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AA7E1651-B0DA-4EC1-A706-AAC13873AF41}"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<sst xmlns="http://schemas.openxmlformats.org/spreadsheetml/2006/main" count="1115" uniqueCount="579">
  <si>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</si>
  <si>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</si>
  <si>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</si>
  <si>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</si>
  <si>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</si>
  <si>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</si>
  <si>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</si>
  <si>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</si>
  <si>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</si>
  <si>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</si>
  <si>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</si>
  <si>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</si>
  <si>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</si>
  <si>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</si>
  <si>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</si>
  <si>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</si>
  <si>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</si>
  <si>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</si>
  <si>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</si>
  <si>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</si>
  <si>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</si>
  <si>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</si>
  <si>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</si>
  <si>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</si>
  <si>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</si>
  <si>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</si>
  <si>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</si>
  <si>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</si>
  <si>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</si>
  <si>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</si>
  <si>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</si>
  <si>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</si>
  <si>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</si>
  <si>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</si>
  <si>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</si>
  <si>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</si>
  <si>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</si>
  <si>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</si>
  <si>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</si>
  <si>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</si>
  <si>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</si>
  <si>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</si>
  <si>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</si>
  <si>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</si>
  <si>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</si>
  <si>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</si>
  <si>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</si>
  <si>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</si>
  <si>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</si>
  <si>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</si>
  <si>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</si>
  <si>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</si>
  <si>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</si>
  <si>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</si>
  <si>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</si>
  <si>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</si>
  <si>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</si>
  <si>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</si>
  <si>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</si>
  <si>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</si>
  <si>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</si>
  <si>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</si>
  <si>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</si>
  <si>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</si>
  <si>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</si>
  <si>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</si>
  <si>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</si>
  <si>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</si>
  <si>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</si>
  <si>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</si>
  <si>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</si>
  <si>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</si>
  <si>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</si>
  <si>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</si>
  <si>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</si>
  <si>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</si>
  <si>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</si>
  <si>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</si>
  <si>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</si>
  <si>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</si>
  <si>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</si>
  <si>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</si>
  <si>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</si>
  <si>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</si>
  <si>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</si>
  <si>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</si>
  <si>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</si>
  <si>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</si>
  <si>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</si>
  <si>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</si>
  <si>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</si>
  <si>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</si>
  <si>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</si>
  <si>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</si>
  <si>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平生町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</si>
  <si>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</si>
  <si>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</si>
  <si>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</si>
  <si>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</si>
  <si>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</si>
  <si>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</si>
  <si>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</si>
  <si>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</si>
  <si>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</si>
  <si>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</si>
  <si>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</si>
  <si>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</si>
  <si>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</si>
  <si>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</si>
  <si>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</si>
  <si>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</si>
  <si>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</si>
  <si>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</si>
  <si>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</si>
  <si>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</si>
  <si>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</si>
  <si>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</si>
  <si>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</si>
  <si>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</si>
  <si>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</si>
  <si>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</si>
  <si>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</si>
  <si>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</si>
  <si>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</si>
  <si>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</si>
  <si>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</si>
  <si>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</si>
  <si>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</si>
  <si>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</si>
  <si>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</si>
  <si>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</si>
  <si>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</si>
  <si>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</si>
  <si>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</si>
  <si>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</si>
  <si>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</si>
  <si>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</si>
  <si>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</si>
  <si>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</si>
  <si>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</si>
  <si>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</si>
  <si>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</si>
  <si>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</si>
  <si>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</si>
  <si>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</si>
  <si>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</si>
  <si>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</si>
  <si>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</si>
  <si>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</si>
  <si>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</si>
  <si>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</si>
  <si>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</si>
  <si>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</si>
  <si>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</si>
  <si>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</si>
  <si>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</si>
  <si>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</si>
  <si>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</si>
  <si>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</si>
  <si>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</si>
  <si>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</si>
  <si>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</si>
  <si>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</si>
  <si>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</si>
  <si>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</si>
  <si>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</si>
  <si>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</si>
  <si>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</si>
  <si>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</si>
  <si>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</si>
  <si>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</si>
  <si>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</si>
  <si>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</si>
  <si>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</si>
  <si>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</si>
  <si>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</si>
  <si>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</si>
  <si>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</si>
  <si>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</si>
  <si>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</si>
  <si>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</si>
  <si>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</si>
  <si>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</si>
  <si>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</si>
  <si>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</si>
  <si>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</si>
  <si>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</si>
  <si>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</si>
  <si>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</si>
  <si>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</si>
  <si>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</si>
  <si>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</si>
  <si>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</si>
  <si>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</si>
  <si>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</si>
  <si>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</si>
  <si>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</si>
  <si>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</si>
  <si>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</si>
  <si>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</si>
  <si>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</si>
  <si>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</si>
  <si>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</si>
  <si>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山口県平生町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</si>
  <si>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</si>
  <si>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</si>
  <si>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</si>
  <si>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</si>
  <si>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</si>
  <si>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</si>
  <si>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</si>
  <si>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</si>
  <si>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</si>
  <si>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</si>
  <si>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</si>
  <si>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</si>
  <si>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</si>
  <si>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</si>
  <si>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</si>
  <si>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</si>
  <si>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</si>
  <si>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</si>
  <si>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</si>
  <si>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</si>
  <si>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</si>
  <si>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</si>
  <si>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</si>
  <si>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</si>
  <si>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</si>
  <si>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</si>
  <si>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</si>
  <si>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</si>
  <si>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</si>
  <si>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</si>
  <si>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</si>
  <si>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</si>
  <si>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</si>
  <si>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</si>
  <si>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</si>
  <si>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</si>
  <si>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</si>
  <si>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</si>
  <si>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</si>
  <si>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</si>
  <si>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</si>
  <si>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</si>
  <si>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</si>
  <si>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</si>
  <si>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</si>
  <si>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</si>
  <si>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</si>
  <si>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</si>
  <si>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</si>
  <si>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</si>
  <si>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</si>
  <si>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</si>
  <si>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</si>
  <si>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</si>
  <si>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</si>
  <si>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</si>
  <si>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</si>
  <si>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</si>
  <si>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</si>
  <si>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</si>
  <si>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</si>
  <si>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</si>
  <si>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</si>
  <si>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</si>
  <si>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</si>
  <si>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</si>
  <si>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</si>
  <si>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</si>
  <si>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</si>
  <si>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</si>
  <si>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</si>
  <si>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</si>
  <si>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</si>
  <si>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</si>
  <si>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</si>
  <si>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</si>
  <si>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</si>
  <si>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</si>
  <si>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</si>
  <si>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</si>
  <si>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</si>
  <si>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</si>
  <si>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</si>
  <si>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</si>
  <si>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</si>
  <si>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</si>
  <si>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</si>
  <si>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</si>
  <si>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</si>
  <si>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</si>
  <si>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</si>
  <si>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</si>
  <si>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</si>
  <si>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</si>
  <si>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</si>
  <si>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</si>
  <si>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</si>
  <si>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</si>
  <si>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</si>
  <si>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</si>
  <si>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</si>
  <si>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</si>
  <si>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</si>
  <si>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</si>
  <si>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</si>
  <si>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</si>
  <si>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</si>
  <si>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</si>
  <si>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</si>
  <si>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</si>
  <si>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</si>
  <si>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</si>
  <si>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</si>
  <si>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</si>
  <si>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</si>
  <si>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</si>
  <si>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</si>
  <si>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</si>
  <si>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</si>
  <si>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</si>
  <si>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</si>
  <si>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</si>
  <si>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</si>
  <si>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</si>
  <si>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</si>
  <si>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</si>
  <si>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</si>
  <si>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</si>
  <si>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</si>
  <si>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</si>
  <si>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</si>
  <si>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</si>
  <si>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</si>
  <si>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</si>
  <si>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</si>
  <si>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</si>
  <si>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</si>
  <si>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</si>
  <si>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</si>
  <si>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</si>
  <si>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</si>
  <si>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</si>
  <si>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</si>
  <si>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</si>
  <si>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</si>
  <si>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</si>
  <si>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</si>
  <si>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</si>
  <si>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</si>
  <si>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</si>
  <si>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山口県平生町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</si>
  <si>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</si>
  <si>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</si>
  <si>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</si>
  <si>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</si>
  <si>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</si>
  <si>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</si>
  <si>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</si>
  <si>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</si>
  <si>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</si>
  <si>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</si>
  <si>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</si>
  <si>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</si>
  <si>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</si>
  <si>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</si>
  <si>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</si>
  <si>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</si>
  <si>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</si>
  <si>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</si>
  <si>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</si>
  <si>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</si>
  <si>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</si>
  <si>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</si>
  <si>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</si>
  <si>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</si>
  <si>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</si>
  <si>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</si>
  <si>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</si>
  <si>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</si>
  <si>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</si>
  <si>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</si>
  <si>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</si>
  <si>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</si>
  <si>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</si>
  <si>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</si>
  <si>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熊南地域介護認定審査会事業特別会計</t>
    <phoneticPr fontId="5"/>
  </si>
  <si>
    <t>介護保険事業勘定特別会計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</si>
  <si>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</si>
  <si>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</si>
  <si>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</si>
  <si>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</si>
  <si>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</si>
  <si>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</si>
  <si>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</si>
  <si>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</si>
  <si>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</si>
  <si>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</si>
  <si>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</si>
  <si>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</si>
  <si>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</si>
  <si>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</si>
  <si>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</si>
  <si>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</si>
  <si>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</si>
  <si>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</si>
  <si>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</si>
  <si>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</si>
  <si>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</si>
  <si>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</si>
  <si>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</si>
  <si>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</si>
  <si>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</si>
  <si>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</si>
  <si>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</si>
  <si>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</si>
  <si>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</si>
  <si>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</si>
  <si>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</si>
  <si>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</si>
  <si>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</si>
  <si>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</si>
  <si>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</si>
  <si>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</si>
  <si>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</si>
  <si>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</si>
  <si>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</si>
  <si>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</si>
  <si>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</si>
  <si>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</si>
  <si>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</si>
  <si>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</si>
  <si>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</si>
  <si>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</si>
  <si>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</si>
  <si>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</si>
  <si>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</si>
  <si>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</si>
  <si>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</si>
  <si>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</si>
  <si>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</si>
  <si>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</si>
  <si>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</si>
  <si>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</si>
  <si>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</si>
  <si>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</si>
  <si>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</si>
  <si>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</si>
  <si>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</si>
  <si>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</si>
  <si>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</si>
  <si>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</si>
  <si>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</si>
  <si>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</si>
  <si>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</si>
  <si>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</si>
  <si>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</si>
  <si>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</si>
  <si>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</si>
  <si>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</si>
  <si>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</si>
  <si>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</si>
  <si>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</si>
  <si>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</si>
  <si>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</si>
  <si>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</si>
  <si>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</si>
  <si>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</si>
  <si>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</si>
  <si>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</si>
  <si>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</si>
  <si>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</si>
  <si>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</si>
  <si>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</si>
  <si>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</si>
  <si>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</si>
  <si>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</si>
  <si>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</si>
  <si>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</si>
  <si>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</si>
  <si>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</si>
  <si>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</si>
  <si>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</si>
  <si>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</si>
  <si>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</si>
  <si>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</si>
  <si>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</si>
  <si>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</si>
  <si>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</si>
  <si>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</si>
  <si>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</si>
  <si>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</si>
  <si>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</si>
  <si>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</si>
  <si>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</si>
  <si>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</si>
  <si>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</si>
  <si>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</si>
  <si>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</si>
  <si>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</si>
  <si>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</si>
  <si>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</si>
  <si>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</si>
  <si>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</si>
  <si>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</si>
  <si>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</si>
  <si>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</si>
  <si>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</si>
  <si>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</si>
  <si>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</si>
  <si>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</si>
  <si>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</si>
  <si>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</si>
  <si>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</si>
  <si>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</si>
  <si>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</si>
  <si>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</si>
  <si>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</si>
  <si>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</si>
  <si>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</si>
  <si>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</si>
  <si>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</si>
  <si>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</si>
  <si>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</si>
  <si>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</si>
  <si>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</si>
  <si>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4.16</t>
  </si>
  <si>
    <t>▲ 4.94</t>
  </si>
  <si>
    <t>一般会計</t>
  </si>
  <si>
    <t>介護保険事業勘定特別会計</t>
  </si>
  <si>
    <t>国民健康保険事業勘定特別会計</t>
  </si>
  <si>
    <t>下水道事業会計</t>
  </si>
  <si>
    <t>熊南地域介護認定審査会事業特別会計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</si>
  <si>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</si>
  <si>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</si>
  <si>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</si>
  <si>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</si>
  <si>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</si>
  <si>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</si>
  <si>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</si>
  <si>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</si>
  <si>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柳井地区広域消防組合（一般会計）</t>
    <rPh sb="0" eb="2">
      <t>ヤナイ</t>
    </rPh>
    <rPh sb="2" eb="4">
      <t>チク</t>
    </rPh>
    <rPh sb="4" eb="6">
      <t>コウイキ</t>
    </rPh>
    <rPh sb="6" eb="8">
      <t>ショウボウ</t>
    </rPh>
    <rPh sb="8" eb="10">
      <t>クミアイ</t>
    </rPh>
    <rPh sb="11" eb="15">
      <t>イッパンカイケイ</t>
    </rPh>
    <phoneticPr fontId="2"/>
  </si>
  <si>
    <t>周東環境衛生組合（一般会計）</t>
    <rPh sb="0" eb="2">
      <t>シュウトウ</t>
    </rPh>
    <rPh sb="2" eb="4">
      <t>カンキョウ</t>
    </rPh>
    <rPh sb="4" eb="6">
      <t>エイセイ</t>
    </rPh>
    <rPh sb="6" eb="8">
      <t>クミアイ</t>
    </rPh>
    <rPh sb="9" eb="11">
      <t>イッパン</t>
    </rPh>
    <rPh sb="11" eb="13">
      <t>カイケイ</t>
    </rPh>
    <phoneticPr fontId="2"/>
  </si>
  <si>
    <t>柳井地域広域水道企業団（水道用水供給事業特別会計）</t>
    <rPh sb="0" eb="2">
      <t>ヤナイ</t>
    </rPh>
    <rPh sb="2" eb="4">
      <t>チイキ</t>
    </rPh>
    <rPh sb="4" eb="6">
      <t>コウイキ</t>
    </rPh>
    <rPh sb="6" eb="8">
      <t>スイドウ</t>
    </rPh>
    <rPh sb="8" eb="10">
      <t>キギョウ</t>
    </rPh>
    <rPh sb="10" eb="11">
      <t>ダン</t>
    </rPh>
    <rPh sb="12" eb="14">
      <t>スイドウ</t>
    </rPh>
    <rPh sb="14" eb="15">
      <t>ヨウ</t>
    </rPh>
    <rPh sb="15" eb="16">
      <t>ミズ</t>
    </rPh>
    <rPh sb="16" eb="18">
      <t>キョウキュウ</t>
    </rPh>
    <rPh sb="18" eb="20">
      <t>ジギョウ</t>
    </rPh>
    <rPh sb="20" eb="22">
      <t>トクベツ</t>
    </rPh>
    <rPh sb="22" eb="24">
      <t>カイケイ</t>
    </rPh>
    <phoneticPr fontId="2"/>
  </si>
  <si>
    <t>熊南総合事務組合（一般会計）</t>
    <rPh sb="0" eb="2">
      <t>クマミナミ</t>
    </rPh>
    <rPh sb="2" eb="4">
      <t>ソウゴウ</t>
    </rPh>
    <rPh sb="4" eb="6">
      <t>ジム</t>
    </rPh>
    <rPh sb="6" eb="8">
      <t>クミアイ</t>
    </rPh>
    <rPh sb="9" eb="13">
      <t>イッパンカイケイ</t>
    </rPh>
    <phoneticPr fontId="2"/>
  </si>
  <si>
    <t>熊南総合事務組合（馬島・佐合島航路事業特別会計）</t>
    <rPh sb="0" eb="2">
      <t>クマミナミ</t>
    </rPh>
    <rPh sb="2" eb="4">
      <t>ソウゴウ</t>
    </rPh>
    <rPh sb="4" eb="6">
      <t>ジム</t>
    </rPh>
    <rPh sb="6" eb="8">
      <t>クミアイ</t>
    </rPh>
    <rPh sb="9" eb="11">
      <t>マジマ</t>
    </rPh>
    <rPh sb="12" eb="14">
      <t>サゴウ</t>
    </rPh>
    <rPh sb="14" eb="15">
      <t>シマ</t>
    </rPh>
    <rPh sb="15" eb="17">
      <t>コウロ</t>
    </rPh>
    <rPh sb="17" eb="19">
      <t>ジギョウ</t>
    </rPh>
    <rPh sb="19" eb="21">
      <t>トクベツ</t>
    </rPh>
    <rPh sb="21" eb="23">
      <t>カイケイ</t>
    </rPh>
    <phoneticPr fontId="2"/>
  </si>
  <si>
    <t>田布施・平生水道企業団（水道企業会計）</t>
    <rPh sb="0" eb="3">
      <t>タブセ</t>
    </rPh>
    <rPh sb="4" eb="6">
      <t>ヒラオ</t>
    </rPh>
    <rPh sb="6" eb="10">
      <t>スイドウキギョウ</t>
    </rPh>
    <rPh sb="10" eb="11">
      <t>ダン</t>
    </rPh>
    <rPh sb="12" eb="14">
      <t>スイドウ</t>
    </rPh>
    <rPh sb="14" eb="18">
      <t>キギョウカイケイ</t>
    </rPh>
    <phoneticPr fontId="2"/>
  </si>
  <si>
    <t>山口県市町総合事務組合（一般会計）</t>
    <rPh sb="0" eb="3">
      <t>ヤマグチケン</t>
    </rPh>
    <rPh sb="3" eb="4">
      <t>シ</t>
    </rPh>
    <rPh sb="4" eb="5">
      <t>マチ</t>
    </rPh>
    <rPh sb="5" eb="11">
      <t>ソウゴウジムクミアイ</t>
    </rPh>
    <rPh sb="12" eb="16">
      <t>イッパンカイケイ</t>
    </rPh>
    <phoneticPr fontId="2"/>
  </si>
  <si>
    <t>山口県市町総合事務組合（退職手当特別会計）</t>
    <rPh sb="0" eb="3">
      <t>ヤマグチケン</t>
    </rPh>
    <rPh sb="12" eb="14">
      <t>タイショク</t>
    </rPh>
    <rPh sb="14" eb="16">
      <t>テアテ</t>
    </rPh>
    <rPh sb="16" eb="18">
      <t>トクベツ</t>
    </rPh>
    <rPh sb="18" eb="20">
      <t>カイケイ</t>
    </rPh>
    <phoneticPr fontId="2"/>
  </si>
  <si>
    <t>山口県市町総合事務組合（消防団員補償等特別会計）</t>
    <rPh sb="0" eb="3">
      <t>ヤマグチケン</t>
    </rPh>
    <rPh sb="3" eb="4">
      <t>シ</t>
    </rPh>
    <rPh sb="4" eb="5">
      <t>マチ</t>
    </rPh>
    <rPh sb="5" eb="11">
      <t>ソウゴウジムクミアイ</t>
    </rPh>
    <rPh sb="12" eb="15">
      <t>ショウボウダン</t>
    </rPh>
    <rPh sb="15" eb="16">
      <t>イン</t>
    </rPh>
    <rPh sb="16" eb="19">
      <t>ホショウナド</t>
    </rPh>
    <rPh sb="19" eb="21">
      <t>トクベツ</t>
    </rPh>
    <rPh sb="21" eb="23">
      <t>カイケイ</t>
    </rPh>
    <phoneticPr fontId="2"/>
  </si>
  <si>
    <t>山口県市町総合事務組合（非常勤職員公務災害補償特別会計）</t>
    <rPh sb="0" eb="3">
      <t>ヤマグチケン</t>
    </rPh>
    <rPh sb="3" eb="11">
      <t>シマチソウゴウジムクミアイ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</si>
  <si>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山口県市町総合事務組合（山口県市町公平委員会特別会計）</t>
    <rPh sb="0" eb="3">
      <t>ヤマグチケン</t>
    </rPh>
    <rPh sb="3" eb="11">
      <t>シマチソウゴウジムクミアイ</t>
    </rPh>
    <rPh sb="12" eb="15">
      <t>ヤマグチケン</t>
    </rPh>
    <rPh sb="15" eb="16">
      <t>シ</t>
    </rPh>
    <rPh sb="16" eb="17">
      <t>マチ</t>
    </rPh>
    <rPh sb="17" eb="19">
      <t>コウヘイ</t>
    </rPh>
    <rPh sb="19" eb="22">
      <t>イインカイ</t>
    </rPh>
    <rPh sb="22" eb="26">
      <t>トクベツカイケイ</t>
    </rPh>
    <phoneticPr fontId="2"/>
  </si>
  <si>
    <t>山口県市町総合事務組合（山口県自治会館管理特別会計）</t>
    <rPh sb="0" eb="11">
      <t>ヤマグチケンシマチソウゴウジムクミアイ</t>
    </rPh>
    <rPh sb="12" eb="15">
      <t>ヤマグチケン</t>
    </rPh>
    <rPh sb="15" eb="17">
      <t>ジチ</t>
    </rPh>
    <rPh sb="17" eb="19">
      <t>カイカン</t>
    </rPh>
    <rPh sb="19" eb="21">
      <t>カンリ</t>
    </rPh>
    <rPh sb="21" eb="23">
      <t>トクベツ</t>
    </rPh>
    <rPh sb="23" eb="25">
      <t>カイケイ</t>
    </rPh>
    <phoneticPr fontId="2"/>
  </si>
  <si>
    <t>山口県市町総合事務組合（交通災害共済特別会計）</t>
    <rPh sb="0" eb="3">
      <t>ヤマグチケン</t>
    </rPh>
    <rPh sb="3" eb="11">
      <t>シマチソウゴウジムクミアイ</t>
    </rPh>
    <rPh sb="12" eb="14">
      <t>コウツウ</t>
    </rPh>
    <rPh sb="14" eb="16">
      <t>サイガイ</t>
    </rPh>
    <rPh sb="16" eb="18">
      <t>キョウサイ</t>
    </rPh>
    <rPh sb="18" eb="22">
      <t>トクベツカイケイ</t>
    </rPh>
    <phoneticPr fontId="2"/>
  </si>
  <si>
    <t>山口県後期高齢者医療広域連合（一般会計）</t>
    <rPh sb="0" eb="3">
      <t>ヤマグチケン</t>
    </rPh>
    <rPh sb="3" eb="5">
      <t>コウキ</t>
    </rPh>
    <rPh sb="5" eb="8">
      <t>コウレイシャ</t>
    </rPh>
    <rPh sb="8" eb="10">
      <t>イリョウ</t>
    </rPh>
    <rPh sb="10" eb="12">
      <t>コウイキ</t>
    </rPh>
    <rPh sb="12" eb="14">
      <t>レンゴウ</t>
    </rPh>
    <rPh sb="15" eb="19">
      <t>イッパンカイケイ</t>
    </rPh>
    <phoneticPr fontId="2"/>
  </si>
  <si>
    <t>山口県後期高齢者医療広域連合（後期高齢者医療事業特別会計）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</si>
  <si>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t>
    <phoneticPr fontId="2"/>
  </si>
  <si>
    <t>法適用企業</t>
    <rPh sb="0" eb="1">
      <t>ホウ</t>
    </rPh>
    <rPh sb="1" eb="3">
      <t>テキヨウ</t>
    </rPh>
    <rPh sb="3" eb="5">
      <t>キギョウ</t>
    </rPh>
    <phoneticPr fontId="2"/>
  </si>
  <si>
    <t>法非適用企業</t>
    <rPh sb="0" eb="1">
      <t>ホウ</t>
    </rPh>
    <rPh sb="1" eb="2">
      <t>ヒ</t>
    </rPh>
    <rPh sb="2" eb="4">
      <t>テキヨウ</t>
    </rPh>
    <rPh sb="4" eb="6">
      <t>キギョウ</t>
    </rPh>
    <phoneticPr fontId="2"/>
  </si>
  <si>
    <t>-</t>
    <phoneticPr fontId="2"/>
  </si>
  <si>
    <t>ふるさと振興基金</t>
    <rPh sb="4" eb="6">
      <t>シンコウ</t>
    </rPh>
    <rPh sb="6" eb="8">
      <t>キキン</t>
    </rPh>
    <phoneticPr fontId="5"/>
  </si>
  <si>
    <t>公共施設整備基金</t>
    <rPh sb="0" eb="2">
      <t>コウキョウ</t>
    </rPh>
    <rPh sb="2" eb="4">
      <t>シセツ</t>
    </rPh>
    <rPh sb="4" eb="6">
      <t>セイビ</t>
    </rPh>
    <rPh sb="6" eb="8">
      <t>キキン</t>
    </rPh>
    <phoneticPr fontId="2"/>
  </si>
  <si>
    <t>まちづくり基金</t>
    <rPh sb="5" eb="7">
      <t>キキン</t>
    </rPh>
    <phoneticPr fontId="2"/>
  </si>
  <si>
    <t>森林環境整備基金</t>
    <rPh sb="0" eb="2">
      <t>シンリン</t>
    </rPh>
    <rPh sb="2" eb="4">
      <t>カンキョウ</t>
    </rPh>
    <rPh sb="4" eb="6">
      <t>セイビ</t>
    </rPh>
    <rPh sb="6" eb="8">
      <t>キキン</t>
    </rPh>
    <phoneticPr fontId="2"/>
  </si>
  <si>
    <t>ボートパーク管理基金</t>
    <rPh sb="6" eb="8">
      <t>カンリ</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</si>
  <si>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</si>
  <si>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</si>
  <si>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</si>
  <si>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</si>
  <si>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</si>
  <si>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</si>
  <si>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</si>
  <si>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</si>
  <si>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</si>
  <si>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前年度と比較して将来負担比率は減少、有形固定資産減価償却率は増加している。
いずれの数値も類似団体と比較して高い水準にあるため、公共施設等総合管理計画に基づき、今後老朽化対策に積極的に取り組んでいく。</t>
    <rPh sb="64" eb="66">
      <t>コウキョウ</t>
    </rPh>
    <rPh sb="66" eb="68">
      <t>シセツ</t>
    </rPh>
    <rPh sb="68" eb="69">
      <t>トウ</t>
    </rPh>
    <rPh sb="69" eb="71">
      <t>ソウゴウ</t>
    </rPh>
    <rPh sb="71" eb="73">
      <t>カンリ</t>
    </rPh>
    <rPh sb="73" eb="75">
      <t>ケイカク</t>
    </rPh>
    <rPh sb="76" eb="77">
      <t>モト</t>
    </rPh>
    <rPh sb="80" eb="82">
      <t>コンゴ</t>
    </rPh>
    <rPh sb="82" eb="85">
      <t>ロウキュウカ</t>
    </rPh>
    <rPh sb="85" eb="87">
      <t>タイサク</t>
    </rPh>
    <rPh sb="88" eb="91">
      <t>セッキョクテキ</t>
    </rPh>
    <rPh sb="92" eb="93">
      <t>ト</t>
    </rPh>
    <rPh sb="94" eb="95">
      <t>ク</t>
    </rPh>
    <phoneticPr fontId="2"/>
  </si>
  <si>
    <t>前年度と比較して将来負担比率と実質公債費比率はともに減少しているが、類似団体と比較すると高い水準にある。
引き続き、地方債の新規発行を抑制し、公債費の適正化に取り組んでいく必要がある。</t>
    <rPh sb="15" eb="17">
      <t>ジッシツ</t>
    </rPh>
    <rPh sb="17" eb="20">
      <t>コウサイヒ</t>
    </rPh>
    <rPh sb="20" eb="22">
      <t>ヒリツ</t>
    </rPh>
    <rPh sb="53" eb="54">
      <t>ヒ</t>
    </rPh>
    <rPh sb="55" eb="56">
      <t>ツヅ</t>
    </rPh>
    <rPh sb="58" eb="61">
      <t>チホウサイ</t>
    </rPh>
    <rPh sb="62" eb="64">
      <t>シンキ</t>
    </rPh>
    <rPh sb="64" eb="66">
      <t>ハッコウ</t>
    </rPh>
    <rPh sb="67" eb="69">
      <t>ヨクセイ</t>
    </rPh>
    <rPh sb="71" eb="74">
      <t>コウサイヒ</t>
    </rPh>
    <rPh sb="75" eb="78">
      <t>テキセイカ</t>
    </rPh>
    <rPh sb="79" eb="80">
      <t>ト</t>
    </rPh>
    <rPh sb="81" eb="82">
      <t>ク</t>
    </rPh>
    <rPh sb="86" eb="88">
      <t>ヒツヨウ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</si>
</sst>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25D571A-6A00-4E6E-8DA7-4E05BF2AC42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130A-4C63-8F7E-4870D58B08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15113</c:v>
                </c:pt>
                <c:pt idx="1">
                  <c:v>29001</c:v>
                </c:pt>
                <c:pt idx="2">
                  <c:v>118264</c:v>
                </c:pt>
                <c:pt idx="3">
                  <c:v>49640</c:v>
                </c:pt>
                <c:pt idx="4">
                  <c:v>32804</c:v>
                </c:pt>
              </c:numCache>
            </c:numRef>
          </c:val>
          <c:smooth val="0"/>
          <c:extLst>
            <c:ext xmlns:c16="http://schemas.microsoft.com/office/drawing/2014/chart" uri="{C3380CC4-5D6E-409C-BE32-E72D297353CC}">
              <c16:uniqueId val="{00000001-130A-4C63-8F7E-4870D58B08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3.94</c:v>
                </c:pt>
                <c:pt idx="1">
                  <c:v>2.97</c:v>
                </c:pt>
                <c:pt idx="2">
                  <c:v>5.45</c:v>
                </c:pt>
                <c:pt idx="3">
                  <c:v>5.82</c:v>
                </c:pt>
                <c:pt idx="4">
                  <c:v>5.04</c:v>
                </c:pt>
              </c:numCache>
            </c:numRef>
          </c:val>
          <c:extLst>
            <c:ext xmlns:c16="http://schemas.microsoft.com/office/drawing/2014/chart" uri="{C3380CC4-5D6E-409C-BE32-E72D297353CC}">
              <c16:uniqueId val="{00000000-7C08-4BA6-8A74-00D7461509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14.19</c:v>
                </c:pt>
                <c:pt idx="1">
                  <c:v>10.27</c:v>
                </c:pt>
                <c:pt idx="2">
                  <c:v>16.63</c:v>
                </c:pt>
                <c:pt idx="3">
                  <c:v>18.89</c:v>
                </c:pt>
                <c:pt idx="4">
                  <c:v>14.79</c:v>
                </c:pt>
              </c:numCache>
            </c:numRef>
          </c:val>
          <c:extLst>
            <c:ext xmlns:c16="http://schemas.microsoft.com/office/drawing/2014/chart" uri="{C3380CC4-5D6E-409C-BE32-E72D297353CC}">
              <c16:uniqueId val="{00000001-7C08-4BA6-8A74-00D7461509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1.25</c:v>
                </c:pt>
                <c:pt idx="1">
                  <c:v>-4.16</c:v>
                </c:pt>
                <c:pt idx="2">
                  <c:v>9.6999999999999993</c:v>
                </c:pt>
                <c:pt idx="3">
                  <c:v>2.0099999999999998</c:v>
                </c:pt>
                <c:pt idx="4">
                  <c:v>-4.9400000000000004</c:v>
                </c:pt>
              </c:numCache>
            </c:numRef>
          </c:val>
          <c:smooth val="0"/>
          <c:extLst>
            <c:ext xmlns:c16="http://schemas.microsoft.com/office/drawing/2014/chart" uri="{C3380CC4-5D6E-409C-BE32-E72D297353CC}">
              <c16:uniqueId val="{00000002-7C08-4BA6-8A74-00D7461509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0.16</c:v>
                </c:pt>
                <c:pt idx="4">
                  <c:v>#N/A</c:v>
                </c:pt>
                <c:pt idx="5">
                  <c:v>0</c:v>
                </c:pt>
                <c:pt idx="6">
                  <c:v>#N/A</c:v>
                </c:pt>
                <c:pt idx="7">
                  <c:v>1.06</c:v>
                </c:pt>
                <c:pt idx="8">
                  <c:v>0</c:v>
                </c:pt>
                <c:pt idx="9">
                  <c:v>0</c:v>
                </c:pt>
              </c:numCache>
            </c:numRef>
          </c:val>
          <c:extLst>
            <c:ext xmlns:c16="http://schemas.microsoft.com/office/drawing/2014/chart" uri="{C3380CC4-5D6E-409C-BE32-E72D297353CC}">
              <c16:uniqueId val="{00000000-E5D4-48D4-BC86-6451F5B426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D4-48D4-BC86-6451F5B4268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5D4-48D4-BC86-6451F5B4268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5D4-48D4-BC86-6451F5B4268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5D4-48D4-BC86-6451F5B42684}"/>
            </c:ext>
          </c:extLst>
        </c:ser>
        <c:ser>
          <c:idx val="5"/>
          <c:order val="5"/>
          <c:tx>
            <c:strRef>
              <c:f>データシート!$A$32</c:f>
              <c:strCache>
                <c:ptCount val="1"/>
                <c:pt idx="0">
                  <c:v>熊南地域介護認定審査会事業特別会計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5D4-48D4-BC86-6451F5B4268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0.52</c:v>
                </c:pt>
              </c:numCache>
            </c:numRef>
          </c:val>
          <c:extLst>
            <c:ext xmlns:c16="http://schemas.microsoft.com/office/drawing/2014/chart" uri="{C3380CC4-5D6E-409C-BE32-E72D297353CC}">
              <c16:uniqueId val="{00000006-E5D4-48D4-BC86-6451F5B42684}"/>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1.58</c:v>
                </c:pt>
                <c:pt idx="2">
                  <c:v>#N/A</c:v>
                </c:pt>
                <c:pt idx="3">
                  <c:v>0.17</c:v>
                </c:pt>
                <c:pt idx="4">
                  <c:v>#N/A</c:v>
                </c:pt>
                <c:pt idx="5">
                  <c:v>0.67</c:v>
                </c:pt>
                <c:pt idx="6">
                  <c:v>#N/A</c:v>
                </c:pt>
                <c:pt idx="7">
                  <c:v>0.14000000000000001</c:v>
                </c:pt>
                <c:pt idx="8">
                  <c:v>#N/A</c:v>
                </c:pt>
                <c:pt idx="9">
                  <c:v>0.7</c:v>
                </c:pt>
              </c:numCache>
            </c:numRef>
          </c:val>
          <c:extLst>
            <c:ext xmlns:c16="http://schemas.microsoft.com/office/drawing/2014/chart" uri="{C3380CC4-5D6E-409C-BE32-E72D297353CC}">
              <c16:uniqueId val="{00000007-E5D4-48D4-BC86-6451F5B42684}"/>
            </c:ext>
          </c:extLst>
        </c:ser>
        <c:ser>
          <c:idx val="8"/>
          <c:order val="8"/>
          <c:tx>
            <c:strRef>
              <c:f>データシート!$A$35</c:f>
              <c:strCache>
                <c:ptCount val="1"/>
                <c:pt idx="0">
                  <c:v>介護保険事業勘定特別会計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1.1299999999999999</c:v>
                </c:pt>
                <c:pt idx="2">
                  <c:v>#N/A</c:v>
                </c:pt>
                <c:pt idx="3">
                  <c:v>0.78</c:v>
                </c:pt>
                <c:pt idx="4">
                  <c:v>#N/A</c:v>
                </c:pt>
                <c:pt idx="5">
                  <c:v>1.01</c:v>
                </c:pt>
                <c:pt idx="6">
                  <c:v>#N/A</c:v>
                </c:pt>
                <c:pt idx="7">
                  <c:v>2.0499999999999998</c:v>
                </c:pt>
                <c:pt idx="8">
                  <c:v>#N/A</c:v>
                </c:pt>
                <c:pt idx="9">
                  <c:v>1.88</c:v>
                </c:pt>
              </c:numCache>
            </c:numRef>
          </c:val>
          <c:extLst>
            <c:ext xmlns:c16="http://schemas.microsoft.com/office/drawing/2014/chart" uri="{C3380CC4-5D6E-409C-BE32-E72D297353CC}">
              <c16:uniqueId val="{00000008-E5D4-48D4-BC86-6451F5B4268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3.94</c:v>
                </c:pt>
                <c:pt idx="2">
                  <c:v>#N/A</c:v>
                </c:pt>
                <c:pt idx="3">
                  <c:v>2.97</c:v>
                </c:pt>
                <c:pt idx="4">
                  <c:v>#N/A</c:v>
                </c:pt>
                <c:pt idx="5">
                  <c:v>5.45</c:v>
                </c:pt>
                <c:pt idx="6">
                  <c:v>#N/A</c:v>
                </c:pt>
                <c:pt idx="7">
                  <c:v>5.81</c:v>
                </c:pt>
                <c:pt idx="8">
                  <c:v>#N/A</c:v>
                </c:pt>
                <c:pt idx="9">
                  <c:v>5.03</c:v>
                </c:pt>
              </c:numCache>
            </c:numRef>
          </c:val>
          <c:extLst>
            <c:ext xmlns:c16="http://schemas.microsoft.com/office/drawing/2014/chart" uri="{C3380CC4-5D6E-409C-BE32-E72D297353CC}">
              <c16:uniqueId val="{00000009-E5D4-48D4-BC86-6451F5B426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551</c:v>
                </c:pt>
                <c:pt idx="5">
                  <c:v>543</c:v>
                </c:pt>
                <c:pt idx="8">
                  <c:v>538</c:v>
                </c:pt>
                <c:pt idx="11">
                  <c:v>534</c:v>
                </c:pt>
                <c:pt idx="14">
                  <c:v>511</c:v>
                </c:pt>
              </c:numCache>
            </c:numRef>
          </c:val>
          <c:extLst>
            <c:ext xmlns:c16="http://schemas.microsoft.com/office/drawing/2014/chart" uri="{C3380CC4-5D6E-409C-BE32-E72D297353CC}">
              <c16:uniqueId val="{00000000-0399-4313-8253-6818002E62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99-4313-8253-6818002E62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67</c:v>
                </c:pt>
                <c:pt idx="3">
                  <c:v>73</c:v>
                </c:pt>
                <c:pt idx="6">
                  <c:v>72</c:v>
                </c:pt>
                <c:pt idx="9">
                  <c:v>71</c:v>
                </c:pt>
                <c:pt idx="12">
                  <c:v>70</c:v>
                </c:pt>
              </c:numCache>
            </c:numRef>
          </c:val>
          <c:extLst>
            <c:ext xmlns:c16="http://schemas.microsoft.com/office/drawing/2014/chart" uri="{C3380CC4-5D6E-409C-BE32-E72D297353CC}">
              <c16:uniqueId val="{00000002-0399-4313-8253-6818002E62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58</c:v>
                </c:pt>
                <c:pt idx="3">
                  <c:v>55</c:v>
                </c:pt>
                <c:pt idx="6">
                  <c:v>58</c:v>
                </c:pt>
                <c:pt idx="9">
                  <c:v>57</c:v>
                </c:pt>
                <c:pt idx="12">
                  <c:v>55</c:v>
                </c:pt>
              </c:numCache>
            </c:numRef>
          </c:val>
          <c:extLst>
            <c:ext xmlns:c16="http://schemas.microsoft.com/office/drawing/2014/chart" uri="{C3380CC4-5D6E-409C-BE32-E72D297353CC}">
              <c16:uniqueId val="{00000003-0399-4313-8253-6818002E62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294</c:v>
                </c:pt>
                <c:pt idx="3">
                  <c:v>299</c:v>
                </c:pt>
                <c:pt idx="6">
                  <c:v>317</c:v>
                </c:pt>
                <c:pt idx="9">
                  <c:v>330</c:v>
                </c:pt>
                <c:pt idx="12">
                  <c:v>266</c:v>
                </c:pt>
              </c:numCache>
            </c:numRef>
          </c:val>
          <c:extLst>
            <c:ext xmlns:c16="http://schemas.microsoft.com/office/drawing/2014/chart" uri="{C3380CC4-5D6E-409C-BE32-E72D297353CC}">
              <c16:uniqueId val="{00000004-0399-4313-8253-6818002E62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99-4313-8253-6818002E62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99-4313-8253-6818002E62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502</c:v>
                </c:pt>
                <c:pt idx="3">
                  <c:v>502</c:v>
                </c:pt>
                <c:pt idx="6">
                  <c:v>497</c:v>
                </c:pt>
                <c:pt idx="9">
                  <c:v>501</c:v>
                </c:pt>
                <c:pt idx="12">
                  <c:v>481</c:v>
                </c:pt>
              </c:numCache>
            </c:numRef>
          </c:val>
          <c:extLst>
            <c:ext xmlns:c16="http://schemas.microsoft.com/office/drawing/2014/chart" uri="{C3380CC4-5D6E-409C-BE32-E72D297353CC}">
              <c16:uniqueId val="{00000007-0399-4313-8253-6818002E62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370</c:v>
                </c:pt>
                <c:pt idx="2">
                  <c:v>#N/A</c:v>
                </c:pt>
                <c:pt idx="3">
                  <c:v>#N/A</c:v>
                </c:pt>
                <c:pt idx="4">
                  <c:v>386</c:v>
                </c:pt>
                <c:pt idx="5">
                  <c:v>#N/A</c:v>
                </c:pt>
                <c:pt idx="6">
                  <c:v>#N/A</c:v>
                </c:pt>
                <c:pt idx="7">
                  <c:v>406</c:v>
                </c:pt>
                <c:pt idx="8">
                  <c:v>#N/A</c:v>
                </c:pt>
                <c:pt idx="9">
                  <c:v>#N/A</c:v>
                </c:pt>
                <c:pt idx="10">
                  <c:v>425</c:v>
                </c:pt>
                <c:pt idx="11">
                  <c:v>#N/A</c:v>
                </c:pt>
                <c:pt idx="12">
                  <c:v>#N/A</c:v>
                </c:pt>
                <c:pt idx="13">
                  <c:v>361</c:v>
                </c:pt>
                <c:pt idx="14">
                  <c:v>#N/A</c:v>
                </c:pt>
              </c:numCache>
            </c:numRef>
          </c:val>
          <c:smooth val="0"/>
          <c:extLst>
            <c:ext xmlns:c16="http://schemas.microsoft.com/office/drawing/2014/chart" uri="{C3380CC4-5D6E-409C-BE32-E72D297353CC}">
              <c16:uniqueId val="{00000008-0399-4313-8253-6818002E62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5924</c:v>
                </c:pt>
                <c:pt idx="5">
                  <c:v>5684</c:v>
                </c:pt>
                <c:pt idx="8">
                  <c:v>6015</c:v>
                </c:pt>
                <c:pt idx="11">
                  <c:v>5860</c:v>
                </c:pt>
                <c:pt idx="14">
                  <c:v>5644</c:v>
                </c:pt>
              </c:numCache>
            </c:numRef>
          </c:val>
          <c:extLst>
            <c:ext xmlns:c16="http://schemas.microsoft.com/office/drawing/2014/chart" uri="{C3380CC4-5D6E-409C-BE32-E72D297353CC}">
              <c16:uniqueId val="{00000000-9E7C-4D22-952E-0E60013A4B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136</c:v>
                </c:pt>
                <c:pt idx="5">
                  <c:v>114</c:v>
                </c:pt>
                <c:pt idx="8">
                  <c:v>107</c:v>
                </c:pt>
                <c:pt idx="11">
                  <c:v>96</c:v>
                </c:pt>
                <c:pt idx="14">
                  <c:v>73</c:v>
                </c:pt>
              </c:numCache>
            </c:numRef>
          </c:val>
          <c:extLst>
            <c:ext xmlns:c16="http://schemas.microsoft.com/office/drawing/2014/chart" uri="{C3380CC4-5D6E-409C-BE32-E72D297353CC}">
              <c16:uniqueId val="{00000001-9E7C-4D22-952E-0E60013A4B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1004</c:v>
                </c:pt>
                <c:pt idx="5">
                  <c:v>915</c:v>
                </c:pt>
                <c:pt idx="8">
                  <c:v>1135</c:v>
                </c:pt>
                <c:pt idx="11">
                  <c:v>1158</c:v>
                </c:pt>
                <c:pt idx="14">
                  <c:v>1023</c:v>
                </c:pt>
              </c:numCache>
            </c:numRef>
          </c:val>
          <c:extLst>
            <c:ext xmlns:c16="http://schemas.microsoft.com/office/drawing/2014/chart" uri="{C3380CC4-5D6E-409C-BE32-E72D297353CC}">
              <c16:uniqueId val="{00000002-9E7C-4D22-952E-0E60013A4B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7C-4D22-952E-0E60013A4B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7C-4D22-952E-0E60013A4B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7C-4D22-952E-0E60013A4B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1073</c:v>
                </c:pt>
                <c:pt idx="3">
                  <c:v>1044</c:v>
                </c:pt>
                <c:pt idx="6">
                  <c:v>1004</c:v>
                </c:pt>
                <c:pt idx="9">
                  <c:v>961</c:v>
                </c:pt>
                <c:pt idx="12">
                  <c:v>923</c:v>
                </c:pt>
              </c:numCache>
            </c:numRef>
          </c:val>
          <c:extLst>
            <c:ext xmlns:c16="http://schemas.microsoft.com/office/drawing/2014/chart" uri="{C3380CC4-5D6E-409C-BE32-E72D297353CC}">
              <c16:uniqueId val="{00000006-9E7C-4D22-952E-0E60013A4B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629</c:v>
                </c:pt>
                <c:pt idx="3">
                  <c:v>544</c:v>
                </c:pt>
                <c:pt idx="6">
                  <c:v>482</c:v>
                </c:pt>
                <c:pt idx="9">
                  <c:v>422</c:v>
                </c:pt>
                <c:pt idx="12">
                  <c:v>461</c:v>
                </c:pt>
              </c:numCache>
            </c:numRef>
          </c:val>
          <c:extLst>
            <c:ext xmlns:c16="http://schemas.microsoft.com/office/drawing/2014/chart" uri="{C3380CC4-5D6E-409C-BE32-E72D297353CC}">
              <c16:uniqueId val="{00000007-9E7C-4D22-952E-0E60013A4B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4526</c:v>
                </c:pt>
                <c:pt idx="3">
                  <c:v>4345</c:v>
                </c:pt>
                <c:pt idx="6">
                  <c:v>4232</c:v>
                </c:pt>
                <c:pt idx="9">
                  <c:v>4148</c:v>
                </c:pt>
                <c:pt idx="12">
                  <c:v>3955</c:v>
                </c:pt>
              </c:numCache>
            </c:numRef>
          </c:val>
          <c:extLst>
            <c:ext xmlns:c16="http://schemas.microsoft.com/office/drawing/2014/chart" uri="{C3380CC4-5D6E-409C-BE32-E72D297353CC}">
              <c16:uniqueId val="{00000008-9E7C-4D22-952E-0E60013A4B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578</c:v>
                </c:pt>
                <c:pt idx="3">
                  <c:v>523</c:v>
                </c:pt>
                <c:pt idx="6">
                  <c:v>468</c:v>
                </c:pt>
                <c:pt idx="9">
                  <c:v>413</c:v>
                </c:pt>
                <c:pt idx="12">
                  <c:v>362</c:v>
                </c:pt>
              </c:numCache>
            </c:numRef>
          </c:val>
          <c:extLst>
            <c:ext xmlns:c16="http://schemas.microsoft.com/office/drawing/2014/chart" uri="{C3380CC4-5D6E-409C-BE32-E72D297353CC}">
              <c16:uniqueId val="{00000009-9E7C-4D22-952E-0E60013A4B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4563</c:v>
                </c:pt>
                <c:pt idx="3">
                  <c:v>4425</c:v>
                </c:pt>
                <c:pt idx="6">
                  <c:v>5089</c:v>
                </c:pt>
                <c:pt idx="9">
                  <c:v>4956</c:v>
                </c:pt>
                <c:pt idx="12">
                  <c:v>4782</c:v>
                </c:pt>
              </c:numCache>
            </c:numRef>
          </c:val>
          <c:extLst>
            <c:ext xmlns:c16="http://schemas.microsoft.com/office/drawing/2014/chart" uri="{C3380CC4-5D6E-409C-BE32-E72D297353CC}">
              <c16:uniqueId val="{0000000A-9E7C-4D22-952E-0E60013A4B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4306</c:v>
                </c:pt>
                <c:pt idx="2">
                  <c:v>#N/A</c:v>
                </c:pt>
                <c:pt idx="3">
                  <c:v>#N/A</c:v>
                </c:pt>
                <c:pt idx="4">
                  <c:v>4168</c:v>
                </c:pt>
                <c:pt idx="5">
                  <c:v>#N/A</c:v>
                </c:pt>
                <c:pt idx="6">
                  <c:v>#N/A</c:v>
                </c:pt>
                <c:pt idx="7">
                  <c:v>4017</c:v>
                </c:pt>
                <c:pt idx="8">
                  <c:v>#N/A</c:v>
                </c:pt>
                <c:pt idx="9">
                  <c:v>#N/A</c:v>
                </c:pt>
                <c:pt idx="10">
                  <c:v>3787</c:v>
                </c:pt>
                <c:pt idx="11">
                  <c:v>#N/A</c:v>
                </c:pt>
                <c:pt idx="12">
                  <c:v>#N/A</c:v>
                </c:pt>
                <c:pt idx="13">
                  <c:v>3742</c:v>
                </c:pt>
                <c:pt idx="14">
                  <c:v>#N/A</c:v>
                </c:pt>
              </c:numCache>
            </c:numRef>
          </c:val>
          <c:smooth val="0"/>
          <c:extLst>
            <c:ext xmlns:c16="http://schemas.microsoft.com/office/drawing/2014/chart" uri="{C3380CC4-5D6E-409C-BE32-E72D297353CC}">
              <c16:uniqueId val="{0000000B-9E7C-4D22-952E-0E60013A4B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635</c:v>
                </c:pt>
                <c:pt idx="1">
                  <c:v>702</c:v>
                </c:pt>
                <c:pt idx="2">
                  <c:v>548</c:v>
                </c:pt>
              </c:numCache>
            </c:numRef>
          </c:val>
          <c:extLst>
            <c:ext xmlns:c16="http://schemas.microsoft.com/office/drawing/2014/chart" uri="{C3380CC4-5D6E-409C-BE32-E72D297353CC}">
              <c16:uniqueId val="{00000000-CC0B-4583-8408-96C72BC455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CC0B-4583-8408-96C72BC455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190</c:v>
                </c:pt>
                <c:pt idx="1">
                  <c:v>152</c:v>
                </c:pt>
                <c:pt idx="2">
                  <c:v>152</c:v>
                </c:pt>
              </c:numCache>
            </c:numRef>
          </c:val>
          <c:extLst>
            <c:ext xmlns:c16="http://schemas.microsoft.com/office/drawing/2014/chart" uri="{C3380CC4-5D6E-409C-BE32-E72D297353CC}">
              <c16:uniqueId val="{00000002-CC0B-4583-8408-96C72BC455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{B542882C-EC91-4EB3-A109-B171FB287C06}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02B-4397-8FD4-A893C687DF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{1DC49B77-C25E-4D8B-83F4-029DB5C4CF13}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2B-4397-8FD4-A893C687DF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{C569E2FB-EA20-4026-89F3-349D9F05BB31}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2B-4397-8FD4-A893C687DF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{AA2EDCEA-8989-416C-9910-5AA6BFCF38E4}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2B-4397-8FD4-A893C687DF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{D7845AA7-633A-4E19-9D39-E3948E9607AF}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2B-4397-8FD4-A893C687DF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{91F63D7E-FA27-4E72-A1D8-62B771B5E394}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02B-4397-8FD4-A893C687DF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{6764C13E-0F9B-445A-BF7D-62CA567B5C4B}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02B-4397-8FD4-A893C687DF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{2BBA1F7D-2F07-4043-948B-CC830FD1A14D}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02B-4397-8FD4-A893C687DF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{A9E23708-131D-49CF-AE09-287A391FEC0A}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02B-4397-8FD4-A893C687DF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65.5</c:v>
                </c:pt>
                <c:pt idx="16">
                  <c:v>66.099999999999994</c:v>
                </c:pt>
                <c:pt idx="24">
                  <c:v>64.400000000000006</c:v>
                </c:pt>
                <c:pt idx="32">
                  <c:v>65.5</c:v>
                </c:pt>
              </c:numCache>
            </c:numRef>
          </c:xVal>
          <c:yVal>
            <c:numRef>
              <c:f>公会計指標分析・財政指標組合せ分析表!$BP$51:$DC$51</c:f>
              <c:numCache>
                <c:formatCode>#,##0.0;"▲ "#,##0.0</c:formatCode>
                <c:ptCount val="40"/>
                <c:pt idx="0">
                  <c:v>148.19999999999999</c:v>
                </c:pt>
                <c:pt idx="8">
                  <c:v>136.6</c:v>
                </c:pt>
                <c:pt idx="16">
                  <c:v>121.6</c:v>
                </c:pt>
                <c:pt idx="24">
                  <c:v>118.1</c:v>
                </c:pt>
                <c:pt idx="32">
                  <c:v>116.5</c:v>
                </c:pt>
              </c:numCache>
            </c:numRef>
          </c:yVal>
          <c:smooth val="0"/>
          <c:extLst>
            <c:ext xmlns:c16="http://schemas.microsoft.com/office/drawing/2014/chart" uri="{C3380CC4-5D6E-409C-BE32-E72D297353CC}">
              <c16:uniqueId val="{00000009-702B-4397-8FD4-A893C687DF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{8BB99B16-BABA-4946-9BB1-20A1C746AB73}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02B-4397-8FD4-A893C687DF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{60A5F587-C1A8-43D5-B17F-545C3D16BFE2}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2B-4397-8FD4-A893C687DF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{68166F86-BD8C-4B72-A79B-A279E654546C}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2B-4397-8FD4-A893C687DF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{58B6028A-0367-42DB-ACE2-0F4BEA09117E}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2B-4397-8FD4-A893C687DF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{1D78C5EE-9E1C-4BBD-B37E-332181BCAE20}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2B-4397-8FD4-A893C687DF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{69D8C121-A85C-4662-8D57-D47A6B5ECA39}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02B-4397-8FD4-A893C687DF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{91A409FA-EE77-4D9F-8765-FAB01646FDFA}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02B-4397-8FD4-A893C687DF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{09650699-D983-46E5-BACA-9AB308FD275A}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02B-4397-8FD4-A893C687DF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{DDE12D56-7173-466E-A48B-76EA81D1DBA2}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02B-4397-8FD4-A893C687DF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702B-4397-8FD4-A893C687DFE5}"/>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{686786FE-AE98-46D8-B147-B78CBF18F8E5}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385-45F2-A0AE-3DFAE2DEDA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{40AD2134-02B0-4B5E-91ED-A1BB6C3F0F7A}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85-45F2-A0AE-3DFAE2DEDA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{25C4A91E-615F-4A7C-9F69-9B0ED701A129}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85-45F2-A0AE-3DFAE2DEDA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{C995FF51-FD0D-48B6-8A40-93B22A8B1266}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85-45F2-A0AE-3DFAE2DEDA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{01E3EDF3-4B26-4A0C-9A9A-35D1650E9A59}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85-45F2-A0AE-3DFAE2DEDAF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{87FE5618-EFF0-47C4-BAAE-BBEDE76A4A07}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385-45F2-A0AE-3DFAE2DEDAF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{1753279F-4BBB-4095-B6C1-3CA768BF0904}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385-45F2-A0AE-3DFAE2DEDAF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{0924E26A-BBC0-4B09-9B7F-68F2EA0ACE8F}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385-45F2-A0AE-3DFAE2DEDAF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{F6841CEF-EB59-4F77-818D-EFB4C35E0E3F}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385-45F2-A0AE-3DFAE2DEDA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12.5</c:v>
                </c:pt>
                <c:pt idx="16">
                  <c:v>12.5</c:v>
                </c:pt>
                <c:pt idx="24">
                  <c:v>12.7</c:v>
                </c:pt>
                <c:pt idx="32">
                  <c:v>12.2</c:v>
                </c:pt>
              </c:numCache>
            </c:numRef>
          </c:xVal>
          <c:yVal>
            <c:numRef>
              <c:f>公会計指標分析・財政指標組合せ分析表!$BP$73:$DC$73</c:f>
              <c:numCache>
                <c:formatCode>#,##0.0;"▲ "#,##0.0</c:formatCode>
                <c:ptCount val="40"/>
                <c:pt idx="0">
                  <c:v>148.19999999999999</c:v>
                </c:pt>
                <c:pt idx="8">
                  <c:v>136.6</c:v>
                </c:pt>
                <c:pt idx="16">
                  <c:v>121.6</c:v>
                </c:pt>
                <c:pt idx="24">
                  <c:v>118.1</c:v>
                </c:pt>
                <c:pt idx="32">
                  <c:v>116.5</c:v>
                </c:pt>
              </c:numCache>
            </c:numRef>
          </c:yVal>
          <c:smooth val="0"/>
          <c:extLst>
            <c:ext xmlns:c16="http://schemas.microsoft.com/office/drawing/2014/chart" uri="{C3380CC4-5D6E-409C-BE32-E72D297353CC}">
              <c16:uniqueId val="{00000009-8385-45F2-A0AE-3DFAE2DEDA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1.5099614956946991E-2"/>
                  <c:y val="-5.193532875724275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{83B8122A-88E3-4EC6-B65F-2F9333992CB3}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385-45F2-A0AE-3DFAE2DEDA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{5ABC458A-AEDA-4B05-A741-8E9696014C19}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85-45F2-A0AE-3DFAE2DEDA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{DD987056-159E-48D1-B556-688A8BCC88AA}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85-45F2-A0AE-3DFAE2DEDA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{2553A59C-9A3A-48FB-9CB3-246C250E64F5}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85-45F2-A0AE-3DFAE2DEDA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{F4BC2D4E-207F-42BE-AD4B-5E53A5A06E5B}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85-45F2-A0AE-3DFAE2DEDAF5}"/>
                </c:ext>
              </c:extLst>
            </c:dLbl>
            <c:dLbl>
              <c:idx val="8"/>
              <c:layout>
                <c:manualLayout>
                  <c:x val="-4.1769044238598042E-2"/>
                  <c:y val="-4.571849439724585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{52D88EEE-31BD-489B-A778-BE8A22D4DBA6}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385-45F2-A0AE-3DFAE2DEDAF5}"/>
                </c:ext>
              </c:extLst>
            </c:dLbl>
            <c:dLbl>
              <c:idx val="16"/>
              <c:layout>
                <c:manualLayout>
                  <c:x val="-3.7842297186153284E-2"/>
                  <c:y val="-5.117877371640796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{D7632664-D5D1-4476-B0C6-280918E9696F}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385-45F2-A0AE-3DFAE2DEDAF5}"/>
                </c:ext>
              </c:extLst>
            </c:dLbl>
            <c:dLbl>
              <c:idx val="24"/>
              <c:layout>
                <c:manualLayout>
                  <c:x val="-3.1570342725075584E-2"/>
                  <c:y val="-0.1005461306781870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{645969B4-7F8A-474D-B8A7-FE72490DA90E}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385-45F2-A0AE-3DFAE2DEDAF5}"/>
                </c:ext>
              </c:extLst>
            </c:dLbl>
            <c:dLbl>
              <c:idx val="32"/>
              <c:layout>
                <c:manualLayout>
                  <c:x val="-3.1570342725075584E-2"/>
                  <c:y val="-6.270467913367083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{206AC550-4255-4DB1-9AAA-EAE0696F9F3C}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385-45F2-A0AE-3DFAE2DEDA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8385-45F2-A0AE-3DFAE2DEDAF5}"/>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一般会計、公営企業会計ともに地方債残高の減少に伴い、元利償還金は、減少傾向にある。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今後も起債の新規発行の抑制等により、実質公債費比率の分子の減少に努める。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借入の抑制等により一般会計、公営企業会計ともに地方債の現在高は減少している。充当可能財源等について、物価高騰対策による基金の取崩しにより充当可能基金が減少しており、地方債の現在高の減少による基準財政需要額算入額が減少していることにより全体として減少している。将来負担額の減少幅が充当可能財源等より大きいため、前年度と比較すると、将来負担比率（分子）は減少している。しかし、類似団体と比較すると、依然として高い水準にあるため、今後も借入の抑制等を図るとともに、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山口県平生町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財政調整基金は、物価高騰対策による取崩額の増加があり、積立額が取崩額を下回り、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減債基金は、利子分のみの積立てをしている状況であり、大きな変動は生じていない。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その他特定目的基金は、地方譲与税（森林環境譲与税）の増収による積立額の増加、省エネ家電等買換え促進事業による取崩額の増加により大きな変動は生じていない。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目的に沿う事業を展開するために取崩しを計画的に行う予定である。また、計画的な公共施設の老朽化対策や社会保障関係経費等の増加に対応するほか、災害等の非常時に要する経費に備え、計画的な積立てを行い、基金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・ふるさと振興基金：ふるさと振興事業に必要な経費の財源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・まちづくり基金：地域住民主体のまちづくり事業に必要な経費の財源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・森林環境整備基金：森林環境整備に必要な経費の財源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・ボートパーク管理基金：ひらおボートパークの管理に必要な経費の財源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・地球温暖化対策推進基金：地域住民主体の地球温暖化対策に必要な経費の財源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森林環境整備基金は、地方譲与税（森林環境譲与税）の増収により、前年度より増加している。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その他特定目的基金は、利子分のみを積立てしている状況であり、大きな変動は生じていない。全体としては増加している。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新庁舎建設が完了に伴い、公共施設整備基金より大幅な取崩しはないが、その他公共施設の老朽化対策として今後も取崩す予定。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また、その他の特定目的基金についても、目的に沿う事業を展開するために取崩しを計画的に行う予定。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今後、基金の減少が考えられるが、財源確保として、計画的な積立てを行い、基金残高を確保する。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百万円減少しており、取崩額は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百万円増加している。主に物価高騰対策等により、積立額が取崩額を下回り、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今後の財政需要への備えとして、社会保障関係経費、物価高騰対策の増加に対応するほか、災害時の非常時に要する経費に備え、計画的な積立てを行い、基金残高を確保する。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基金利子分のみを積立てしている状況であり、大きな変動は生じていない。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ついては、年々減少で推移しているが、新庁舎整備事業の償還に伴い、今後増加すると推測している。現在は社会保障関係経費、公共施設の老朽化対策として公共施設整備基金などへの積立てを優先的に確保している状況であるが、今後の公債費の負担軽減のために、計画的な積立てを行い、基金残高を確保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981A4E-D4FC-4D1E-A7A1-3AAA78795F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8E12C1A-2B2A-4AD6-84A5-9EDF40F83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4360FFF-2F80-4C64-A459-087AB2B4024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CA163A6-F625-498D-90A5-5B37C49D1CF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B08C4AD-8113-4A9D-ABAB-0ACC405FD78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62428A2-EAA9-4651-BBC8-09D4EE133DB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7C96AF7-C5BF-4C72-B0FD-AE20CA4B75F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3AB42F0-CE72-4E67-BE39-501646D2116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FC853A7-098B-4B7D-970E-316466DDC81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5EE3EAE-CDF2-4A26-BD2B-A6AA080BD73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3193CBD-0191-4800-9862-1F0A4949FEF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DA42850-12E1-4AD4-BF3C-AE9B20E85C2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0788D44-413E-4BFC-B108-AFD902D6A32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690E035-215B-4FAE-AD83-1BD92458CCB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E00E462-979B-48C6-A54F-3DD09B8207C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DA356B1-BE87-4D62-ADAB-29F3E18EA09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9612AED-ED11-4074-A51E-2E53C07E555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57E71C1-C7FB-4EFD-AC58-D5124B8A498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7C638F9-9CBB-4AFD-B79E-7138B3D6D7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7290673-F8E6-4531-8E28-00A20D5624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B6ED6D3-36FD-445F-8DE1-D93F365F27B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B23DEEB-BFEC-4B81-9492-52EECE8EEB4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2DAB161-32FC-4B80-8B75-B1F78E52C2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9AA1EA6-6DB7-484E-9E7B-C59B0825193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AD90099-E68A-414F-90FF-055E4896BB7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79F8772-F5DF-45AF-BA2A-9AA778BEDAB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4823857-14EC-47F9-81E4-C207FAD5972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2CD90D5-887D-4511-962C-81527BBEEF4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70AC3E8-0771-46EC-96C4-448764C13B0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73C306B-7D58-4959-96E7-C342D929FD4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4EC022B-D87D-43B0-AEAD-B7BE5208748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206F8F7-BE19-475B-A8A8-237DDF5A5F9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C607B9E-420A-43ED-B516-0C71CF6DE9F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B917A8F-5CEB-48A7-847B-9DEA0208436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6F856DC-0A3B-443E-B72B-15F1EEC0A2E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FABA6F6-AD2F-4462-B185-C0FB6D6CBDF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6489B16-6D23-45AF-BF91-A5EE5A810EC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17D8725-2B01-493F-A40E-345D6960591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3DE5F7B-AF36-4468-BF3C-17543C2E86B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CAFA6B8-CD6F-47C6-A599-E9621AF1480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75EFC2E-C202-43B7-A1F8-59FB7F9C8AC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9CA1206-2514-4291-BF1F-B83913816FA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D8220B8-A7EB-4D47-9D5C-FEBDF14E406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60DD12F-5D40-41B4-BE34-F2E3B110824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3F742A3-0518-40F4-94DE-C24AC69F0BD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9E6E1F4-A42F-4B4E-8B8E-683AF6D0BC2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D260BD5-A63D-4BB5-B6FC-EF832D3621A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当町では、高度経済成長期などを中心に建設された公共施設等が更新時期を迎える段階となっており、類似団体平均値より高い水準にある。要因としては、減価償却累計額の増加によるものである。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それぞれの公共施設等について個別施設計画を踏まえ、適切な維持管理及び計画的な更新や除却を進めていき、老朽化対策に努める。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ECB8C05-7275-409C-972D-0A6FED099B6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3A8031B-ED14-44B2-B928-9974EA451DA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DA882A0-427A-463C-9802-E890063C07F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4DEB3C25-C4DD-4AC5-B1FB-300BAF48E9DC}"/>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2AF5D5BA-AB04-44B2-ADFC-63F12C717126}"/>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540FBCAB-436E-4F55-939D-DFFF07C6EB0A}"/>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B2C18FE2-D929-4688-B76F-AD3FE106E9AB}"/>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30D9F2EA-5EE4-4578-A68E-41DD0FFF1B8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FE2B1E01-1671-4C01-8250-4620D039A31D}"/>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C4AB9D11-D39B-4107-95AD-DAAC343428B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8FA2D057-A137-4E13-826C-DD4A3CC0C76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7144D609-D0EA-4D47-B826-CDC9E71C5895}"/>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40E788A8-B39A-4E9B-A70E-71468242B061}"/>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C3B4303A-E0DE-449F-A9A8-1B4C1DA63AB9}"/>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68436D7-6297-4F1B-8F84-90FBF98A8B47}"/>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E0565EFD-0F8D-45CA-B2DD-A65EBA0E137E}"/>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F77F9AFE-14A7-4F78-B8FD-3D582A560BBF}"/>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336745E0-F03B-4C70-A022-5787960D3F9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17948166-0789-4258-8229-593B108A6B5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2179C70E-5524-44C2-A0DC-178661DD1B9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2DCA54DF-EA63-496C-850E-C0ED2DCE4D88}"/>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8465F31B-AE8D-42EC-BD90-245D6C299FF5}"/>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42335D93-4713-4692-99B0-856C0E9A7EA1}"/>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4A1F8BB9-6E34-4AD8-AF52-54D620A02BB3}"/>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2AC18A6F-A688-41E8-889E-69A7A1DB2246}"/>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A0758E70-99D6-4DD4-9240-1D6835907446}"/>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680803F9-5E3F-4C44-AA48-1F15C8841CC2}"/>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AB0D6321-0A9E-4354-A551-B3EEFBF90CA3}"/>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BD3B0162-3275-46DE-B4E5-BBDF3529DAFF}"/>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A1E0CC0C-7A18-4BFC-943A-8A11754912B6}"/>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3EB3E5D5-69D5-4D82-BCC8-D7C5BD48DFFA}"/>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D4ADE4D-51CE-4614-8E47-57C54019D17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12F1161-5CAA-4642-B5CB-52BEF7EB749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C46AD11-1408-4037-BBE4-80CB90A1DE5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8F822A7-6C22-42D5-9739-47517BCA556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A2AC113-A450-4B62-B634-09B042FA53D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43656</xdr:rowOff>
    </xdr:from>
    <xdr:to>
      <xdr:col>23</xdr:col>
      <xdr:colOff>136525</xdr:colOff>
      <xdr:row>31</xdr:row>
      <xdr:rowOff>145256</xdr:rowOff>
    </xdr:to>
    <xdr:sp macro="" textlink="">
      <xdr:nvSpPr>
        <xdr:cNvPr id="85" name="楕円 84">
          <a:extLst>
            <a:ext uri="{FF2B5EF4-FFF2-40B4-BE49-F238E27FC236}">
              <a16:creationId xmlns:a16="http://schemas.microsoft.com/office/drawing/2014/main" id="{60B14CEE-BDD0-4456-89C5-869896ED15E0}"/>
            </a:ext>
          </a:extLst>
        </xdr:cNvPr>
        <xdr:cNvSpPr/>
      </xdr:nvSpPr>
      <xdr:spPr>
        <a:xfrm>
          <a:off x="4711700" y="61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22083</xdr:rowOff>
    </xdr:from>
    <xdr:ext cx="405111" cy="259045"/>
    <xdr:sp macro="" textlink="">
      <xdr:nvSpPr>
        <xdr:cNvPr id="86" name="有形固定資産減価償却率該当値テキスト">
          <a:extLst>
            <a:ext uri="{FF2B5EF4-FFF2-40B4-BE49-F238E27FC236}">
              <a16:creationId xmlns:a16="http://schemas.microsoft.com/office/drawing/2014/main" id="{8338A01B-90AE-44AA-93C3-B6C923E020C4}"/>
            </a:ext>
          </a:extLst>
        </xdr:cNvPr>
        <xdr:cNvSpPr txBox="1"/>
      </xdr:nvSpPr>
      <xdr:spPr>
        <a:xfrm>
          <a:off x="4813300" y="6108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13970</xdr:rowOff>
    </xdr:from>
    <xdr:to>
      <xdr:col>19</xdr:col>
      <xdr:colOff>187325</xdr:colOff>
      <xdr:row>31</xdr:row>
      <xdr:rowOff>115570</xdr:rowOff>
    </xdr:to>
    <xdr:sp macro="" textlink="">
      <xdr:nvSpPr>
        <xdr:cNvPr id="87" name="楕円 86">
          <a:extLst>
            <a:ext uri="{FF2B5EF4-FFF2-40B4-BE49-F238E27FC236}">
              <a16:creationId xmlns:a16="http://schemas.microsoft.com/office/drawing/2014/main" id="{DD51CCE6-ED39-4D8C-BE6A-0DEBC1C1C51C}"/>
            </a:ext>
          </a:extLst>
        </xdr:cNvPr>
        <xdr:cNvSpPr/>
      </xdr:nvSpPr>
      <xdr:spPr>
        <a:xfrm>
          <a:off x="400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64770</xdr:rowOff>
    </xdr:from>
    <xdr:to>
      <xdr:col>23</xdr:col>
      <xdr:colOff>85725</xdr:colOff>
      <xdr:row>31</xdr:row>
      <xdr:rowOff>94456</xdr:rowOff>
    </xdr:to>
    <xdr:cxnSp macro="">
      <xdr:nvCxnSpPr>
        <xdr:cNvPr id="88" name="直線コネクタ 87">
          <a:extLst>
            <a:ext uri="{FF2B5EF4-FFF2-40B4-BE49-F238E27FC236}">
              <a16:creationId xmlns:a16="http://schemas.microsoft.com/office/drawing/2014/main" id="{F5119EA2-D61B-47D1-BBAA-435E38B45D77}"/>
            </a:ext>
          </a:extLst>
        </xdr:cNvPr>
        <xdr:cNvCxnSpPr/>
      </xdr:nvCxnSpPr>
      <xdr:spPr>
        <a:xfrm>
          <a:off x="4051300" y="6151245"/>
          <a:ext cx="7112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59849</xdr:rowOff>
    </xdr:from>
    <xdr:to>
      <xdr:col>15</xdr:col>
      <xdr:colOff>187325</xdr:colOff>
      <xdr:row>31</xdr:row>
      <xdr:rowOff>161449</xdr:rowOff>
    </xdr:to>
    <xdr:sp macro="" textlink="">
      <xdr:nvSpPr>
        <xdr:cNvPr id="89" name="楕円 88">
          <a:extLst>
            <a:ext uri="{FF2B5EF4-FFF2-40B4-BE49-F238E27FC236}">
              <a16:creationId xmlns:a16="http://schemas.microsoft.com/office/drawing/2014/main" id="{4BA421C6-42D3-4AE9-B7A3-6217B6C1221B}"/>
            </a:ext>
          </a:extLst>
        </xdr:cNvPr>
        <xdr:cNvSpPr/>
      </xdr:nvSpPr>
      <xdr:spPr>
        <a:xfrm>
          <a:off x="3238500" y="61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64770</xdr:rowOff>
    </xdr:from>
    <xdr:to>
      <xdr:col>19</xdr:col>
      <xdr:colOff>136525</xdr:colOff>
      <xdr:row>31</xdr:row>
      <xdr:rowOff>110649</xdr:rowOff>
    </xdr:to>
    <xdr:cxnSp macro="">
      <xdr:nvCxnSpPr>
        <xdr:cNvPr id="90" name="直線コネクタ 89">
          <a:extLst>
            <a:ext uri="{FF2B5EF4-FFF2-40B4-BE49-F238E27FC236}">
              <a16:creationId xmlns:a16="http://schemas.microsoft.com/office/drawing/2014/main" id="{8B08B2A5-EC88-43BB-BF2D-AF89742D26C0}"/>
            </a:ext>
          </a:extLst>
        </xdr:cNvPr>
        <xdr:cNvCxnSpPr/>
      </xdr:nvCxnSpPr>
      <xdr:spPr>
        <a:xfrm flipV="1">
          <a:off x="3289300" y="6151245"/>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43656</xdr:rowOff>
    </xdr:from>
    <xdr:to>
      <xdr:col>11</xdr:col>
      <xdr:colOff>187325</xdr:colOff>
      <xdr:row>31</xdr:row>
      <xdr:rowOff>145256</xdr:rowOff>
    </xdr:to>
    <xdr:sp macro="" textlink="">
      <xdr:nvSpPr>
        <xdr:cNvPr id="91" name="楕円 90">
          <a:extLst>
            <a:ext uri="{FF2B5EF4-FFF2-40B4-BE49-F238E27FC236}">
              <a16:creationId xmlns:a16="http://schemas.microsoft.com/office/drawing/2014/main" id="{BB7EC305-493C-4701-84CA-5E100CF40D07}"/>
            </a:ext>
          </a:extLst>
        </xdr:cNvPr>
        <xdr:cNvSpPr/>
      </xdr:nvSpPr>
      <xdr:spPr>
        <a:xfrm>
          <a:off x="2476500" y="61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94456</xdr:rowOff>
    </xdr:from>
    <xdr:to>
      <xdr:col>15</xdr:col>
      <xdr:colOff>136525</xdr:colOff>
      <xdr:row>31</xdr:row>
      <xdr:rowOff>110649</xdr:rowOff>
    </xdr:to>
    <xdr:cxnSp macro="">
      <xdr:nvCxnSpPr>
        <xdr:cNvPr id="92" name="直線コネクタ 91">
          <a:extLst>
            <a:ext uri="{FF2B5EF4-FFF2-40B4-BE49-F238E27FC236}">
              <a16:creationId xmlns:a16="http://schemas.microsoft.com/office/drawing/2014/main" id="{7E948855-6CD6-43E7-8DDF-73BDEE403952}"/>
            </a:ext>
          </a:extLst>
        </xdr:cNvPr>
        <xdr:cNvCxnSpPr/>
      </xdr:nvCxnSpPr>
      <xdr:spPr>
        <a:xfrm>
          <a:off x="2527300" y="6180931"/>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11271</xdr:rowOff>
    </xdr:from>
    <xdr:to>
      <xdr:col>7</xdr:col>
      <xdr:colOff>187325</xdr:colOff>
      <xdr:row>31</xdr:row>
      <xdr:rowOff>112871</xdr:rowOff>
    </xdr:to>
    <xdr:sp macro="" textlink="">
      <xdr:nvSpPr>
        <xdr:cNvPr id="93" name="楕円 92">
          <a:extLst>
            <a:ext uri="{FF2B5EF4-FFF2-40B4-BE49-F238E27FC236}">
              <a16:creationId xmlns:a16="http://schemas.microsoft.com/office/drawing/2014/main" id="{F86F8A4E-27A8-4865-844E-49AEC46E3122}"/>
            </a:ext>
          </a:extLst>
        </xdr:cNvPr>
        <xdr:cNvSpPr/>
      </xdr:nvSpPr>
      <xdr:spPr>
        <a:xfrm>
          <a:off x="1714500" y="60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62071</xdr:rowOff>
    </xdr:from>
    <xdr:to>
      <xdr:col>11</xdr:col>
      <xdr:colOff>136525</xdr:colOff>
      <xdr:row>31</xdr:row>
      <xdr:rowOff>94456</xdr:rowOff>
    </xdr:to>
    <xdr:cxnSp macro="">
      <xdr:nvCxnSpPr>
        <xdr:cNvPr id="94" name="直線コネクタ 93">
          <a:extLst>
            <a:ext uri="{FF2B5EF4-FFF2-40B4-BE49-F238E27FC236}">
              <a16:creationId xmlns:a16="http://schemas.microsoft.com/office/drawing/2014/main" id="{E71E2A85-BA24-4670-AD7D-7A7E0128EAC3}"/>
            </a:ext>
          </a:extLst>
        </xdr:cNvPr>
        <xdr:cNvCxnSpPr/>
      </xdr:nvCxnSpPr>
      <xdr:spPr>
        <a:xfrm>
          <a:off x="1765300" y="614854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C1BD0243-F930-42BE-BBEE-BF946D277D3D}"/>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6D51250F-F418-48CB-9BF7-A6406F291EFA}"/>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4591426C-0738-4292-9AD0-0AE207F11CE9}"/>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8" name="n_4aveValue有形固定資産減価償却率">
          <a:extLst>
            <a:ext uri="{FF2B5EF4-FFF2-40B4-BE49-F238E27FC236}">
              <a16:creationId xmlns:a16="http://schemas.microsoft.com/office/drawing/2014/main" id="{8B8A3758-1CE9-4F3D-A0AB-1AA808654FD9}"/>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106697</xdr:rowOff>
    </xdr:from>
    <xdr:ext cx="405111" cy="259045"/>
    <xdr:sp macro="" textlink="">
      <xdr:nvSpPr>
        <xdr:cNvPr id="99" name="n_1mainValue有形固定資産減価償却率">
          <a:extLst>
            <a:ext uri="{FF2B5EF4-FFF2-40B4-BE49-F238E27FC236}">
              <a16:creationId xmlns:a16="http://schemas.microsoft.com/office/drawing/2014/main" id="{F4D34439-B010-40E9-85EA-5AD56B88F713}"/>
            </a:ext>
          </a:extLst>
        </xdr:cNvPr>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152576</xdr:rowOff>
    </xdr:from>
    <xdr:ext cx="405111" cy="259045"/>
    <xdr:sp macro="" textlink="">
      <xdr:nvSpPr>
        <xdr:cNvPr id="100" name="n_2mainValue有形固定資産減価償却率">
          <a:extLst>
            <a:ext uri="{FF2B5EF4-FFF2-40B4-BE49-F238E27FC236}">
              <a16:creationId xmlns:a16="http://schemas.microsoft.com/office/drawing/2014/main" id="{0E7699B8-9501-4A75-BFBA-803B803F2556}"/>
            </a:ext>
          </a:extLst>
        </xdr:cNvPr>
        <xdr:cNvSpPr txBox="1"/>
      </xdr:nvSpPr>
      <xdr:spPr>
        <a:xfrm>
          <a:off x="3086744" y="623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136383</xdr:rowOff>
    </xdr:from>
    <xdr:ext cx="405111" cy="259045"/>
    <xdr:sp macro="" textlink="">
      <xdr:nvSpPr>
        <xdr:cNvPr id="101" name="n_3mainValue有形固定資産減価償却率">
          <a:extLst>
            <a:ext uri="{FF2B5EF4-FFF2-40B4-BE49-F238E27FC236}">
              <a16:creationId xmlns:a16="http://schemas.microsoft.com/office/drawing/2014/main" id="{A42B405B-2B79-45F4-B44B-3E0FA0ED6BB1}"/>
            </a:ext>
          </a:extLst>
        </xdr:cNvPr>
        <xdr:cNvSpPr txBox="1"/>
      </xdr:nvSpPr>
      <xdr:spPr>
        <a:xfrm>
          <a:off x="2324744" y="6222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103998</xdr:rowOff>
    </xdr:from>
    <xdr:ext cx="405111" cy="259045"/>
    <xdr:sp macro="" textlink="">
      <xdr:nvSpPr>
        <xdr:cNvPr id="102" name="n_4mainValue有形固定資産減価償却率">
          <a:extLst>
            <a:ext uri="{FF2B5EF4-FFF2-40B4-BE49-F238E27FC236}">
              <a16:creationId xmlns:a16="http://schemas.microsoft.com/office/drawing/2014/main" id="{4F6F1395-A815-4FB1-8682-4C7DA347B962}"/>
            </a:ext>
          </a:extLst>
        </xdr:cNvPr>
        <xdr:cNvSpPr txBox="1"/>
      </xdr:nvSpPr>
      <xdr:spPr>
        <a:xfrm>
          <a:off x="1562744" y="6190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3039CCA-747E-4F8A-AC0B-D26708658B4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2D46A7D1-BA65-4CFA-A0FC-05576362D01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6836A70E-A3FC-463A-9112-4152800F90B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324E6BCC-A5DE-4DD6-BAC5-8EA80817B8E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78D6B1E-5A8F-4E03-8BA6-BE689E549BA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348B200-801F-46C2-BCB1-9D5B5CFF8DC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528BB45-1DE2-4F61-ADA9-67590C5E49F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DDF38689-3B0F-4118-86C2-BF4648ED2E0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2FF7BF3-5A90-4356-A27C-E1695B5A128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D1AF01A-59F3-48B1-B853-02559B9866E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CEE79DA6-F84E-4205-8CA8-CA409DC90D5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C6B63131-3981-4684-A676-8AE7D1032C0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A873931-E694-476E-B71F-31A3AF678B7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債務償還比率は類似団体平均を上回っている。地方債残高は減少傾向にあるが、引き続き高い将来負担額が見込まれるため、新規借り入れの抑制などを行い比率の減少に努める。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3E52C0F-12A4-47DF-92C8-1457CADC3D4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65E2B87-9A81-4203-AECD-A0FE6128273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8BDC85F7-C57F-4759-94BE-E73AED26059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6BF4EE35-3D5D-4B79-9D91-3A59D3A3757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BB5EB619-6A62-4803-9B2D-EE4A565808C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7028C75D-35F5-4DE9-BC7C-EF142CA3078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D1D7938D-418E-466F-B37A-69C29A36227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160914EE-4140-4F13-A86F-D016F3E19FE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ADBBFFBF-27EA-4937-92EC-2E652CE6215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B3322B6F-E5A0-4D40-96FB-A625C8FA97B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57B05808-4E19-42EF-A3ED-D0021DB6C00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23787963-4F6A-4740-83C2-FE197D9D973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D5B99FD-32BA-475C-B7E7-A009B841E41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10DC1B17-1FDC-4A78-B182-F2128714810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D4B11277-6866-4164-ADBA-840895BF909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D383868-DE54-40D3-BE60-4563ECDC800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D2E899A-94AC-40C1-B6B6-DACC3C85174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8C7AF73E-37CB-4EB7-85AD-C93F4F332EE8}"/>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DA26AD5B-1C7F-42C0-9617-F07BB0EAF7E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1822E679-5096-423E-B619-3C08AEACB182}"/>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6D349517-A873-489F-A6D3-61252FD603B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2A9A0978-4405-4511-B75B-A24D348249E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a:extLst>
            <a:ext uri="{FF2B5EF4-FFF2-40B4-BE49-F238E27FC236}">
              <a16:creationId xmlns:a16="http://schemas.microsoft.com/office/drawing/2014/main" id="{5B41CB23-CA4D-4065-B221-72383285947B}"/>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62424D67-42BB-41B4-977A-FA3276838C18}"/>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D40BCBA4-C00D-45A8-8FC0-16191EF97B67}"/>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B1940F88-82CB-4132-A67C-BED01BAFCD5E}"/>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795B084F-B1DE-42DE-B733-DC7A906B77DC}"/>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3" name="フローチャート: 判断 142">
          <a:extLst>
            <a:ext uri="{FF2B5EF4-FFF2-40B4-BE49-F238E27FC236}">
              <a16:creationId xmlns:a16="http://schemas.microsoft.com/office/drawing/2014/main" id="{49E31CDE-5115-4B2F-8050-0DDA70DB75F1}"/>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0376BAA-CEC1-439E-B44F-B2B60036869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1A80722-1C63-4C8B-A62E-046CAC9362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10F1F22-A55A-47D0-9515-9897F5DACB1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6ADF195-6765-4568-A031-5201A0687EE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2BFEDF5-B4CF-4F97-AD2C-C83E5FD2A71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171305</xdr:rowOff>
    </xdr:from>
    <xdr:to>
      <xdr:col>76</xdr:col>
      <xdr:colOff>73025</xdr:colOff>
      <xdr:row>33</xdr:row>
      <xdr:rowOff>101455</xdr:rowOff>
    </xdr:to>
    <xdr:sp macro="" textlink="">
      <xdr:nvSpPr>
        <xdr:cNvPr id="149" name="楕円 148">
          <a:extLst>
            <a:ext uri="{FF2B5EF4-FFF2-40B4-BE49-F238E27FC236}">
              <a16:creationId xmlns:a16="http://schemas.microsoft.com/office/drawing/2014/main" id="{3826A6F3-6E7A-4EDB-B713-64C640C92090}"/>
            </a:ext>
          </a:extLst>
        </xdr:cNvPr>
        <xdr:cNvSpPr/>
      </xdr:nvSpPr>
      <xdr:spPr>
        <a:xfrm>
          <a:off x="14744700" y="64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86232</xdr:rowOff>
    </xdr:from>
    <xdr:ext cx="469744" cy="259045"/>
    <xdr:sp macro="" textlink="">
      <xdr:nvSpPr>
        <xdr:cNvPr id="150" name="債務償還比率該当値テキスト">
          <a:extLst>
            <a:ext uri="{FF2B5EF4-FFF2-40B4-BE49-F238E27FC236}">
              <a16:creationId xmlns:a16="http://schemas.microsoft.com/office/drawing/2014/main" id="{F50E7D18-F5F6-4F32-9D95-C87BFF51CAAA}"/>
            </a:ext>
          </a:extLst>
        </xdr:cNvPr>
        <xdr:cNvSpPr txBox="1"/>
      </xdr:nvSpPr>
      <xdr:spPr>
        <a:xfrm>
          <a:off x="14846300" y="634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102063</xdr:rowOff>
    </xdr:from>
    <xdr:to>
      <xdr:col>72</xdr:col>
      <xdr:colOff>123825</xdr:colOff>
      <xdr:row>33</xdr:row>
      <xdr:rowOff>32213</xdr:rowOff>
    </xdr:to>
    <xdr:sp macro="" textlink="">
      <xdr:nvSpPr>
        <xdr:cNvPr id="151" name="楕円 150">
          <a:extLst>
            <a:ext uri="{FF2B5EF4-FFF2-40B4-BE49-F238E27FC236}">
              <a16:creationId xmlns:a16="http://schemas.microsoft.com/office/drawing/2014/main" id="{516EF950-9957-4002-B1D6-62E7003DB156}"/>
            </a:ext>
          </a:extLst>
        </xdr:cNvPr>
        <xdr:cNvSpPr/>
      </xdr:nvSpPr>
      <xdr:spPr>
        <a:xfrm>
          <a:off x="14033500" y="63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152863</xdr:rowOff>
    </xdr:from>
    <xdr:to>
      <xdr:col>76</xdr:col>
      <xdr:colOff>22225</xdr:colOff>
      <xdr:row>33</xdr:row>
      <xdr:rowOff>50655</xdr:rowOff>
    </xdr:to>
    <xdr:cxnSp macro="">
      <xdr:nvCxnSpPr>
        <xdr:cNvPr id="152" name="直線コネクタ 151">
          <a:extLst>
            <a:ext uri="{FF2B5EF4-FFF2-40B4-BE49-F238E27FC236}">
              <a16:creationId xmlns:a16="http://schemas.microsoft.com/office/drawing/2014/main" id="{42BEF0BE-22F1-4FE9-977C-86DBDCD4C0D2}"/>
            </a:ext>
          </a:extLst>
        </xdr:cNvPr>
        <xdr:cNvCxnSpPr/>
      </xdr:nvCxnSpPr>
      <xdr:spPr>
        <a:xfrm>
          <a:off x="14084300" y="6410788"/>
          <a:ext cx="711200" cy="6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92773</xdr:rowOff>
    </xdr:from>
    <xdr:to>
      <xdr:col>68</xdr:col>
      <xdr:colOff>123825</xdr:colOff>
      <xdr:row>32</xdr:row>
      <xdr:rowOff>22923</xdr:rowOff>
    </xdr:to>
    <xdr:sp macro="" textlink="">
      <xdr:nvSpPr>
        <xdr:cNvPr id="153" name="楕円 152">
          <a:extLst>
            <a:ext uri="{FF2B5EF4-FFF2-40B4-BE49-F238E27FC236}">
              <a16:creationId xmlns:a16="http://schemas.microsoft.com/office/drawing/2014/main" id="{E10F2B23-5760-434E-88C8-00F6637410B9}"/>
            </a:ext>
          </a:extLst>
        </xdr:cNvPr>
        <xdr:cNvSpPr/>
      </xdr:nvSpPr>
      <xdr:spPr>
        <a:xfrm>
          <a:off x="13271500" y="617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143573</xdr:rowOff>
    </xdr:from>
    <xdr:to>
      <xdr:col>72</xdr:col>
      <xdr:colOff>73025</xdr:colOff>
      <xdr:row>32</xdr:row>
      <xdr:rowOff>152863</xdr:rowOff>
    </xdr:to>
    <xdr:cxnSp macro="">
      <xdr:nvCxnSpPr>
        <xdr:cNvPr id="154" name="直線コネクタ 153">
          <a:extLst>
            <a:ext uri="{FF2B5EF4-FFF2-40B4-BE49-F238E27FC236}">
              <a16:creationId xmlns:a16="http://schemas.microsoft.com/office/drawing/2014/main" id="{559E8067-F24D-453F-A9F5-EF597B21A689}"/>
            </a:ext>
          </a:extLst>
        </xdr:cNvPr>
        <xdr:cNvCxnSpPr/>
      </xdr:nvCxnSpPr>
      <xdr:spPr>
        <a:xfrm>
          <a:off x="13322300" y="6230048"/>
          <a:ext cx="762000" cy="18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145088</xdr:rowOff>
    </xdr:from>
    <xdr:to>
      <xdr:col>64</xdr:col>
      <xdr:colOff>123825</xdr:colOff>
      <xdr:row>33</xdr:row>
      <xdr:rowOff>75239</xdr:rowOff>
    </xdr:to>
    <xdr:sp macro="" textlink="">
      <xdr:nvSpPr>
        <xdr:cNvPr id="155" name="楕円 154">
          <a:extLst>
            <a:ext uri="{FF2B5EF4-FFF2-40B4-BE49-F238E27FC236}">
              <a16:creationId xmlns:a16="http://schemas.microsoft.com/office/drawing/2014/main" id="{54A93B98-6C11-4FA8-90DC-C0505048B053}"/>
            </a:ext>
          </a:extLst>
        </xdr:cNvPr>
        <xdr:cNvSpPr/>
      </xdr:nvSpPr>
      <xdr:spPr>
        <a:xfrm>
          <a:off x="12509500" y="6403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143573</xdr:rowOff>
    </xdr:from>
    <xdr:to>
      <xdr:col>68</xdr:col>
      <xdr:colOff>73025</xdr:colOff>
      <xdr:row>33</xdr:row>
      <xdr:rowOff>24438</xdr:rowOff>
    </xdr:to>
    <xdr:cxnSp macro="">
      <xdr:nvCxnSpPr>
        <xdr:cNvPr id="156" name="直線コネクタ 155">
          <a:extLst>
            <a:ext uri="{FF2B5EF4-FFF2-40B4-BE49-F238E27FC236}">
              <a16:creationId xmlns:a16="http://schemas.microsoft.com/office/drawing/2014/main" id="{4B9E9104-ADDE-4E01-B7BC-BFFEB370DB51}"/>
            </a:ext>
          </a:extLst>
        </xdr:cNvPr>
        <xdr:cNvCxnSpPr/>
      </xdr:nvCxnSpPr>
      <xdr:spPr>
        <a:xfrm flipV="1">
          <a:off x="12560300" y="6230048"/>
          <a:ext cx="762000" cy="2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169028</xdr:rowOff>
    </xdr:from>
    <xdr:to>
      <xdr:col>60</xdr:col>
      <xdr:colOff>123825</xdr:colOff>
      <xdr:row>34</xdr:row>
      <xdr:rowOff>99178</xdr:rowOff>
    </xdr:to>
    <xdr:sp macro="" textlink="">
      <xdr:nvSpPr>
        <xdr:cNvPr id="157" name="楕円 156">
          <a:extLst>
            <a:ext uri="{FF2B5EF4-FFF2-40B4-BE49-F238E27FC236}">
              <a16:creationId xmlns:a16="http://schemas.microsoft.com/office/drawing/2014/main" id="{B659901F-49DA-403E-A0F8-ECC46CFFA326}"/>
            </a:ext>
          </a:extLst>
        </xdr:cNvPr>
        <xdr:cNvSpPr/>
      </xdr:nvSpPr>
      <xdr:spPr>
        <a:xfrm>
          <a:off x="11747500" y="65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24438</xdr:rowOff>
    </xdr:from>
    <xdr:to>
      <xdr:col>64</xdr:col>
      <xdr:colOff>73025</xdr:colOff>
      <xdr:row>34</xdr:row>
      <xdr:rowOff>48378</xdr:rowOff>
    </xdr:to>
    <xdr:cxnSp macro="">
      <xdr:nvCxnSpPr>
        <xdr:cNvPr id="158" name="直線コネクタ 157">
          <a:extLst>
            <a:ext uri="{FF2B5EF4-FFF2-40B4-BE49-F238E27FC236}">
              <a16:creationId xmlns:a16="http://schemas.microsoft.com/office/drawing/2014/main" id="{B69A5DD3-44F4-449F-8E7C-EED31FFE95EA}"/>
            </a:ext>
          </a:extLst>
        </xdr:cNvPr>
        <xdr:cNvCxnSpPr/>
      </xdr:nvCxnSpPr>
      <xdr:spPr>
        <a:xfrm flipV="1">
          <a:off x="11798300" y="6453813"/>
          <a:ext cx="762000" cy="19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a:extLst>
            <a:ext uri="{FF2B5EF4-FFF2-40B4-BE49-F238E27FC236}">
              <a16:creationId xmlns:a16="http://schemas.microsoft.com/office/drawing/2014/main" id="{49317610-FFDF-4EE6-93AA-20E01D011C43}"/>
            </a:ext>
          </a:extLst>
        </xdr:cNvPr>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a:extLst>
            <a:ext uri="{FF2B5EF4-FFF2-40B4-BE49-F238E27FC236}">
              <a16:creationId xmlns:a16="http://schemas.microsoft.com/office/drawing/2014/main" id="{92975C2F-4A29-42B7-9F76-F3AFD001FF3B}"/>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1" name="n_3aveValue債務償還比率">
          <a:extLst>
            <a:ext uri="{FF2B5EF4-FFF2-40B4-BE49-F238E27FC236}">
              <a16:creationId xmlns:a16="http://schemas.microsoft.com/office/drawing/2014/main" id="{96487C8C-0466-4157-B23F-FDF39DA7FD8A}"/>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2" name="n_4aveValue債務償還比率">
          <a:extLst>
            <a:ext uri="{FF2B5EF4-FFF2-40B4-BE49-F238E27FC236}">
              <a16:creationId xmlns:a16="http://schemas.microsoft.com/office/drawing/2014/main" id="{CE6E9919-EE02-4E5B-8225-83ABD7954167}"/>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23340</xdr:rowOff>
    </xdr:from>
    <xdr:ext cx="469744" cy="259045"/>
    <xdr:sp macro="" textlink="">
      <xdr:nvSpPr>
        <xdr:cNvPr id="163" name="n_1mainValue債務償還比率">
          <a:extLst>
            <a:ext uri="{FF2B5EF4-FFF2-40B4-BE49-F238E27FC236}">
              <a16:creationId xmlns:a16="http://schemas.microsoft.com/office/drawing/2014/main" id="{35DF44FD-704D-46F1-BC60-12019CCAD313}"/>
            </a:ext>
          </a:extLst>
        </xdr:cNvPr>
        <xdr:cNvSpPr txBox="1"/>
      </xdr:nvSpPr>
      <xdr:spPr>
        <a:xfrm>
          <a:off x="13836727" y="645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14050</xdr:rowOff>
    </xdr:from>
    <xdr:ext cx="469744" cy="259045"/>
    <xdr:sp macro="" textlink="">
      <xdr:nvSpPr>
        <xdr:cNvPr id="164" name="n_2mainValue債務償還比率">
          <a:extLst>
            <a:ext uri="{FF2B5EF4-FFF2-40B4-BE49-F238E27FC236}">
              <a16:creationId xmlns:a16="http://schemas.microsoft.com/office/drawing/2014/main" id="{4A7527EE-3E68-4A30-8491-9F49C1EE7840}"/>
            </a:ext>
          </a:extLst>
        </xdr:cNvPr>
        <xdr:cNvSpPr txBox="1"/>
      </xdr:nvSpPr>
      <xdr:spPr>
        <a:xfrm>
          <a:off x="13087427" y="627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66365</xdr:rowOff>
    </xdr:from>
    <xdr:ext cx="469744" cy="259045"/>
    <xdr:sp macro="" textlink="">
      <xdr:nvSpPr>
        <xdr:cNvPr id="165" name="n_3mainValue債務償還比率">
          <a:extLst>
            <a:ext uri="{FF2B5EF4-FFF2-40B4-BE49-F238E27FC236}">
              <a16:creationId xmlns:a16="http://schemas.microsoft.com/office/drawing/2014/main" id="{B49DD501-7273-4422-85C0-5863543C943C}"/>
            </a:ext>
          </a:extLst>
        </xdr:cNvPr>
        <xdr:cNvSpPr txBox="1"/>
      </xdr:nvSpPr>
      <xdr:spPr>
        <a:xfrm>
          <a:off x="12325427" y="649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90305</xdr:rowOff>
    </xdr:from>
    <xdr:ext cx="469744" cy="259045"/>
    <xdr:sp macro="" textlink="">
      <xdr:nvSpPr>
        <xdr:cNvPr id="166" name="n_4mainValue債務償還比率">
          <a:extLst>
            <a:ext uri="{FF2B5EF4-FFF2-40B4-BE49-F238E27FC236}">
              <a16:creationId xmlns:a16="http://schemas.microsoft.com/office/drawing/2014/main" id="{30C30B60-46D1-4AC8-8D7B-517E8941E135}"/>
            </a:ext>
          </a:extLst>
        </xdr:cNvPr>
        <xdr:cNvSpPr txBox="1"/>
      </xdr:nvSpPr>
      <xdr:spPr>
        <a:xfrm>
          <a:off x="11563427" y="669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4C929DB-3FB0-49D3-A6C0-075AD296D9E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923A89A7-237E-4347-9356-571D7C3C93E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2514C0D6-27DA-4161-BD9F-5AB5C9480A0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2A413B3E-0C0C-4366-AAD8-380F9F40103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9CDC49CD-E9C1-429D-BBBC-D3D4BFF492E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D87FEA2-D065-4D6F-8945-FE400605ACF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AC6BFD-826F-4AA7-B4EB-79A60DDD09D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7100FB-97DF-46AA-96C0-417260D07A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5F2A1F-98CD-4DA7-BE76-0343B7A22C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0F171A-94ED-44A6-B8B0-32C1F4156A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8D5DC9-A64B-4846-AEEA-07DA83B8F6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03968A-5009-44EC-9D72-05B3E8E386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82F6B61-3857-4ADB-A926-95E945F6D0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C25117-76E6-4A59-AC02-8E1D075C8F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757003-8309-4C9C-BDA1-BF08CA1D41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CA6916-63F1-4CF2-B0A7-6A4C0AA72B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BEEC1F-A898-445E-930D-4F3BE822D2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079F91-C19E-413F-9E04-A20DAF4750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ED2E2E-3088-44B7-9433-B50825440F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BB548B-4940-459B-B112-55F22F66C5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81F28E-A0F7-41B1-A55F-5B7B6B28CF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9C7678F-E8AE-4FEA-9ADF-28AD57C19CE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96015C-E890-4B7A-BC6C-E77A9AA76A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D1819A-0620-48B1-8788-6D367D7215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752399-FAA7-4D3A-A2AB-D92F458502D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06EBE6-617C-4850-9BED-489698FCF31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A8978B-1B6B-4421-BD67-6EE6DF1C86E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D0AB5B-44DC-4E16-9348-8A8D4455A3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B58F45-BF72-4908-9FE8-A5966F9171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032D40-4740-4D30-8C2E-BDD0B66D7F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0458CD-A696-41C1-A660-4466D7DFE1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846EB9-6E5E-41D3-A5D4-A5C7FE40C42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13361D-6B7B-4576-AABB-C5C653D572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2C010D-682A-4390-891C-10706590AE9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66F400-7520-43F9-A792-E5330C99DEF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8E95A8-A9D9-4582-BFCD-EE3AA5A223E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F0C547-F3FC-460D-A1F2-1732C562AC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C57740-0794-4866-BF27-46E9EE642D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4979E5-A9F4-4240-8AD5-F557450AFA8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1ABF9F-3737-4582-A5CE-61505E2414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F4DE1C-5F7A-48C9-A148-1450035062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93A01B-914E-42A0-8CCE-C74A33CD9EE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914465-2719-4B0D-899C-7DBBB7208E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3BD084-1EDA-4C9E-9CF5-63C34815F4D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7ACC7B-652B-4E6A-B97A-24856D93518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DA4C8D-B83F-421C-8BFA-A724495D5F3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A8AE1D0-EA6F-4733-A8B3-D086D4C765C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2C4C15-D5E3-46D1-947B-BD130FCDC85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60AAA59-7A1F-4CCB-B0B3-D3E181CBE4A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2D583D0-78A7-4F0E-A658-8F35B71F619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65A98F8-869B-4255-9504-838CD97F0E9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8FC73B4-94CA-4B5C-8BD1-D50AA1819D3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BC52F8F-48D0-4189-A772-BA9CBBF7317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175D085-5497-4533-9E39-FBCC3C25689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9E245A4-AEA0-4A7E-B242-BE857226BFF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995118B-7259-4F83-A4EB-61E89832C8E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21512F1-3865-40C2-A564-6FFC2A14292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30D7008-65F7-46A8-A2B3-A58333CB5A6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8AAF8DD-F0E4-40AC-A6DD-011AD6E3296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403AFDCE-AB71-46B2-89AC-1790A89E98DE}"/>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D47B6F16-7004-4356-BCDD-1B688A082009}"/>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8D98F409-15B3-4003-87E4-E71755EB0193}"/>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4FE9A4E4-A7D7-41AE-B81B-BD8884A4805F}"/>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BB59A376-0471-4412-89A1-B3EE4074F19B}"/>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0BF7EBB4-4D2A-4E18-9385-13003BC2BA26}"/>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0CBF217E-3799-4726-AEDF-A0629FEA45D4}"/>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E75DF70B-2357-4B03-A09D-2F17E6063B33}"/>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B79636D3-135B-40E1-A852-5DB191B8BFE4}"/>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5E768818-A9A8-480C-81E5-E8EE7422A249}"/>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38ABDEAE-9CA6-4667-B254-CD5164E7263B}"/>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FBC3B39-8290-4A6E-B3C8-B53F2EAA441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4F591B9-E8C7-4C03-BA9F-8CD9E11CBAD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9DD2CCC-F6E4-46E6-9269-886F77D7412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17F2BB-7A40-4383-8832-F26C39F4B2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1B6A2D-EE8B-48F1-8171-D5586B8BBD5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71120</xdr:rowOff>
    </xdr:from>
    <xdr:to>
      <xdr:col>24</xdr:col>
      <xdr:colOff>114300</xdr:colOff>
      <xdr:row>36</xdr:row>
      <xdr:rowOff>1270</xdr:rowOff>
    </xdr:to>
    <xdr:sp macro="" textlink="">
      <xdr:nvSpPr>
        <xdr:cNvPr id="71" name="楕円 70">
          <a:extLst>
            <a:ext uri="{FF2B5EF4-FFF2-40B4-BE49-F238E27FC236}">
              <a16:creationId xmlns:a16="http://schemas.microsoft.com/office/drawing/2014/main" id="{24509013-ED61-4A68-8B6B-5A7A1931F13F}"/>
            </a:ext>
          </a:extLst>
        </xdr:cNvPr>
        <xdr:cNvSpPr/>
      </xdr:nvSpPr>
      <xdr:spPr>
        <a:xfrm>
          <a:off x="4584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93997</xdr:rowOff>
    </xdr:from>
    <xdr:ext cx="405111" cy="259045"/>
    <xdr:sp macro="" textlink="">
      <xdr:nvSpPr>
        <xdr:cNvPr id="72" name="【道路】&#10;有形固定資産減価償却率該当値テキスト">
          <a:extLst>
            <a:ext uri="{FF2B5EF4-FFF2-40B4-BE49-F238E27FC236}">
              <a16:creationId xmlns:a16="http://schemas.microsoft.com/office/drawing/2014/main" id="{8747442E-7B0C-49B4-958A-2CDAFD02DBA0}"/>
            </a:ext>
          </a:extLst>
        </xdr:cNvPr>
        <xdr:cNvSpPr txBox="1"/>
      </xdr:nvSpPr>
      <xdr:spPr>
        <a:xfrm>
          <a:off x="4673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36830</xdr:rowOff>
    </xdr:from>
    <xdr:to>
      <xdr:col>20</xdr:col>
      <xdr:colOff>38100</xdr:colOff>
      <xdr:row>35</xdr:row>
      <xdr:rowOff>138430</xdr:rowOff>
    </xdr:to>
    <xdr:sp macro="" textlink="">
      <xdr:nvSpPr>
        <xdr:cNvPr id="73" name="楕円 72">
          <a:extLst>
            <a:ext uri="{FF2B5EF4-FFF2-40B4-BE49-F238E27FC236}">
              <a16:creationId xmlns:a16="http://schemas.microsoft.com/office/drawing/2014/main" id="{0B9B19DA-D992-492A-B4EC-21041146C92A}"/>
            </a:ext>
          </a:extLst>
        </xdr:cNvPr>
        <xdr:cNvSpPr/>
      </xdr:nvSpPr>
      <xdr:spPr>
        <a:xfrm>
          <a:off x="3746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87630</xdr:rowOff>
    </xdr:from>
    <xdr:to>
      <xdr:col>24</xdr:col>
      <xdr:colOff>63500</xdr:colOff>
      <xdr:row>35</xdr:row>
      <xdr:rowOff>121920</xdr:rowOff>
    </xdr:to>
    <xdr:cxnSp macro="">
      <xdr:nvCxnSpPr>
        <xdr:cNvPr id="74" name="直線コネクタ 73">
          <a:extLst>
            <a:ext uri="{FF2B5EF4-FFF2-40B4-BE49-F238E27FC236}">
              <a16:creationId xmlns:a16="http://schemas.microsoft.com/office/drawing/2014/main" id="{9CBF55E3-D0B4-4289-8251-B8FC05D9A8A5}"/>
            </a:ext>
          </a:extLst>
        </xdr:cNvPr>
        <xdr:cNvCxnSpPr/>
      </xdr:nvCxnSpPr>
      <xdr:spPr>
        <a:xfrm>
          <a:off x="3797300" y="60883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7112</xdr:rowOff>
    </xdr:from>
    <xdr:to>
      <xdr:col>15</xdr:col>
      <xdr:colOff>101600</xdr:colOff>
      <xdr:row>35</xdr:row>
      <xdr:rowOff>108712</xdr:rowOff>
    </xdr:to>
    <xdr:sp macro="" textlink="">
      <xdr:nvSpPr>
        <xdr:cNvPr id="75" name="楕円 74">
          <a:extLst>
            <a:ext uri="{FF2B5EF4-FFF2-40B4-BE49-F238E27FC236}">
              <a16:creationId xmlns:a16="http://schemas.microsoft.com/office/drawing/2014/main" id="{986695D7-65D7-468A-918A-19F87BAFFB3E}"/>
            </a:ext>
          </a:extLst>
        </xdr:cNvPr>
        <xdr:cNvSpPr/>
      </xdr:nvSpPr>
      <xdr:spPr>
        <a:xfrm>
          <a:off x="28575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57912</xdr:rowOff>
    </xdr:from>
    <xdr:to>
      <xdr:col>19</xdr:col>
      <xdr:colOff>177800</xdr:colOff>
      <xdr:row>35</xdr:row>
      <xdr:rowOff>87630</xdr:rowOff>
    </xdr:to>
    <xdr:cxnSp macro="">
      <xdr:nvCxnSpPr>
        <xdr:cNvPr id="76" name="直線コネクタ 75">
          <a:extLst>
            <a:ext uri="{FF2B5EF4-FFF2-40B4-BE49-F238E27FC236}">
              <a16:creationId xmlns:a16="http://schemas.microsoft.com/office/drawing/2014/main" id="{EFEB5EB9-54F0-4286-B547-26E3DB644658}"/>
            </a:ext>
          </a:extLst>
        </xdr:cNvPr>
        <xdr:cNvCxnSpPr/>
      </xdr:nvCxnSpPr>
      <xdr:spPr>
        <a:xfrm>
          <a:off x="2908300" y="605866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137414</xdr:rowOff>
    </xdr:from>
    <xdr:to>
      <xdr:col>10</xdr:col>
      <xdr:colOff>165100</xdr:colOff>
      <xdr:row>35</xdr:row>
      <xdr:rowOff>67564</xdr:rowOff>
    </xdr:to>
    <xdr:sp macro="" textlink="">
      <xdr:nvSpPr>
        <xdr:cNvPr id="77" name="楕円 76">
          <a:extLst>
            <a:ext uri="{FF2B5EF4-FFF2-40B4-BE49-F238E27FC236}">
              <a16:creationId xmlns:a16="http://schemas.microsoft.com/office/drawing/2014/main" id="{42C15F0A-6B52-47FC-BD49-42334E17E32A}"/>
            </a:ext>
          </a:extLst>
        </xdr:cNvPr>
        <xdr:cNvSpPr/>
      </xdr:nvSpPr>
      <xdr:spPr>
        <a:xfrm>
          <a:off x="1968500" y="59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xdr:rowOff>
    </xdr:from>
    <xdr:to>
      <xdr:col>15</xdr:col>
      <xdr:colOff>50800</xdr:colOff>
      <xdr:row>35</xdr:row>
      <xdr:rowOff>57912</xdr:rowOff>
    </xdr:to>
    <xdr:cxnSp macro="">
      <xdr:nvCxnSpPr>
        <xdr:cNvPr id="78" name="直線コネクタ 77">
          <a:extLst>
            <a:ext uri="{FF2B5EF4-FFF2-40B4-BE49-F238E27FC236}">
              <a16:creationId xmlns:a16="http://schemas.microsoft.com/office/drawing/2014/main" id="{D315FB6B-5E4C-4591-BC19-A6424B63327E}"/>
            </a:ext>
          </a:extLst>
        </xdr:cNvPr>
        <xdr:cNvCxnSpPr/>
      </xdr:nvCxnSpPr>
      <xdr:spPr>
        <a:xfrm>
          <a:off x="2019300" y="60175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98552</xdr:rowOff>
    </xdr:from>
    <xdr:to>
      <xdr:col>6</xdr:col>
      <xdr:colOff>38100</xdr:colOff>
      <xdr:row>35</xdr:row>
      <xdr:rowOff>28702</xdr:rowOff>
    </xdr:to>
    <xdr:sp macro="" textlink="">
      <xdr:nvSpPr>
        <xdr:cNvPr id="79" name="楕円 78">
          <a:extLst>
            <a:ext uri="{FF2B5EF4-FFF2-40B4-BE49-F238E27FC236}">
              <a16:creationId xmlns:a16="http://schemas.microsoft.com/office/drawing/2014/main" id="{CF445E50-6172-4E4F-BBC8-C767068247CF}"/>
            </a:ext>
          </a:extLst>
        </xdr:cNvPr>
        <xdr:cNvSpPr/>
      </xdr:nvSpPr>
      <xdr:spPr>
        <a:xfrm>
          <a:off x="1079500"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149352</xdr:rowOff>
    </xdr:from>
    <xdr:to>
      <xdr:col>10</xdr:col>
      <xdr:colOff>114300</xdr:colOff>
      <xdr:row>35</xdr:row>
      <xdr:rowOff>16764</xdr:rowOff>
    </xdr:to>
    <xdr:cxnSp macro="">
      <xdr:nvCxnSpPr>
        <xdr:cNvPr id="80" name="直線コネクタ 79">
          <a:extLst>
            <a:ext uri="{FF2B5EF4-FFF2-40B4-BE49-F238E27FC236}">
              <a16:creationId xmlns:a16="http://schemas.microsoft.com/office/drawing/2014/main" id="{F464A153-6456-4396-8E4B-A6CF2FBD48AB}"/>
            </a:ext>
          </a:extLst>
        </xdr:cNvPr>
        <xdr:cNvCxnSpPr/>
      </xdr:nvCxnSpPr>
      <xdr:spPr>
        <a:xfrm>
          <a:off x="1130300" y="597865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E8B5458B-9920-4B00-B73B-4385B8E0987A}"/>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A20D3437-0840-4A13-9354-DD78DC76B7DB}"/>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74E1CA10-25F9-4435-BBC9-CE00BB0CD762}"/>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3DC275DB-0CDB-4371-9ADD-59FB55D66ADB}"/>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154957</xdr:rowOff>
    </xdr:from>
    <xdr:ext cx="405111" cy="259045"/>
    <xdr:sp macro="" textlink="">
      <xdr:nvSpPr>
        <xdr:cNvPr id="85" name="n_1mainValue【道路】&#10;有形固定資産減価償却率">
          <a:extLst>
            <a:ext uri="{FF2B5EF4-FFF2-40B4-BE49-F238E27FC236}">
              <a16:creationId xmlns:a16="http://schemas.microsoft.com/office/drawing/2014/main" id="{45B287B9-4601-40AD-B63F-78AEFD53B82D}"/>
            </a:ext>
          </a:extLst>
        </xdr:cNvPr>
        <xdr:cNvSpPr txBox="1"/>
      </xdr:nvSpPr>
      <xdr:spPr>
        <a:xfrm>
          <a:off x="3582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125239</xdr:rowOff>
    </xdr:from>
    <xdr:ext cx="405111" cy="259045"/>
    <xdr:sp macro="" textlink="">
      <xdr:nvSpPr>
        <xdr:cNvPr id="86" name="n_2mainValue【道路】&#10;有形固定資産減価償却率">
          <a:extLst>
            <a:ext uri="{FF2B5EF4-FFF2-40B4-BE49-F238E27FC236}">
              <a16:creationId xmlns:a16="http://schemas.microsoft.com/office/drawing/2014/main" id="{E36D5A99-266F-4127-8776-12A1803B5A7B}"/>
            </a:ext>
          </a:extLst>
        </xdr:cNvPr>
        <xdr:cNvSpPr txBox="1"/>
      </xdr:nvSpPr>
      <xdr:spPr>
        <a:xfrm>
          <a:off x="2705744"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84091</xdr:rowOff>
    </xdr:from>
    <xdr:ext cx="405111" cy="259045"/>
    <xdr:sp macro="" textlink="">
      <xdr:nvSpPr>
        <xdr:cNvPr id="87" name="n_3mainValue【道路】&#10;有形固定資産減価償却率">
          <a:extLst>
            <a:ext uri="{FF2B5EF4-FFF2-40B4-BE49-F238E27FC236}">
              <a16:creationId xmlns:a16="http://schemas.microsoft.com/office/drawing/2014/main" id="{DE0EB5CE-C4D5-4829-A9F3-9C616D997EAA}"/>
            </a:ext>
          </a:extLst>
        </xdr:cNvPr>
        <xdr:cNvSpPr txBox="1"/>
      </xdr:nvSpPr>
      <xdr:spPr>
        <a:xfrm>
          <a:off x="1816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45229</xdr:rowOff>
    </xdr:from>
    <xdr:ext cx="405111" cy="259045"/>
    <xdr:sp macro="" textlink="">
      <xdr:nvSpPr>
        <xdr:cNvPr id="88" name="n_4mainValue【道路】&#10;有形固定資産減価償却率">
          <a:extLst>
            <a:ext uri="{FF2B5EF4-FFF2-40B4-BE49-F238E27FC236}">
              <a16:creationId xmlns:a16="http://schemas.microsoft.com/office/drawing/2014/main" id="{A890AA10-7718-4756-9CF8-E616EE9B45CB}"/>
            </a:ext>
          </a:extLst>
        </xdr:cNvPr>
        <xdr:cNvSpPr txBox="1"/>
      </xdr:nvSpPr>
      <xdr:spPr>
        <a:xfrm>
          <a:off x="927744"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4CD9442-E5D9-468F-BDA7-A13345ED91D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0C8AC0E-496D-443F-BCB9-D21BB8A2449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5EAEB08-5F1E-4A01-A2C7-294701C60F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B5EAC1E-D970-4612-91B8-0045F94686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842EEA7-8B77-4A01-BD83-946AA40127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B8C977C-15B6-40BC-9D1E-24F9C15630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2AD3CB4-454D-42A5-8435-E0DD715F246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D8A03B0-6E61-4FB2-8B90-113BB77D9CD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E6D8D4B-190D-41BF-A58A-E6A15433069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820329A-16A6-4C90-91EC-0E8BA9A5E4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A6819C7-B32F-44D9-8887-DAE7D9ABF42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9C17F40-E97F-4566-8F61-3D80336B9BB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84D782A-9067-439D-929A-FB437780770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F8AF471-B3B7-4EDD-BB62-59CEB5E39D7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9D54FD5-699D-4E38-B66E-BC56BFB0783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6991E75-9E1B-4E6C-AD9D-32300192C11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4338581-7A66-48C3-8525-91A74563C4A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A1A37978-8C72-4FDC-909E-15A200AE7FB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F423F64-DDA5-4148-A752-C56BE22528B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9CEAAD5-5F01-430A-B0E2-6A21D2D59BB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6D34768-1AF4-4C83-A137-B2878FE887E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36F0215-8AEE-4CCD-B86B-C8504A37784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D729D86-D015-4A85-AE14-A20090389B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EF243FCE-7997-4921-A441-D300D654E556}"/>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C3B95951-738B-4D62-BF21-D7B5CBFB8A41}"/>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4D8CF363-01D3-4257-85CE-1726ACB6DC24}"/>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AAB91857-8AF9-4D18-AB25-756C7AD8A421}"/>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1360E5E0-37FF-4F09-AEE2-4E4969DA68D3}"/>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5A4B2C9A-9234-4D3C-8011-EA0D6CE978A5}"/>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EFAA1CE2-E40A-4C58-BAE9-E99F4732442C}"/>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C50A1651-1393-4EDD-A1C4-AD0DE65CFDBA}"/>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B8DA38F-5DF6-4C23-977F-DADD36740AFA}"/>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EF9EC4ED-4AFD-47FC-B919-2C57D78D2649}"/>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D437DF81-87FA-4768-A940-69F7668A8B9F}"/>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D06BDC2-D294-4E86-9B61-FDDC8098C5B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6E1644-112F-4023-9D3E-3A2E23975F4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F80369-817F-4B88-8181-0D1AE5FA917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3384841-E7F6-4F0F-B408-C02EBCF162F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10B88F1-D57B-44E4-AE02-3F5FA691D3E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59442</xdr:rowOff>
    </xdr:from>
    <xdr:to>
      <xdr:col>55</xdr:col>
      <xdr:colOff>50800</xdr:colOff>
      <xdr:row>40</xdr:row>
      <xdr:rowOff>161042</xdr:rowOff>
    </xdr:to>
    <xdr:sp macro="" textlink="">
      <xdr:nvSpPr>
        <xdr:cNvPr id="128" name="楕円 127">
          <a:extLst>
            <a:ext uri="{FF2B5EF4-FFF2-40B4-BE49-F238E27FC236}">
              <a16:creationId xmlns:a16="http://schemas.microsoft.com/office/drawing/2014/main" id="{BE7D3D63-3A94-4B77-A7FC-2CEF44CE8AAF}"/>
            </a:ext>
          </a:extLst>
        </xdr:cNvPr>
        <xdr:cNvSpPr/>
      </xdr:nvSpPr>
      <xdr:spPr>
        <a:xfrm>
          <a:off x="10426700" y="691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37869</xdr:rowOff>
    </xdr:from>
    <xdr:ext cx="534377" cy="259045"/>
    <xdr:sp macro="" textlink="">
      <xdr:nvSpPr>
        <xdr:cNvPr id="129" name="【道路】&#10;一人当たり延長該当値テキスト">
          <a:extLst>
            <a:ext uri="{FF2B5EF4-FFF2-40B4-BE49-F238E27FC236}">
              <a16:creationId xmlns:a16="http://schemas.microsoft.com/office/drawing/2014/main" id="{56945791-98B0-402E-AAF6-9F2870049C0D}"/>
            </a:ext>
          </a:extLst>
        </xdr:cNvPr>
        <xdr:cNvSpPr txBox="1"/>
      </xdr:nvSpPr>
      <xdr:spPr>
        <a:xfrm>
          <a:off x="10515600" y="689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65481</xdr:rowOff>
    </xdr:from>
    <xdr:to>
      <xdr:col>50</xdr:col>
      <xdr:colOff>165100</xdr:colOff>
      <xdr:row>40</xdr:row>
      <xdr:rowOff>167081</xdr:rowOff>
    </xdr:to>
    <xdr:sp macro="" textlink="">
      <xdr:nvSpPr>
        <xdr:cNvPr id="130" name="楕円 129">
          <a:extLst>
            <a:ext uri="{FF2B5EF4-FFF2-40B4-BE49-F238E27FC236}">
              <a16:creationId xmlns:a16="http://schemas.microsoft.com/office/drawing/2014/main" id="{1EDEA984-4A62-4406-80F2-87C82839CFD9}"/>
            </a:ext>
          </a:extLst>
        </xdr:cNvPr>
        <xdr:cNvSpPr/>
      </xdr:nvSpPr>
      <xdr:spPr>
        <a:xfrm>
          <a:off x="9588500" y="692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110242</xdr:rowOff>
    </xdr:from>
    <xdr:to>
      <xdr:col>55</xdr:col>
      <xdr:colOff>0</xdr:colOff>
      <xdr:row>40</xdr:row>
      <xdr:rowOff>116281</xdr:rowOff>
    </xdr:to>
    <xdr:cxnSp macro="">
      <xdr:nvCxnSpPr>
        <xdr:cNvPr id="131" name="直線コネクタ 130">
          <a:extLst>
            <a:ext uri="{FF2B5EF4-FFF2-40B4-BE49-F238E27FC236}">
              <a16:creationId xmlns:a16="http://schemas.microsoft.com/office/drawing/2014/main" id="{579EB48E-02D5-4965-8EF6-A39DB4001DB4}"/>
            </a:ext>
          </a:extLst>
        </xdr:cNvPr>
        <xdr:cNvCxnSpPr/>
      </xdr:nvCxnSpPr>
      <xdr:spPr>
        <a:xfrm flipV="1">
          <a:off x="9639300" y="6968242"/>
          <a:ext cx="8382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71082</xdr:rowOff>
    </xdr:from>
    <xdr:to>
      <xdr:col>46</xdr:col>
      <xdr:colOff>38100</xdr:colOff>
      <xdr:row>41</xdr:row>
      <xdr:rowOff>1232</xdr:rowOff>
    </xdr:to>
    <xdr:sp macro="" textlink="">
      <xdr:nvSpPr>
        <xdr:cNvPr id="132" name="楕円 131">
          <a:extLst>
            <a:ext uri="{FF2B5EF4-FFF2-40B4-BE49-F238E27FC236}">
              <a16:creationId xmlns:a16="http://schemas.microsoft.com/office/drawing/2014/main" id="{1866DB2F-441C-4840-B9E1-B711B4410584}"/>
            </a:ext>
          </a:extLst>
        </xdr:cNvPr>
        <xdr:cNvSpPr/>
      </xdr:nvSpPr>
      <xdr:spPr>
        <a:xfrm>
          <a:off x="8699500" y="69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116281</xdr:rowOff>
    </xdr:from>
    <xdr:to>
      <xdr:col>50</xdr:col>
      <xdr:colOff>114300</xdr:colOff>
      <xdr:row>40</xdr:row>
      <xdr:rowOff>121882</xdr:rowOff>
    </xdr:to>
    <xdr:cxnSp macro="">
      <xdr:nvCxnSpPr>
        <xdr:cNvPr id="133" name="直線コネクタ 132">
          <a:extLst>
            <a:ext uri="{FF2B5EF4-FFF2-40B4-BE49-F238E27FC236}">
              <a16:creationId xmlns:a16="http://schemas.microsoft.com/office/drawing/2014/main" id="{EFEC67A6-5B0A-4F9A-9E7B-0594DDF632C2}"/>
            </a:ext>
          </a:extLst>
        </xdr:cNvPr>
        <xdr:cNvCxnSpPr/>
      </xdr:nvCxnSpPr>
      <xdr:spPr>
        <a:xfrm flipV="1">
          <a:off x="8750300" y="6974281"/>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75882</xdr:rowOff>
    </xdr:from>
    <xdr:to>
      <xdr:col>41</xdr:col>
      <xdr:colOff>101600</xdr:colOff>
      <xdr:row>41</xdr:row>
      <xdr:rowOff>6032</xdr:rowOff>
    </xdr:to>
    <xdr:sp macro="" textlink="">
      <xdr:nvSpPr>
        <xdr:cNvPr id="134" name="楕円 133">
          <a:extLst>
            <a:ext uri="{FF2B5EF4-FFF2-40B4-BE49-F238E27FC236}">
              <a16:creationId xmlns:a16="http://schemas.microsoft.com/office/drawing/2014/main" id="{CCE36D46-0C77-44F8-AB7B-A8B1E2818266}"/>
            </a:ext>
          </a:extLst>
        </xdr:cNvPr>
        <xdr:cNvSpPr/>
      </xdr:nvSpPr>
      <xdr:spPr>
        <a:xfrm>
          <a:off x="7810500" y="69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121882</xdr:rowOff>
    </xdr:from>
    <xdr:to>
      <xdr:col>45</xdr:col>
      <xdr:colOff>177800</xdr:colOff>
      <xdr:row>40</xdr:row>
      <xdr:rowOff>126682</xdr:rowOff>
    </xdr:to>
    <xdr:cxnSp macro="">
      <xdr:nvCxnSpPr>
        <xdr:cNvPr id="135" name="直線コネクタ 134">
          <a:extLst>
            <a:ext uri="{FF2B5EF4-FFF2-40B4-BE49-F238E27FC236}">
              <a16:creationId xmlns:a16="http://schemas.microsoft.com/office/drawing/2014/main" id="{9327050B-3B0B-4CE2-B9F7-8E6B89345627}"/>
            </a:ext>
          </a:extLst>
        </xdr:cNvPr>
        <xdr:cNvCxnSpPr/>
      </xdr:nvCxnSpPr>
      <xdr:spPr>
        <a:xfrm flipV="1">
          <a:off x="7861300" y="697988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80093</xdr:rowOff>
    </xdr:from>
    <xdr:to>
      <xdr:col>36</xdr:col>
      <xdr:colOff>165100</xdr:colOff>
      <xdr:row>41</xdr:row>
      <xdr:rowOff>10243</xdr:rowOff>
    </xdr:to>
    <xdr:sp macro="" textlink="">
      <xdr:nvSpPr>
        <xdr:cNvPr id="136" name="楕円 135">
          <a:extLst>
            <a:ext uri="{FF2B5EF4-FFF2-40B4-BE49-F238E27FC236}">
              <a16:creationId xmlns:a16="http://schemas.microsoft.com/office/drawing/2014/main" id="{EDC22626-2FC1-4EC0-8EBD-8A669397A1BD}"/>
            </a:ext>
          </a:extLst>
        </xdr:cNvPr>
        <xdr:cNvSpPr/>
      </xdr:nvSpPr>
      <xdr:spPr>
        <a:xfrm>
          <a:off x="6921500" y="69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126682</xdr:rowOff>
    </xdr:from>
    <xdr:to>
      <xdr:col>41</xdr:col>
      <xdr:colOff>50800</xdr:colOff>
      <xdr:row>40</xdr:row>
      <xdr:rowOff>130893</xdr:rowOff>
    </xdr:to>
    <xdr:cxnSp macro="">
      <xdr:nvCxnSpPr>
        <xdr:cNvPr id="137" name="直線コネクタ 136">
          <a:extLst>
            <a:ext uri="{FF2B5EF4-FFF2-40B4-BE49-F238E27FC236}">
              <a16:creationId xmlns:a16="http://schemas.microsoft.com/office/drawing/2014/main" id="{BD97C181-B3E3-4172-91A1-2099115C5F08}"/>
            </a:ext>
          </a:extLst>
        </xdr:cNvPr>
        <xdr:cNvCxnSpPr/>
      </xdr:nvCxnSpPr>
      <xdr:spPr>
        <a:xfrm flipV="1">
          <a:off x="6972300" y="6984682"/>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DB32DE85-13C7-4BF1-86AD-187B7E6BAE94}"/>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C74275FE-6A3D-441E-A70B-DF6A20748B39}"/>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2CB21970-02B9-4A28-BF18-DC7A68248D12}"/>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B56C050B-5237-46B4-BF4A-6F1D1A51C184}"/>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158208</xdr:rowOff>
    </xdr:from>
    <xdr:ext cx="534377" cy="259045"/>
    <xdr:sp macro="" textlink="">
      <xdr:nvSpPr>
        <xdr:cNvPr id="142" name="n_1mainValue【道路】&#10;一人当たり延長">
          <a:extLst>
            <a:ext uri="{FF2B5EF4-FFF2-40B4-BE49-F238E27FC236}">
              <a16:creationId xmlns:a16="http://schemas.microsoft.com/office/drawing/2014/main" id="{740DEDB7-4E43-4BCC-896E-662F3C5A982F}"/>
            </a:ext>
          </a:extLst>
        </xdr:cNvPr>
        <xdr:cNvSpPr txBox="1"/>
      </xdr:nvSpPr>
      <xdr:spPr>
        <a:xfrm>
          <a:off x="9359411" y="701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163809</xdr:rowOff>
    </xdr:from>
    <xdr:ext cx="534377" cy="259045"/>
    <xdr:sp macro="" textlink="">
      <xdr:nvSpPr>
        <xdr:cNvPr id="143" name="n_2mainValue【道路】&#10;一人当たり延長">
          <a:extLst>
            <a:ext uri="{FF2B5EF4-FFF2-40B4-BE49-F238E27FC236}">
              <a16:creationId xmlns:a16="http://schemas.microsoft.com/office/drawing/2014/main" id="{6EB392D3-02AF-4763-A087-ED8770273600}"/>
            </a:ext>
          </a:extLst>
        </xdr:cNvPr>
        <xdr:cNvSpPr txBox="1"/>
      </xdr:nvSpPr>
      <xdr:spPr>
        <a:xfrm>
          <a:off x="8483111" y="702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168609</xdr:rowOff>
    </xdr:from>
    <xdr:ext cx="534377" cy="259045"/>
    <xdr:sp macro="" textlink="">
      <xdr:nvSpPr>
        <xdr:cNvPr id="144" name="n_3mainValue【道路】&#10;一人当たり延長">
          <a:extLst>
            <a:ext uri="{FF2B5EF4-FFF2-40B4-BE49-F238E27FC236}">
              <a16:creationId xmlns:a16="http://schemas.microsoft.com/office/drawing/2014/main" id="{C2425D7E-7168-40CC-9D33-C8115AE404F9}"/>
            </a:ext>
          </a:extLst>
        </xdr:cNvPr>
        <xdr:cNvSpPr txBox="1"/>
      </xdr:nvSpPr>
      <xdr:spPr>
        <a:xfrm>
          <a:off x="7594111" y="702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1370</xdr:rowOff>
    </xdr:from>
    <xdr:ext cx="534377" cy="259045"/>
    <xdr:sp macro="" textlink="">
      <xdr:nvSpPr>
        <xdr:cNvPr id="145" name="n_4mainValue【道路】&#10;一人当たり延長">
          <a:extLst>
            <a:ext uri="{FF2B5EF4-FFF2-40B4-BE49-F238E27FC236}">
              <a16:creationId xmlns:a16="http://schemas.microsoft.com/office/drawing/2014/main" id="{88A5E5B5-0941-4D85-940E-69FC3FFDC9ED}"/>
            </a:ext>
          </a:extLst>
        </xdr:cNvPr>
        <xdr:cNvSpPr txBox="1"/>
      </xdr:nvSpPr>
      <xdr:spPr>
        <a:xfrm>
          <a:off x="6705111" y="703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87D31E0-3960-485F-9100-68FF9EF32F1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D73429F-718C-495C-ADD0-58CAC488D9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19D05E1-30F0-4C08-AC76-CE203B36C5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716075A-2612-441A-8E86-2C0A315C847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FB4FA8C-5EB9-4FD4-B784-4C80DABCBF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465D8EA-5BC5-452B-956D-3B895046D2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299AE25-106D-4925-9A3E-D620C40A06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CE577AB-D411-4AD1-8DA2-1364ED17D2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D8866D6-8326-4F3E-91C9-38661F27979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9761070-C042-4D05-904B-6066C55CE2B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65416F3-D1C2-400D-B1D8-50276E60E46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2C6D20B-59CB-4360-9478-A22B40DE7DE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F01153F-171C-4987-B8FA-AFF7271D533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59A9CDE-96EE-4ADD-8ACF-E819386BE54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B8BEBC5-9DF7-4917-90D0-9C31CE8E432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BF4A7BB-6A6A-4BD6-B79D-36AE9935FD6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1C1792E-7538-4AA9-A958-6C8089C709B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8DF413D-A99E-4FED-B07F-F6133787935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C8D74EA-D06C-4453-886C-2EFC2B88BD5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C1C97E0-94D6-49A4-A7FC-D62E11056ED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FB35FCB-9FC7-4C1C-B6F7-9503F37AC52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2C9BE1D-638B-424E-B07E-69456934B55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ADC0766-378F-4FF4-9F32-777214CDC49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534F5AD-3E0F-4081-8CF1-441E74483D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847E91AA-0E9A-4A7D-AB8F-4493EC35D7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F0B71A58-F71D-415A-A314-F4E8D25C9958}"/>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DBB2395D-6FB1-4D56-AFD3-ECE56372CBF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B28AE491-910C-44D5-AA3C-513BC353121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5D91443-77A5-4AB3-968E-74AAE951C44C}"/>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98328DD7-5E03-4896-A1FB-73CC5ED966AC}"/>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C430813-1C53-4087-8323-9B0634EEC875}"/>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A6FD93B1-142C-459E-AFE2-98E41983A84A}"/>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81759AA3-AE93-4135-AABE-313456C548DF}"/>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2BC19712-63AD-4B03-8EDD-61B5C0F96916}"/>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F674DD1D-33DE-41E8-AA78-3D22E440E329}"/>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80418B55-BEE5-49A7-9142-50D436835F92}"/>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476DE15-497B-4925-A4A6-3EA83914D72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E17857A-3AE1-40A1-B25B-613764615ED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5A2B86F-7C68-4764-9D3A-43017B946E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5498FDF-FD8F-4E54-8AE9-71B2410CA3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A4CBF3-40D9-430A-98FE-131C74729EE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87" name="楕円 186">
          <a:extLst>
            <a:ext uri="{FF2B5EF4-FFF2-40B4-BE49-F238E27FC236}">
              <a16:creationId xmlns:a16="http://schemas.microsoft.com/office/drawing/2014/main" id="{6383F1F3-620D-4024-AD18-F6353AB265B3}"/>
            </a:ext>
          </a:extLst>
        </xdr:cNvPr>
        <xdr:cNvSpPr/>
      </xdr:nvSpPr>
      <xdr:spPr>
        <a:xfrm>
          <a:off x="4584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120304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D3FCE2F-1F5E-4B48-8771-C7B16D76C776}"/>
            </a:ext>
          </a:extLst>
        </xdr:cNvPr>
        <xdr:cNvSpPr txBox="1"/>
      </xdr:nvSpPr>
      <xdr:spPr>
        <a:xfrm>
          <a:off x="4673600"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119017</xdr:rowOff>
    </xdr:from>
    <xdr:to>
      <xdr:col>20</xdr:col>
      <xdr:colOff>38100</xdr:colOff>
      <xdr:row>61</xdr:row>
      <xdr:rowOff>49167</xdr:rowOff>
    </xdr:to>
    <xdr:sp macro="" textlink="">
      <xdr:nvSpPr>
        <xdr:cNvPr id="189" name="楕円 188">
          <a:extLst>
            <a:ext uri="{FF2B5EF4-FFF2-40B4-BE49-F238E27FC236}">
              <a16:creationId xmlns:a16="http://schemas.microsoft.com/office/drawing/2014/main" id="{BAFCE756-30C7-48C6-8552-16296ED22F8C}"/>
            </a:ext>
          </a:extLst>
        </xdr:cNvPr>
        <xdr:cNvSpPr/>
      </xdr:nvSpPr>
      <xdr:spPr>
        <a:xfrm>
          <a:off x="3746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169817</xdr:rowOff>
    </xdr:from>
    <xdr:to>
      <xdr:col>24</xdr:col>
      <xdr:colOff>63500</xdr:colOff>
      <xdr:row>61</xdr:row>
      <xdr:rowOff>21227</xdr:rowOff>
    </xdr:to>
    <xdr:cxnSp macro="">
      <xdr:nvCxnSpPr>
        <xdr:cNvPr id="190" name="直線コネクタ 189">
          <a:extLst>
            <a:ext uri="{FF2B5EF4-FFF2-40B4-BE49-F238E27FC236}">
              <a16:creationId xmlns:a16="http://schemas.microsoft.com/office/drawing/2014/main" id="{60A08205-161F-4586-934D-10C2C6F1E686}"/>
            </a:ext>
          </a:extLst>
        </xdr:cNvPr>
        <xdr:cNvCxnSpPr/>
      </xdr:nvCxnSpPr>
      <xdr:spPr>
        <a:xfrm>
          <a:off x="3797300" y="1045681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96157</xdr:rowOff>
    </xdr:from>
    <xdr:to>
      <xdr:col>15</xdr:col>
      <xdr:colOff>101600</xdr:colOff>
      <xdr:row>61</xdr:row>
      <xdr:rowOff>26307</xdr:rowOff>
    </xdr:to>
    <xdr:sp macro="" textlink="">
      <xdr:nvSpPr>
        <xdr:cNvPr id="191" name="楕円 190">
          <a:extLst>
            <a:ext uri="{FF2B5EF4-FFF2-40B4-BE49-F238E27FC236}">
              <a16:creationId xmlns:a16="http://schemas.microsoft.com/office/drawing/2014/main" id="{D0A39736-492D-4590-926E-F51C013D0646}"/>
            </a:ext>
          </a:extLst>
        </xdr:cNvPr>
        <xdr:cNvSpPr/>
      </xdr:nvSpPr>
      <xdr:spPr>
        <a:xfrm>
          <a:off x="2857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146957</xdr:rowOff>
    </xdr:from>
    <xdr:to>
      <xdr:col>19</xdr:col>
      <xdr:colOff>177800</xdr:colOff>
      <xdr:row>60</xdr:row>
      <xdr:rowOff>169817</xdr:rowOff>
    </xdr:to>
    <xdr:cxnSp macro="">
      <xdr:nvCxnSpPr>
        <xdr:cNvPr id="192" name="直線コネクタ 191">
          <a:extLst>
            <a:ext uri="{FF2B5EF4-FFF2-40B4-BE49-F238E27FC236}">
              <a16:creationId xmlns:a16="http://schemas.microsoft.com/office/drawing/2014/main" id="{302AC104-5E0E-49D6-8BDA-4275DDE534A8}"/>
            </a:ext>
          </a:extLst>
        </xdr:cNvPr>
        <xdr:cNvCxnSpPr/>
      </xdr:nvCxnSpPr>
      <xdr:spPr>
        <a:xfrm>
          <a:off x="2908300" y="104339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193" name="楕円 192">
          <a:extLst>
            <a:ext uri="{FF2B5EF4-FFF2-40B4-BE49-F238E27FC236}">
              <a16:creationId xmlns:a16="http://schemas.microsoft.com/office/drawing/2014/main" id="{72BAEEF8-414A-47D1-93DE-02290A61CC76}"/>
            </a:ext>
          </a:extLst>
        </xdr:cNvPr>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124097</xdr:rowOff>
    </xdr:from>
    <xdr:to>
      <xdr:col>15</xdr:col>
      <xdr:colOff>50800</xdr:colOff>
      <xdr:row>60</xdr:row>
      <xdr:rowOff>146957</xdr:rowOff>
    </xdr:to>
    <xdr:cxnSp macro="">
      <xdr:nvCxnSpPr>
        <xdr:cNvPr id="194" name="直線コネクタ 193">
          <a:extLst>
            <a:ext uri="{FF2B5EF4-FFF2-40B4-BE49-F238E27FC236}">
              <a16:creationId xmlns:a16="http://schemas.microsoft.com/office/drawing/2014/main" id="{7BF4D206-2F53-47EA-9328-B415FC1B023C}"/>
            </a:ext>
          </a:extLst>
        </xdr:cNvPr>
        <xdr:cNvCxnSpPr/>
      </xdr:nvCxnSpPr>
      <xdr:spPr>
        <a:xfrm>
          <a:off x="2019300" y="104110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50437</xdr:rowOff>
    </xdr:from>
    <xdr:to>
      <xdr:col>6</xdr:col>
      <xdr:colOff>38100</xdr:colOff>
      <xdr:row>60</xdr:row>
      <xdr:rowOff>152037</xdr:rowOff>
    </xdr:to>
    <xdr:sp macro="" textlink="">
      <xdr:nvSpPr>
        <xdr:cNvPr id="195" name="楕円 194">
          <a:extLst>
            <a:ext uri="{FF2B5EF4-FFF2-40B4-BE49-F238E27FC236}">
              <a16:creationId xmlns:a16="http://schemas.microsoft.com/office/drawing/2014/main" id="{223AEF6D-7949-4053-81C4-968AD9F5332A}"/>
            </a:ext>
          </a:extLst>
        </xdr:cNvPr>
        <xdr:cNvSpPr/>
      </xdr:nvSpPr>
      <xdr:spPr>
        <a:xfrm>
          <a:off x="1079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101237</xdr:rowOff>
    </xdr:from>
    <xdr:to>
      <xdr:col>10</xdr:col>
      <xdr:colOff>114300</xdr:colOff>
      <xdr:row>60</xdr:row>
      <xdr:rowOff>124097</xdr:rowOff>
    </xdr:to>
    <xdr:cxnSp macro="">
      <xdr:nvCxnSpPr>
        <xdr:cNvPr id="196" name="直線コネクタ 195">
          <a:extLst>
            <a:ext uri="{FF2B5EF4-FFF2-40B4-BE49-F238E27FC236}">
              <a16:creationId xmlns:a16="http://schemas.microsoft.com/office/drawing/2014/main" id="{E8FEB7AA-AFA2-4370-9042-7A9B19A9B0B7}"/>
            </a:ext>
          </a:extLst>
        </xdr:cNvPr>
        <xdr:cNvCxnSpPr/>
      </xdr:nvCxnSpPr>
      <xdr:spPr>
        <a:xfrm>
          <a:off x="1130300" y="103882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1DBC98C-46D2-4EF5-BED5-411FE3C5B36D}"/>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FB4A3CC-6921-42CB-ADCE-E99AE323F1D2}"/>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78FDBE9-BDF4-4AC1-AAA4-D04343077D0B}"/>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448DAD3-B634-4C3F-9B05-3AEB31DCCBC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65694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7FAAFEB-9100-4E47-BB11-5070D4D08F17}"/>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42834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F1E201A-BBE6-439E-9222-22CC29131A40}"/>
            </a:ext>
          </a:extLst>
        </xdr:cNvPr>
        <xdr:cNvSpPr txBox="1"/>
      </xdr:nvSpPr>
      <xdr:spPr>
        <a:xfrm>
          <a:off x="2705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00508FF-4395-4B7F-BAC0-011DA2D598B7}"/>
            </a:ext>
          </a:extLst>
        </xdr:cNvPr>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9B9E137-A1E4-43C6-A999-E5B52D8EE7C8}"/>
            </a:ext>
          </a:extLst>
        </xdr:cNvPr>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5B825E5-EE0F-439A-9983-2CADEAC64C4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A8DD131-8202-49CD-98C4-E07E6C174E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2F547D9-03AE-43BE-BC2C-C3A9E0EBDC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B3A9B50-E4F1-454A-9753-10D9C1845D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8F960B3-F158-4487-8231-33CB033F9C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2967F4D-472F-4CD4-A74F-A723236F4BE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BA383D1-06CD-4E53-8862-28BF6B0A16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2FDB56E-EEB9-42BD-A02B-96E6DE86152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90926FB-A121-4929-B53F-BF59D683502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E228506-2886-480D-93D3-6C1AF86C02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E3129856-D7BE-4B78-A180-B5EA1F4DF52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EE5F206-37E2-4F36-94FB-AADA31ADD2E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7D271CD0-0E02-467A-993E-AF7ADA1D308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7762711A-AB1C-48C5-88A5-77166C057E3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A5FE2818-1D90-4620-BBC7-7C3DE952FBD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877D5D97-B28E-44D7-B56A-3707978B023F}"/>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6E5F04DD-D764-4396-B06F-CB5D52F2F11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5436BBEA-C2A9-4F9B-87DD-42ED7C948BB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3A674D53-0FBF-4F88-8FAF-A4621B9DACB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F2AC0C25-C882-4BED-AC6D-0617B799E4B3}"/>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EF3EA0C-91E6-4740-96DF-3F40DAB7230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6F08E1E6-EDDE-4F27-90DF-CDCB80297BA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29B063D-328F-445A-9FA9-899C4710ECD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95909BA-7312-4726-BDF6-6948E403889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8FD6090-54A4-469B-8CC1-15DDE77CD19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3715AF1D-9793-49EE-AF90-26F52925AB0F}"/>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CD488B2-513A-4990-B368-EF898849932A}"/>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B967608F-1435-4460-A7F2-98C8B2249C49}"/>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4339D28-8EDE-4AC0-B2EB-53BFAEA70BF0}"/>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12CC8DBC-6E8C-4BE7-93BD-F6A5D381F41A}"/>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B57CFDB-989F-419F-B383-BFB1A4A6CEF7}"/>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C2226C2B-0B19-4354-9066-637A9B1B8DFF}"/>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611125B4-C781-4064-A881-EA0EE73529B4}"/>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E1F2FC53-EB77-44C7-AD25-CCC345450FAE}"/>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436976BF-F542-4230-8819-246A1C1ADD78}"/>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55ECC121-95F8-4C0A-B2E4-CEB7B21D8FD5}"/>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FC2B61F-60A9-4EF6-A9F9-AC36FCFA8B8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33407C5-9EFB-4640-9763-F6EBE079437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00893C9-A861-45B5-8910-FB3C74FDDF0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3868D8A-713B-443C-9F87-976BA647C15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9EBAC94-8A05-43F7-BF7B-BDA0AF8A0DF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87710</xdr:rowOff>
    </xdr:from>
    <xdr:to>
      <xdr:col>55</xdr:col>
      <xdr:colOff>50800</xdr:colOff>
      <xdr:row>64</xdr:row>
      <xdr:rowOff>17860</xdr:rowOff>
    </xdr:to>
    <xdr:sp macro="" textlink="">
      <xdr:nvSpPr>
        <xdr:cNvPr id="246" name="楕円 245">
          <a:extLst>
            <a:ext uri="{FF2B5EF4-FFF2-40B4-BE49-F238E27FC236}">
              <a16:creationId xmlns:a16="http://schemas.microsoft.com/office/drawing/2014/main" id="{F6BE953D-0933-4F00-A2A2-C73494FF9F7A}"/>
            </a:ext>
          </a:extLst>
        </xdr:cNvPr>
        <xdr:cNvSpPr/>
      </xdr:nvSpPr>
      <xdr:spPr>
        <a:xfrm>
          <a:off x="10426700" y="108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66137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D098B92-3180-42B3-A7C6-6D32E7868A22}"/>
            </a:ext>
          </a:extLst>
        </xdr:cNvPr>
        <xdr:cNvSpPr txBox="1"/>
      </xdr:nvSpPr>
      <xdr:spPr>
        <a:xfrm>
          <a:off x="10515600" y="1086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91350</xdr:rowOff>
    </xdr:from>
    <xdr:to>
      <xdr:col>50</xdr:col>
      <xdr:colOff>165100</xdr:colOff>
      <xdr:row>64</xdr:row>
      <xdr:rowOff>21500</xdr:rowOff>
    </xdr:to>
    <xdr:sp macro="" textlink="">
      <xdr:nvSpPr>
        <xdr:cNvPr id="248" name="楕円 247">
          <a:extLst>
            <a:ext uri="{FF2B5EF4-FFF2-40B4-BE49-F238E27FC236}">
              <a16:creationId xmlns:a16="http://schemas.microsoft.com/office/drawing/2014/main" id="{4F78F275-A182-49C8-9118-C0021B12A52A}"/>
            </a:ext>
          </a:extLst>
        </xdr:cNvPr>
        <xdr:cNvSpPr/>
      </xdr:nvSpPr>
      <xdr:spPr>
        <a:xfrm>
          <a:off x="9588500" y="108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138510</xdr:rowOff>
    </xdr:from>
    <xdr:to>
      <xdr:col>55</xdr:col>
      <xdr:colOff>0</xdr:colOff>
      <xdr:row>63</xdr:row>
      <xdr:rowOff>142150</xdr:rowOff>
    </xdr:to>
    <xdr:cxnSp macro="">
      <xdr:nvCxnSpPr>
        <xdr:cNvPr id="249" name="直線コネクタ 248">
          <a:extLst>
            <a:ext uri="{FF2B5EF4-FFF2-40B4-BE49-F238E27FC236}">
              <a16:creationId xmlns:a16="http://schemas.microsoft.com/office/drawing/2014/main" id="{45EA8574-4494-46C6-890A-E224FF033A78}"/>
            </a:ext>
          </a:extLst>
        </xdr:cNvPr>
        <xdr:cNvCxnSpPr/>
      </xdr:nvCxnSpPr>
      <xdr:spPr>
        <a:xfrm flipV="1">
          <a:off x="9639300" y="10939860"/>
          <a:ext cx="838200" cy="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94735</xdr:rowOff>
    </xdr:from>
    <xdr:to>
      <xdr:col>46</xdr:col>
      <xdr:colOff>38100</xdr:colOff>
      <xdr:row>64</xdr:row>
      <xdr:rowOff>24885</xdr:rowOff>
    </xdr:to>
    <xdr:sp macro="" textlink="">
      <xdr:nvSpPr>
        <xdr:cNvPr id="250" name="楕円 249">
          <a:extLst>
            <a:ext uri="{FF2B5EF4-FFF2-40B4-BE49-F238E27FC236}">
              <a16:creationId xmlns:a16="http://schemas.microsoft.com/office/drawing/2014/main" id="{42264F42-93C3-402C-9EA6-D73847E4A3B9}"/>
            </a:ext>
          </a:extLst>
        </xdr:cNvPr>
        <xdr:cNvSpPr/>
      </xdr:nvSpPr>
      <xdr:spPr>
        <a:xfrm>
          <a:off x="8699500" y="1089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142150</xdr:rowOff>
    </xdr:from>
    <xdr:to>
      <xdr:col>50</xdr:col>
      <xdr:colOff>114300</xdr:colOff>
      <xdr:row>63</xdr:row>
      <xdr:rowOff>145535</xdr:rowOff>
    </xdr:to>
    <xdr:cxnSp macro="">
      <xdr:nvCxnSpPr>
        <xdr:cNvPr id="251" name="直線コネクタ 250">
          <a:extLst>
            <a:ext uri="{FF2B5EF4-FFF2-40B4-BE49-F238E27FC236}">
              <a16:creationId xmlns:a16="http://schemas.microsoft.com/office/drawing/2014/main" id="{993C33A8-2553-4377-B538-325D8DF08A53}"/>
            </a:ext>
          </a:extLst>
        </xdr:cNvPr>
        <xdr:cNvCxnSpPr/>
      </xdr:nvCxnSpPr>
      <xdr:spPr>
        <a:xfrm flipV="1">
          <a:off x="8750300" y="10943500"/>
          <a:ext cx="8890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97637</xdr:rowOff>
    </xdr:from>
    <xdr:to>
      <xdr:col>41</xdr:col>
      <xdr:colOff>101600</xdr:colOff>
      <xdr:row>64</xdr:row>
      <xdr:rowOff>27787</xdr:rowOff>
    </xdr:to>
    <xdr:sp macro="" textlink="">
      <xdr:nvSpPr>
        <xdr:cNvPr id="252" name="楕円 251">
          <a:extLst>
            <a:ext uri="{FF2B5EF4-FFF2-40B4-BE49-F238E27FC236}">
              <a16:creationId xmlns:a16="http://schemas.microsoft.com/office/drawing/2014/main" id="{77446F15-1D76-4FBB-A8F5-A0B3481C18FC}"/>
            </a:ext>
          </a:extLst>
        </xdr:cNvPr>
        <xdr:cNvSpPr/>
      </xdr:nvSpPr>
      <xdr:spPr>
        <a:xfrm>
          <a:off x="7810500" y="108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145535</xdr:rowOff>
    </xdr:from>
    <xdr:to>
      <xdr:col>45</xdr:col>
      <xdr:colOff>177800</xdr:colOff>
      <xdr:row>63</xdr:row>
      <xdr:rowOff>148437</xdr:rowOff>
    </xdr:to>
    <xdr:cxnSp macro="">
      <xdr:nvCxnSpPr>
        <xdr:cNvPr id="253" name="直線コネクタ 252">
          <a:extLst>
            <a:ext uri="{FF2B5EF4-FFF2-40B4-BE49-F238E27FC236}">
              <a16:creationId xmlns:a16="http://schemas.microsoft.com/office/drawing/2014/main" id="{2500AF25-FCD6-4CE7-B5EF-306A1D6138B3}"/>
            </a:ext>
          </a:extLst>
        </xdr:cNvPr>
        <xdr:cNvCxnSpPr/>
      </xdr:nvCxnSpPr>
      <xdr:spPr>
        <a:xfrm flipV="1">
          <a:off x="7861300" y="10946885"/>
          <a:ext cx="8890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100178</xdr:rowOff>
    </xdr:from>
    <xdr:to>
      <xdr:col>36</xdr:col>
      <xdr:colOff>165100</xdr:colOff>
      <xdr:row>64</xdr:row>
      <xdr:rowOff>30328</xdr:rowOff>
    </xdr:to>
    <xdr:sp macro="" textlink="">
      <xdr:nvSpPr>
        <xdr:cNvPr id="254" name="楕円 253">
          <a:extLst>
            <a:ext uri="{FF2B5EF4-FFF2-40B4-BE49-F238E27FC236}">
              <a16:creationId xmlns:a16="http://schemas.microsoft.com/office/drawing/2014/main" id="{728FC7FD-8218-4388-BC47-44FA04CC26DF}"/>
            </a:ext>
          </a:extLst>
        </xdr:cNvPr>
        <xdr:cNvSpPr/>
      </xdr:nvSpPr>
      <xdr:spPr>
        <a:xfrm>
          <a:off x="6921500" y="1090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148437</xdr:rowOff>
    </xdr:from>
    <xdr:to>
      <xdr:col>41</xdr:col>
      <xdr:colOff>50800</xdr:colOff>
      <xdr:row>63</xdr:row>
      <xdr:rowOff>150978</xdr:rowOff>
    </xdr:to>
    <xdr:cxnSp macro="">
      <xdr:nvCxnSpPr>
        <xdr:cNvPr id="255" name="直線コネクタ 254">
          <a:extLst>
            <a:ext uri="{FF2B5EF4-FFF2-40B4-BE49-F238E27FC236}">
              <a16:creationId xmlns:a16="http://schemas.microsoft.com/office/drawing/2014/main" id="{6C4DA531-C6A2-45FA-A09B-DEF408741259}"/>
            </a:ext>
          </a:extLst>
        </xdr:cNvPr>
        <xdr:cNvCxnSpPr/>
      </xdr:nvCxnSpPr>
      <xdr:spPr>
        <a:xfrm flipV="1">
          <a:off x="6972300" y="10949787"/>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0E584CB-22DD-4126-9884-83E9BEFEBF9B}"/>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12D3FA3-7412-4A1F-AACB-586D73F72A86}"/>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21F20FD-669C-4C65-8479-40CD5548B2F5}"/>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89C3CEF-ACEF-4DF4-89CC-DCEEBF14751B}"/>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12627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F50F026-4FC6-463F-B1C9-EB0C46BFF8B4}"/>
            </a:ext>
          </a:extLst>
        </xdr:cNvPr>
        <xdr:cNvSpPr txBox="1"/>
      </xdr:nvSpPr>
      <xdr:spPr>
        <a:xfrm>
          <a:off x="9327095" y="1098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16012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F412E66-8047-46B1-A137-096A653F478B}"/>
            </a:ext>
          </a:extLst>
        </xdr:cNvPr>
        <xdr:cNvSpPr txBox="1"/>
      </xdr:nvSpPr>
      <xdr:spPr>
        <a:xfrm>
          <a:off x="8450795" y="1098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18914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2D3E5E1-DEC2-4AA5-9772-1823F0E8A575}"/>
            </a:ext>
          </a:extLst>
        </xdr:cNvPr>
        <xdr:cNvSpPr txBox="1"/>
      </xdr:nvSpPr>
      <xdr:spPr>
        <a:xfrm>
          <a:off x="7561795" y="1099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21455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4C19762-367E-4F25-AA57-D99627A64ECD}"/>
            </a:ext>
          </a:extLst>
        </xdr:cNvPr>
        <xdr:cNvSpPr txBox="1"/>
      </xdr:nvSpPr>
      <xdr:spPr>
        <a:xfrm>
          <a:off x="6672795" y="1099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4CB5573-BB01-4DBC-A52D-A144C374D6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40F3E12-EB11-4BE5-9295-9322CC86E5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F37725D-3C4B-4E4A-BD83-96C2F9E3C5D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95B0A64-E015-4934-8336-259FF5A344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4EE0EF6-8E5E-4709-AA9E-FE10129EDA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BDF067E-5ABF-4C86-882A-C947FBA001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6EDBE9B-6F91-4686-84DA-ED4FB6FD473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5E43F0B-0806-40B9-9481-6327201106A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F7DF1D1-7240-4860-ABAA-4C998B90BCD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794EDFE-EDA3-4496-AA3D-431EFB0BF99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64E4C70-5089-45CE-AAA8-F0B5FB4B80D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5B9D148-E005-4B72-811B-25BE2516302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ED7C799-C7BF-46A9-956E-E08EB77B90E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D980948-501A-4059-866C-BA72C05217D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82D048A-15A8-4568-87EE-0FD8448E13A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C335980-EAEB-456A-9019-EDD47C96706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F91568B-C353-4E49-B02F-20E5C24C2C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629622C-CE7C-421D-9507-11FF908297C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E87066F-C828-420A-8F5C-A50DD175685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D196BD7-C6B9-49CC-918C-740E83A8956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87ED924-74C9-4964-830B-8E64C41370C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08518A5-6FEE-44CD-A798-C53773467F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67147A61-B0C1-47B6-8843-C5BB474C187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F84CCFF-09E8-4020-8802-3F05317A5B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1FD5E39-F738-49E9-BA0F-FE986588737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6E959A2-3C4F-4279-A2B1-2A522D8F164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168EB4B-8300-4BB1-BA74-05650C54C08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ED7A73D-C9AA-444D-AB58-B0A0EF345435}"/>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49BE14A8-2DB6-47C3-9167-2ED73BBB1797}"/>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8E611F0-EAA4-48FC-9E97-00BF4A9AB160}"/>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D9E2BC6A-B7DC-4DD7-98F3-44E46EA71F51}"/>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8C00568B-3ECF-43B7-9AB5-58C7E210C27B}"/>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CD2B7426-D7EE-47A3-87FC-3F27A7A54E5A}"/>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77CCE633-5716-4B87-8BE5-D9971D2C4F7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931D00D4-30E2-4241-A3D7-118D9A7A3471}"/>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B4E475F-B53B-4068-A13C-AD89F8436F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C167CE3-ADF1-483A-B41C-BB08F6C4F11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9563293-F5E7-45E7-B38E-0238E7286D6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D26B0C6-B2E5-4176-9F65-2D759EA6241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A7D6BE4-14F1-470C-AF2D-6B14EE2B42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29211</xdr:rowOff>
    </xdr:from>
    <xdr:to>
      <xdr:col>24</xdr:col>
      <xdr:colOff>114300</xdr:colOff>
      <xdr:row>84</xdr:row>
      <xdr:rowOff>130811</xdr:rowOff>
    </xdr:to>
    <xdr:sp macro="" textlink="">
      <xdr:nvSpPr>
        <xdr:cNvPr id="304" name="楕円 303">
          <a:extLst>
            <a:ext uri="{FF2B5EF4-FFF2-40B4-BE49-F238E27FC236}">
              <a16:creationId xmlns:a16="http://schemas.microsoft.com/office/drawing/2014/main" id="{98ABD812-F814-4D66-96CC-367295FEBF64}"/>
            </a:ext>
          </a:extLst>
        </xdr:cNvPr>
        <xdr:cNvSpPr/>
      </xdr:nvSpPr>
      <xdr:spPr>
        <a:xfrm>
          <a:off x="4584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8ACB209-4B2C-4C3D-B66F-152436A0DECB}"/>
            </a:ext>
          </a:extLst>
        </xdr:cNvPr>
        <xdr:cNvSpPr txBox="1"/>
      </xdr:nvSpPr>
      <xdr:spPr>
        <a:xfrm>
          <a:off x="4673600"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306" name="楕円 305">
          <a:extLst>
            <a:ext uri="{FF2B5EF4-FFF2-40B4-BE49-F238E27FC236}">
              <a16:creationId xmlns:a16="http://schemas.microsoft.com/office/drawing/2014/main" id="{D0C01CBC-AFB0-4F23-A71D-EBA4AC076887}"/>
            </a:ext>
          </a:extLst>
        </xdr:cNvPr>
        <xdr:cNvSpPr/>
      </xdr:nvSpPr>
      <xdr:spPr>
        <a:xfrm>
          <a:off x="3746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53339</xdr:rowOff>
    </xdr:from>
    <xdr:to>
      <xdr:col>24</xdr:col>
      <xdr:colOff>63500</xdr:colOff>
      <xdr:row>84</xdr:row>
      <xdr:rowOff>80011</xdr:rowOff>
    </xdr:to>
    <xdr:cxnSp macro="">
      <xdr:nvCxnSpPr>
        <xdr:cNvPr id="307" name="直線コネクタ 306">
          <a:extLst>
            <a:ext uri="{FF2B5EF4-FFF2-40B4-BE49-F238E27FC236}">
              <a16:creationId xmlns:a16="http://schemas.microsoft.com/office/drawing/2014/main" id="{B52C0A17-97B0-4483-ACC1-CE79871A0EF9}"/>
            </a:ext>
          </a:extLst>
        </xdr:cNvPr>
        <xdr:cNvCxnSpPr/>
      </xdr:nvCxnSpPr>
      <xdr:spPr>
        <a:xfrm>
          <a:off x="3797300" y="144551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160655</xdr:rowOff>
    </xdr:from>
    <xdr:to>
      <xdr:col>15</xdr:col>
      <xdr:colOff>101600</xdr:colOff>
      <xdr:row>84</xdr:row>
      <xdr:rowOff>90805</xdr:rowOff>
    </xdr:to>
    <xdr:sp macro="" textlink="">
      <xdr:nvSpPr>
        <xdr:cNvPr id="308" name="楕円 307">
          <a:extLst>
            <a:ext uri="{FF2B5EF4-FFF2-40B4-BE49-F238E27FC236}">
              <a16:creationId xmlns:a16="http://schemas.microsoft.com/office/drawing/2014/main" id="{8B307484-5C16-44B9-B62D-3FB251F5A7C5}"/>
            </a:ext>
          </a:extLst>
        </xdr:cNvPr>
        <xdr:cNvSpPr/>
      </xdr:nvSpPr>
      <xdr:spPr>
        <a:xfrm>
          <a:off x="2857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40005</xdr:rowOff>
    </xdr:from>
    <xdr:to>
      <xdr:col>19</xdr:col>
      <xdr:colOff>177800</xdr:colOff>
      <xdr:row>84</xdr:row>
      <xdr:rowOff>53339</xdr:rowOff>
    </xdr:to>
    <xdr:cxnSp macro="">
      <xdr:nvCxnSpPr>
        <xdr:cNvPr id="309" name="直線コネクタ 308">
          <a:extLst>
            <a:ext uri="{FF2B5EF4-FFF2-40B4-BE49-F238E27FC236}">
              <a16:creationId xmlns:a16="http://schemas.microsoft.com/office/drawing/2014/main" id="{F1BE5E3A-3D7E-4B86-943C-647A72931253}"/>
            </a:ext>
          </a:extLst>
        </xdr:cNvPr>
        <xdr:cNvCxnSpPr/>
      </xdr:nvCxnSpPr>
      <xdr:spPr>
        <a:xfrm>
          <a:off x="2908300" y="144418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147320</xdr:rowOff>
    </xdr:from>
    <xdr:to>
      <xdr:col>10</xdr:col>
      <xdr:colOff>165100</xdr:colOff>
      <xdr:row>84</xdr:row>
      <xdr:rowOff>77470</xdr:rowOff>
    </xdr:to>
    <xdr:sp macro="" textlink="">
      <xdr:nvSpPr>
        <xdr:cNvPr id="310" name="楕円 309">
          <a:extLst>
            <a:ext uri="{FF2B5EF4-FFF2-40B4-BE49-F238E27FC236}">
              <a16:creationId xmlns:a16="http://schemas.microsoft.com/office/drawing/2014/main" id="{C9C08DE6-6F64-4EF4-8BB0-2AF9A207AE7B}"/>
            </a:ext>
          </a:extLst>
        </xdr:cNvPr>
        <xdr:cNvSpPr/>
      </xdr:nvSpPr>
      <xdr:spPr>
        <a:xfrm>
          <a:off x="1968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26670</xdr:rowOff>
    </xdr:from>
    <xdr:to>
      <xdr:col>15</xdr:col>
      <xdr:colOff>50800</xdr:colOff>
      <xdr:row>84</xdr:row>
      <xdr:rowOff>40005</xdr:rowOff>
    </xdr:to>
    <xdr:cxnSp macro="">
      <xdr:nvCxnSpPr>
        <xdr:cNvPr id="311" name="直線コネクタ 310">
          <a:extLst>
            <a:ext uri="{FF2B5EF4-FFF2-40B4-BE49-F238E27FC236}">
              <a16:creationId xmlns:a16="http://schemas.microsoft.com/office/drawing/2014/main" id="{C6B32B61-4299-4D37-BD69-89595F7822C0}"/>
            </a:ext>
          </a:extLst>
        </xdr:cNvPr>
        <xdr:cNvCxnSpPr/>
      </xdr:nvCxnSpPr>
      <xdr:spPr>
        <a:xfrm>
          <a:off x="2019300" y="144284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126364</xdr:rowOff>
    </xdr:from>
    <xdr:to>
      <xdr:col>6</xdr:col>
      <xdr:colOff>38100</xdr:colOff>
      <xdr:row>84</xdr:row>
      <xdr:rowOff>56514</xdr:rowOff>
    </xdr:to>
    <xdr:sp macro="" textlink="">
      <xdr:nvSpPr>
        <xdr:cNvPr id="312" name="楕円 311">
          <a:extLst>
            <a:ext uri="{FF2B5EF4-FFF2-40B4-BE49-F238E27FC236}">
              <a16:creationId xmlns:a16="http://schemas.microsoft.com/office/drawing/2014/main" id="{BD7A4D82-4F00-47B4-99E1-F85E14128F45}"/>
            </a:ext>
          </a:extLst>
        </xdr:cNvPr>
        <xdr:cNvSpPr/>
      </xdr:nvSpPr>
      <xdr:spPr>
        <a:xfrm>
          <a:off x="1079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5714</xdr:rowOff>
    </xdr:from>
    <xdr:to>
      <xdr:col>10</xdr:col>
      <xdr:colOff>114300</xdr:colOff>
      <xdr:row>84</xdr:row>
      <xdr:rowOff>26670</xdr:rowOff>
    </xdr:to>
    <xdr:cxnSp macro="">
      <xdr:nvCxnSpPr>
        <xdr:cNvPr id="313" name="直線コネクタ 312">
          <a:extLst>
            <a:ext uri="{FF2B5EF4-FFF2-40B4-BE49-F238E27FC236}">
              <a16:creationId xmlns:a16="http://schemas.microsoft.com/office/drawing/2014/main" id="{F9157F02-5B19-4C13-B2E5-4F2417FB7E33}"/>
            </a:ext>
          </a:extLst>
        </xdr:cNvPr>
        <xdr:cNvCxnSpPr/>
      </xdr:nvCxnSpPr>
      <xdr:spPr>
        <a:xfrm>
          <a:off x="1130300" y="144075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C2100C62-D1D2-46E3-A154-15FEB69E6128}"/>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5B965B5E-817B-4D28-8DBE-7D8D5746552B}"/>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CC748F0D-899C-4F9A-8432-6B6E614E5F66}"/>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4A7BB92D-DB5E-4461-86C3-7EE7F1AF7A5E}"/>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318" name="n_1mainValue【公営住宅】&#10;有形固定資産減価償却率">
          <a:extLst>
            <a:ext uri="{FF2B5EF4-FFF2-40B4-BE49-F238E27FC236}">
              <a16:creationId xmlns:a16="http://schemas.microsoft.com/office/drawing/2014/main" id="{3314E71A-0098-4974-8C3B-B2ACC768FF5D}"/>
            </a:ext>
          </a:extLst>
        </xdr:cNvPr>
        <xdr:cNvSpPr txBox="1"/>
      </xdr:nvSpPr>
      <xdr:spPr>
        <a:xfrm>
          <a:off x="3582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81932</xdr:rowOff>
    </xdr:from>
    <xdr:ext cx="405111" cy="259045"/>
    <xdr:sp macro="" textlink="">
      <xdr:nvSpPr>
        <xdr:cNvPr id="319" name="n_2mainValue【公営住宅】&#10;有形固定資産減価償却率">
          <a:extLst>
            <a:ext uri="{FF2B5EF4-FFF2-40B4-BE49-F238E27FC236}">
              <a16:creationId xmlns:a16="http://schemas.microsoft.com/office/drawing/2014/main" id="{B2106432-6340-4F37-BECB-234BB9F9E8ED}"/>
            </a:ext>
          </a:extLst>
        </xdr:cNvPr>
        <xdr:cNvSpPr txBox="1"/>
      </xdr:nvSpPr>
      <xdr:spPr>
        <a:xfrm>
          <a:off x="2705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68597</xdr:rowOff>
    </xdr:from>
    <xdr:ext cx="405111" cy="259045"/>
    <xdr:sp macro="" textlink="">
      <xdr:nvSpPr>
        <xdr:cNvPr id="320" name="n_3mainValue【公営住宅】&#10;有形固定資産減価償却率">
          <a:extLst>
            <a:ext uri="{FF2B5EF4-FFF2-40B4-BE49-F238E27FC236}">
              <a16:creationId xmlns:a16="http://schemas.microsoft.com/office/drawing/2014/main" id="{A26FD12F-2BA0-48EA-8BAD-022736B99F98}"/>
            </a:ext>
          </a:extLst>
        </xdr:cNvPr>
        <xdr:cNvSpPr txBox="1"/>
      </xdr:nvSpPr>
      <xdr:spPr>
        <a:xfrm>
          <a:off x="1816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47641</xdr:rowOff>
    </xdr:from>
    <xdr:ext cx="405111" cy="259045"/>
    <xdr:sp macro="" textlink="">
      <xdr:nvSpPr>
        <xdr:cNvPr id="321" name="n_4mainValue【公営住宅】&#10;有形固定資産減価償却率">
          <a:extLst>
            <a:ext uri="{FF2B5EF4-FFF2-40B4-BE49-F238E27FC236}">
              <a16:creationId xmlns:a16="http://schemas.microsoft.com/office/drawing/2014/main" id="{E41EA249-C436-4D1E-B420-7B1C2EB1C3CF}"/>
            </a:ext>
          </a:extLst>
        </xdr:cNvPr>
        <xdr:cNvSpPr txBox="1"/>
      </xdr:nvSpPr>
      <xdr:spPr>
        <a:xfrm>
          <a:off x="927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839029F-085B-47AD-BBA5-CED142ECE7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5701FC6-ED66-40F7-A98D-0F787B47989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E7EE2EC-25CD-4553-A4F2-E60AF67EBEE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085D1F0-CB11-4E9A-9F7B-3BC4295324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65DC691-CBD6-4595-BFDA-5FDF1144CBB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2C080D6-26A5-4847-B2C2-5FD6D74562F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FD5B0B6-6FEB-403A-8FBD-6A6FBDCA04B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0E5A0D7-6F37-4FA6-9249-90220082542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50EE46F-10CB-4902-88D3-49A70D2A634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B499D0B-1843-4ADB-98BB-12D61A601B7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4DD7FE2-EE8B-4253-8F4E-A17EB167C07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2A7ABA0-BE24-465B-ADF3-072F243F93F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F9D4DE8-253E-4AFE-8098-210027C1CBE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4DA4D46-25FE-4FB0-A0F3-E79C9B30380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0D1718C-84AA-455D-90B3-2DFF2E94B95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CB74EC5D-47B5-4AB0-82AA-DF1029957EB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447A550-F4BF-4109-926C-B923CE23C82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95E5FFB-8377-4DFE-8E29-400DAD6B3FE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B8A9959-0E9F-4EC5-A213-FE6FB538887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D08739C-413E-4CC8-B85F-282C2BD59C4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622C114-F4AF-4918-A314-7FC971B19E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AB411A4-398E-4989-A90F-8E7976150F2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004F5AE-AA3F-454F-93B5-BADE327A0DA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58824FC6-5ED0-4C89-AF17-E1E12F6325A4}"/>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5B135D81-578D-4B9F-A91D-3C7C42F28663}"/>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FE27F816-7309-4826-B186-E6E561DFF7A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B84A7274-0565-4F5B-A583-C73E04736F54}"/>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6AAD8BC8-35D7-472B-8194-798E1877F50D}"/>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116FED51-B540-4901-98EA-C9CB9ABC6EA8}"/>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583CF9B0-162D-47B4-85AA-83E179CFDA9D}"/>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C039F837-D238-431E-AF7B-4A5BC495EAF4}"/>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0A4F2EF3-8D44-4784-9A60-89B586EEF1C7}"/>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9079DDC6-4028-461D-BFBF-DD74313288F3}"/>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0D64919D-4968-4EC7-95E6-9264F0DA9878}"/>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F8AD2AC-9402-483F-BCEE-BC59A98E359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1074D60-39D0-4FBC-8F67-1687AE841C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BE89EDC-0DDF-483A-B29F-D6163EBE4CF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21FBAFD-2A83-4475-9C3B-8B581570AEB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F957A1E-630F-498D-AE71-6887F768C24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61" name="楕円 360">
          <a:extLst>
            <a:ext uri="{FF2B5EF4-FFF2-40B4-BE49-F238E27FC236}">
              <a16:creationId xmlns:a16="http://schemas.microsoft.com/office/drawing/2014/main" id="{6DBA23E9-4B11-44A1-96AF-D99BB610D08A}"/>
            </a:ext>
          </a:extLst>
        </xdr:cNvPr>
        <xdr:cNvSpPr/>
      </xdr:nvSpPr>
      <xdr:spPr>
        <a:xfrm>
          <a:off x="10426700" y="146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16781</xdr:rowOff>
    </xdr:from>
    <xdr:ext cx="469744" cy="259045"/>
    <xdr:sp macro="" textlink="">
      <xdr:nvSpPr>
        <xdr:cNvPr id="362" name="【公営住宅】&#10;一人当たり面積該当値テキスト">
          <a:extLst>
            <a:ext uri="{FF2B5EF4-FFF2-40B4-BE49-F238E27FC236}">
              <a16:creationId xmlns:a16="http://schemas.microsoft.com/office/drawing/2014/main" id="{2717A5D3-CA67-47BD-B0C3-222F5D0BC2A3}"/>
            </a:ext>
          </a:extLst>
        </xdr:cNvPr>
        <xdr:cNvSpPr txBox="1"/>
      </xdr:nvSpPr>
      <xdr:spPr>
        <a:xfrm>
          <a:off x="10515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42735</xdr:rowOff>
    </xdr:from>
    <xdr:to>
      <xdr:col>50</xdr:col>
      <xdr:colOff>165100</xdr:colOff>
      <xdr:row>85</xdr:row>
      <xdr:rowOff>144335</xdr:rowOff>
    </xdr:to>
    <xdr:sp macro="" textlink="">
      <xdr:nvSpPr>
        <xdr:cNvPr id="363" name="楕円 362">
          <a:extLst>
            <a:ext uri="{FF2B5EF4-FFF2-40B4-BE49-F238E27FC236}">
              <a16:creationId xmlns:a16="http://schemas.microsoft.com/office/drawing/2014/main" id="{9ED45DF1-0649-42C7-B0F9-447E126255D7}"/>
            </a:ext>
          </a:extLst>
        </xdr:cNvPr>
        <xdr:cNvSpPr/>
      </xdr:nvSpPr>
      <xdr:spPr>
        <a:xfrm>
          <a:off x="9588500" y="1461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89154</xdr:rowOff>
    </xdr:from>
    <xdr:to>
      <xdr:col>55</xdr:col>
      <xdr:colOff>0</xdr:colOff>
      <xdr:row>85</xdr:row>
      <xdr:rowOff>93535</xdr:rowOff>
    </xdr:to>
    <xdr:cxnSp macro="">
      <xdr:nvCxnSpPr>
        <xdr:cNvPr id="364" name="直線コネクタ 363">
          <a:extLst>
            <a:ext uri="{FF2B5EF4-FFF2-40B4-BE49-F238E27FC236}">
              <a16:creationId xmlns:a16="http://schemas.microsoft.com/office/drawing/2014/main" id="{1AE755EE-1620-4D2B-9A6F-4D48A1A8B0E5}"/>
            </a:ext>
          </a:extLst>
        </xdr:cNvPr>
        <xdr:cNvCxnSpPr/>
      </xdr:nvCxnSpPr>
      <xdr:spPr>
        <a:xfrm flipV="1">
          <a:off x="9639300" y="14662404"/>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46737</xdr:rowOff>
    </xdr:from>
    <xdr:to>
      <xdr:col>46</xdr:col>
      <xdr:colOff>38100</xdr:colOff>
      <xdr:row>85</xdr:row>
      <xdr:rowOff>148337</xdr:rowOff>
    </xdr:to>
    <xdr:sp macro="" textlink="">
      <xdr:nvSpPr>
        <xdr:cNvPr id="365" name="楕円 364">
          <a:extLst>
            <a:ext uri="{FF2B5EF4-FFF2-40B4-BE49-F238E27FC236}">
              <a16:creationId xmlns:a16="http://schemas.microsoft.com/office/drawing/2014/main" id="{AE7FBE51-BBE7-4EEE-AB93-73902CED4D53}"/>
            </a:ext>
          </a:extLst>
        </xdr:cNvPr>
        <xdr:cNvSpPr/>
      </xdr:nvSpPr>
      <xdr:spPr>
        <a:xfrm>
          <a:off x="8699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93535</xdr:rowOff>
    </xdr:from>
    <xdr:to>
      <xdr:col>50</xdr:col>
      <xdr:colOff>114300</xdr:colOff>
      <xdr:row>85</xdr:row>
      <xdr:rowOff>97537</xdr:rowOff>
    </xdr:to>
    <xdr:cxnSp macro="">
      <xdr:nvCxnSpPr>
        <xdr:cNvPr id="366" name="直線コネクタ 365">
          <a:extLst>
            <a:ext uri="{FF2B5EF4-FFF2-40B4-BE49-F238E27FC236}">
              <a16:creationId xmlns:a16="http://schemas.microsoft.com/office/drawing/2014/main" id="{08C0D369-4B83-48D8-B2E4-94726A5C2779}"/>
            </a:ext>
          </a:extLst>
        </xdr:cNvPr>
        <xdr:cNvCxnSpPr/>
      </xdr:nvCxnSpPr>
      <xdr:spPr>
        <a:xfrm flipV="1">
          <a:off x="8750300" y="14666785"/>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50164</xdr:rowOff>
    </xdr:from>
    <xdr:to>
      <xdr:col>41</xdr:col>
      <xdr:colOff>101600</xdr:colOff>
      <xdr:row>85</xdr:row>
      <xdr:rowOff>151764</xdr:rowOff>
    </xdr:to>
    <xdr:sp macro="" textlink="">
      <xdr:nvSpPr>
        <xdr:cNvPr id="367" name="楕円 366">
          <a:extLst>
            <a:ext uri="{FF2B5EF4-FFF2-40B4-BE49-F238E27FC236}">
              <a16:creationId xmlns:a16="http://schemas.microsoft.com/office/drawing/2014/main" id="{5D1ECF7A-84B9-4FC9-AE40-21173644AF22}"/>
            </a:ext>
          </a:extLst>
        </xdr:cNvPr>
        <xdr:cNvSpPr/>
      </xdr:nvSpPr>
      <xdr:spPr>
        <a:xfrm>
          <a:off x="7810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97537</xdr:rowOff>
    </xdr:from>
    <xdr:to>
      <xdr:col>45</xdr:col>
      <xdr:colOff>177800</xdr:colOff>
      <xdr:row>85</xdr:row>
      <xdr:rowOff>100964</xdr:rowOff>
    </xdr:to>
    <xdr:cxnSp macro="">
      <xdr:nvCxnSpPr>
        <xdr:cNvPr id="368" name="直線コネクタ 367">
          <a:extLst>
            <a:ext uri="{FF2B5EF4-FFF2-40B4-BE49-F238E27FC236}">
              <a16:creationId xmlns:a16="http://schemas.microsoft.com/office/drawing/2014/main" id="{56C46CB3-DF40-40A2-8175-A4585F318081}"/>
            </a:ext>
          </a:extLst>
        </xdr:cNvPr>
        <xdr:cNvCxnSpPr/>
      </xdr:nvCxnSpPr>
      <xdr:spPr>
        <a:xfrm flipV="1">
          <a:off x="7861300" y="14670787"/>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53212</xdr:rowOff>
    </xdr:from>
    <xdr:to>
      <xdr:col>36</xdr:col>
      <xdr:colOff>165100</xdr:colOff>
      <xdr:row>85</xdr:row>
      <xdr:rowOff>154812</xdr:rowOff>
    </xdr:to>
    <xdr:sp macro="" textlink="">
      <xdr:nvSpPr>
        <xdr:cNvPr id="369" name="楕円 368">
          <a:extLst>
            <a:ext uri="{FF2B5EF4-FFF2-40B4-BE49-F238E27FC236}">
              <a16:creationId xmlns:a16="http://schemas.microsoft.com/office/drawing/2014/main" id="{28A5167F-1682-4B22-85DC-9F8617661544}"/>
            </a:ext>
          </a:extLst>
        </xdr:cNvPr>
        <xdr:cNvSpPr/>
      </xdr:nvSpPr>
      <xdr:spPr>
        <a:xfrm>
          <a:off x="6921500" y="146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100964</xdr:rowOff>
    </xdr:from>
    <xdr:to>
      <xdr:col>41</xdr:col>
      <xdr:colOff>50800</xdr:colOff>
      <xdr:row>85</xdr:row>
      <xdr:rowOff>104012</xdr:rowOff>
    </xdr:to>
    <xdr:cxnSp macro="">
      <xdr:nvCxnSpPr>
        <xdr:cNvPr id="370" name="直線コネクタ 369">
          <a:extLst>
            <a:ext uri="{FF2B5EF4-FFF2-40B4-BE49-F238E27FC236}">
              <a16:creationId xmlns:a16="http://schemas.microsoft.com/office/drawing/2014/main" id="{5D40762D-8A3D-4370-840E-A08EFE1AC68A}"/>
            </a:ext>
          </a:extLst>
        </xdr:cNvPr>
        <xdr:cNvCxnSpPr/>
      </xdr:nvCxnSpPr>
      <xdr:spPr>
        <a:xfrm flipV="1">
          <a:off x="6972300" y="1467421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10428B40-018A-4659-867D-AABCC792D701}"/>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7590C545-BE73-4B01-AA87-4EE18C414952}"/>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B98D0A3D-048B-4601-A51D-EB122593689E}"/>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8093C4BF-89FC-4C73-87DE-E773B2EB4B19}"/>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135462</xdr:rowOff>
    </xdr:from>
    <xdr:ext cx="469744" cy="259045"/>
    <xdr:sp macro="" textlink="">
      <xdr:nvSpPr>
        <xdr:cNvPr id="375" name="n_1mainValue【公営住宅】&#10;一人当たり面積">
          <a:extLst>
            <a:ext uri="{FF2B5EF4-FFF2-40B4-BE49-F238E27FC236}">
              <a16:creationId xmlns:a16="http://schemas.microsoft.com/office/drawing/2014/main" id="{17B67925-4C63-484C-BFA7-03731ADD7B88}"/>
            </a:ext>
          </a:extLst>
        </xdr:cNvPr>
        <xdr:cNvSpPr txBox="1"/>
      </xdr:nvSpPr>
      <xdr:spPr>
        <a:xfrm>
          <a:off x="9391727" y="1470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139464</xdr:rowOff>
    </xdr:from>
    <xdr:ext cx="469744" cy="259045"/>
    <xdr:sp macro="" textlink="">
      <xdr:nvSpPr>
        <xdr:cNvPr id="376" name="n_2mainValue【公営住宅】&#10;一人当たり面積">
          <a:extLst>
            <a:ext uri="{FF2B5EF4-FFF2-40B4-BE49-F238E27FC236}">
              <a16:creationId xmlns:a16="http://schemas.microsoft.com/office/drawing/2014/main" id="{146AEA2A-C468-44BB-B9E5-E3386DAFF5E0}"/>
            </a:ext>
          </a:extLst>
        </xdr:cNvPr>
        <xdr:cNvSpPr txBox="1"/>
      </xdr:nvSpPr>
      <xdr:spPr>
        <a:xfrm>
          <a:off x="85154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142891</xdr:rowOff>
    </xdr:from>
    <xdr:ext cx="469744" cy="259045"/>
    <xdr:sp macro="" textlink="">
      <xdr:nvSpPr>
        <xdr:cNvPr id="377" name="n_3mainValue【公営住宅】&#10;一人当たり面積">
          <a:extLst>
            <a:ext uri="{FF2B5EF4-FFF2-40B4-BE49-F238E27FC236}">
              <a16:creationId xmlns:a16="http://schemas.microsoft.com/office/drawing/2014/main" id="{4D5097F6-C897-4795-B073-43B9A26DB1D7}"/>
            </a:ext>
          </a:extLst>
        </xdr:cNvPr>
        <xdr:cNvSpPr txBox="1"/>
      </xdr:nvSpPr>
      <xdr:spPr>
        <a:xfrm>
          <a:off x="76264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145939</xdr:rowOff>
    </xdr:from>
    <xdr:ext cx="469744" cy="259045"/>
    <xdr:sp macro="" textlink="">
      <xdr:nvSpPr>
        <xdr:cNvPr id="378" name="n_4mainValue【公営住宅】&#10;一人当たり面積">
          <a:extLst>
            <a:ext uri="{FF2B5EF4-FFF2-40B4-BE49-F238E27FC236}">
              <a16:creationId xmlns:a16="http://schemas.microsoft.com/office/drawing/2014/main" id="{471FBA93-F4D8-4080-9939-36C88F00F769}"/>
            </a:ext>
          </a:extLst>
        </xdr:cNvPr>
        <xdr:cNvSpPr txBox="1"/>
      </xdr:nvSpPr>
      <xdr:spPr>
        <a:xfrm>
          <a:off x="6737427" y="1471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F96EA29-FAC2-43C9-9E17-749F71F100E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CBED5C0-7306-4107-AF52-7FCDD98C100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54B866F-C4CC-498C-9AB5-643F0C17EDB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8821B02-CFBF-4F10-AF1C-FF7EC806EB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3901691-1963-4563-A6F8-F4CBCE471B3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087CA3E-FA6A-4B40-8126-56D741D468A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0B249E8-874F-4393-AAA1-10EF1220DBD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DF36D79-0C4E-4A45-9644-87CFE9C5BD4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CF13A04-5D02-41DA-B4EF-3AD59BC1020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9DCDDD3-B03E-4584-8E65-4A502BBD10C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3F03AB15-9334-4914-BBA2-B0D22A3CA44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82DEA585-404F-4582-945B-647F338FD81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142FC059-7938-44BA-B777-8E3F4F64F66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F383E2C8-7160-43A6-A26C-257563F598F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D621EE3C-5AD5-4C88-ACE6-69B483BBD10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28786760-A6EC-41FA-9F77-B5593A7B61B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BD4F168D-F762-426C-A976-F684E686A86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7C41143B-FA0E-4C79-ABA0-798143C9586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89191B97-FDD0-4313-8A9A-AA3FE92055D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7CDB52CC-AEA0-4236-A4AF-8C019155DA3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CE23D0FF-A132-4E04-B91C-56F09649FF7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7AA8A154-DABE-451B-9948-276746D410C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69A55092-60BC-4AD3-BC4C-111654D582C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8E618EAE-EAE6-41DF-919B-97DBB6CDF62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6EB24F53-2534-41F6-8B5A-1EB0BCA9D675}"/>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6949CEBD-11F4-4466-B9B1-5ABA7D83D9E2}"/>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C7DF98C9-B8E1-49D5-BF62-1E9DB75D0B4F}"/>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D1A96F8F-16C0-4EA9-99E9-07A56CD43571}"/>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06880F4F-87EA-4AA3-90AE-49B9D24B4115}"/>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8ABB108F-CD2E-4695-936F-BE03D4060007}"/>
            </a:ext>
          </a:extLst>
        </xdr:cNvPr>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E3A80CE1-ECB0-4EB7-941D-3073FFEBF40E}"/>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6D6E1609-71AF-4BE7-924E-7AF5D1657716}"/>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4D2DD161-44D3-418F-951E-032FFE2D610E}"/>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D298D3D5-3A95-4214-8EDA-25B0F3847A19}"/>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3" name="フローチャート: 判断 412">
          <a:extLst>
            <a:ext uri="{FF2B5EF4-FFF2-40B4-BE49-F238E27FC236}">
              <a16:creationId xmlns:a16="http://schemas.microsoft.com/office/drawing/2014/main" id="{6EF263C2-5547-4B70-80E3-9D8B249FAC80}"/>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9605346-BC4F-4B98-8CCE-C356F8304F9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D2F93A9-5017-4473-8086-752D3DE5E5B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CADF600-5A37-47DB-A3A3-BAA93258ED1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4980BE5-0705-4F1A-AE0E-B334537DA74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75B1D54-3778-4A91-BF99-91C52B2785E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19" name="楕円 418">
          <a:extLst>
            <a:ext uri="{FF2B5EF4-FFF2-40B4-BE49-F238E27FC236}">
              <a16:creationId xmlns:a16="http://schemas.microsoft.com/office/drawing/2014/main" id="{B6F66A5C-5D15-44DE-935B-78C68E179A29}"/>
            </a:ext>
          </a:extLst>
        </xdr:cNvPr>
        <xdr:cNvSpPr/>
      </xdr:nvSpPr>
      <xdr:spPr>
        <a:xfrm>
          <a:off x="4584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95266</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C7077681-BE84-4835-834D-C30F51B7C0D6}"/>
            </a:ext>
          </a:extLst>
        </xdr:cNvPr>
        <xdr:cNvSpPr txBox="1"/>
      </xdr:nvSpPr>
      <xdr:spPr>
        <a:xfrm>
          <a:off x="4673600"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95886</xdr:rowOff>
    </xdr:from>
    <xdr:to>
      <xdr:col>20</xdr:col>
      <xdr:colOff>38100</xdr:colOff>
      <xdr:row>105</xdr:row>
      <xdr:rowOff>26036</xdr:rowOff>
    </xdr:to>
    <xdr:sp macro="" textlink="">
      <xdr:nvSpPr>
        <xdr:cNvPr id="421" name="楕円 420">
          <a:extLst>
            <a:ext uri="{FF2B5EF4-FFF2-40B4-BE49-F238E27FC236}">
              <a16:creationId xmlns:a16="http://schemas.microsoft.com/office/drawing/2014/main" id="{C2B8010E-E47A-4C43-9564-0EC2E23CE58C}"/>
            </a:ext>
          </a:extLst>
        </xdr:cNvPr>
        <xdr:cNvSpPr/>
      </xdr:nvSpPr>
      <xdr:spPr>
        <a:xfrm>
          <a:off x="3746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146686</xdr:rowOff>
    </xdr:from>
    <xdr:to>
      <xdr:col>24</xdr:col>
      <xdr:colOff>63500</xdr:colOff>
      <xdr:row>104</xdr:row>
      <xdr:rowOff>167639</xdr:rowOff>
    </xdr:to>
    <xdr:cxnSp macro="">
      <xdr:nvCxnSpPr>
        <xdr:cNvPr id="422" name="直線コネクタ 421">
          <a:extLst>
            <a:ext uri="{FF2B5EF4-FFF2-40B4-BE49-F238E27FC236}">
              <a16:creationId xmlns:a16="http://schemas.microsoft.com/office/drawing/2014/main" id="{4848B8FE-F609-4F6B-8524-8F672B26BCE5}"/>
            </a:ext>
          </a:extLst>
        </xdr:cNvPr>
        <xdr:cNvCxnSpPr/>
      </xdr:nvCxnSpPr>
      <xdr:spPr>
        <a:xfrm>
          <a:off x="3797300" y="1797748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63500</xdr:rowOff>
    </xdr:from>
    <xdr:to>
      <xdr:col>15</xdr:col>
      <xdr:colOff>101600</xdr:colOff>
      <xdr:row>104</xdr:row>
      <xdr:rowOff>165100</xdr:rowOff>
    </xdr:to>
    <xdr:sp macro="" textlink="">
      <xdr:nvSpPr>
        <xdr:cNvPr id="423" name="楕円 422">
          <a:extLst>
            <a:ext uri="{FF2B5EF4-FFF2-40B4-BE49-F238E27FC236}">
              <a16:creationId xmlns:a16="http://schemas.microsoft.com/office/drawing/2014/main" id="{5CA8EFE8-F5E1-4DA3-99B8-12FE2E977B86}"/>
            </a:ext>
          </a:extLst>
        </xdr:cNvPr>
        <xdr:cNvSpPr/>
      </xdr:nvSpPr>
      <xdr:spPr>
        <a:xfrm>
          <a:off x="2857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114300</xdr:rowOff>
    </xdr:from>
    <xdr:to>
      <xdr:col>19</xdr:col>
      <xdr:colOff>177800</xdr:colOff>
      <xdr:row>104</xdr:row>
      <xdr:rowOff>146686</xdr:rowOff>
    </xdr:to>
    <xdr:cxnSp macro="">
      <xdr:nvCxnSpPr>
        <xdr:cNvPr id="424" name="直線コネクタ 423">
          <a:extLst>
            <a:ext uri="{FF2B5EF4-FFF2-40B4-BE49-F238E27FC236}">
              <a16:creationId xmlns:a16="http://schemas.microsoft.com/office/drawing/2014/main" id="{F1DACE4B-DA6D-4EB2-8C0A-C4E7B26FDD6A}"/>
            </a:ext>
          </a:extLst>
        </xdr:cNvPr>
        <xdr:cNvCxnSpPr/>
      </xdr:nvCxnSpPr>
      <xdr:spPr>
        <a:xfrm>
          <a:off x="2908300" y="179451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25" name="楕円 424">
          <a:extLst>
            <a:ext uri="{FF2B5EF4-FFF2-40B4-BE49-F238E27FC236}">
              <a16:creationId xmlns:a16="http://schemas.microsoft.com/office/drawing/2014/main" id="{BCED0850-0CC1-4149-B02E-0CB48637CC60}"/>
            </a:ext>
          </a:extLst>
        </xdr:cNvPr>
        <xdr:cNvSpPr/>
      </xdr:nvSpPr>
      <xdr:spPr>
        <a:xfrm>
          <a:off x="1968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100964</xdr:rowOff>
    </xdr:from>
    <xdr:to>
      <xdr:col>15</xdr:col>
      <xdr:colOff>50800</xdr:colOff>
      <xdr:row>104</xdr:row>
      <xdr:rowOff>114300</xdr:rowOff>
    </xdr:to>
    <xdr:cxnSp macro="">
      <xdr:nvCxnSpPr>
        <xdr:cNvPr id="426" name="直線コネクタ 425">
          <a:extLst>
            <a:ext uri="{FF2B5EF4-FFF2-40B4-BE49-F238E27FC236}">
              <a16:creationId xmlns:a16="http://schemas.microsoft.com/office/drawing/2014/main" id="{329F85E7-C099-4BC4-80D5-3F545D6AF0B7}"/>
            </a:ext>
          </a:extLst>
        </xdr:cNvPr>
        <xdr:cNvCxnSpPr/>
      </xdr:nvCxnSpPr>
      <xdr:spPr>
        <a:xfrm>
          <a:off x="2019300" y="179317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21589</xdr:rowOff>
    </xdr:from>
    <xdr:to>
      <xdr:col>6</xdr:col>
      <xdr:colOff>38100</xdr:colOff>
      <xdr:row>104</xdr:row>
      <xdr:rowOff>123189</xdr:rowOff>
    </xdr:to>
    <xdr:sp macro="" textlink="">
      <xdr:nvSpPr>
        <xdr:cNvPr id="427" name="楕円 426">
          <a:extLst>
            <a:ext uri="{FF2B5EF4-FFF2-40B4-BE49-F238E27FC236}">
              <a16:creationId xmlns:a16="http://schemas.microsoft.com/office/drawing/2014/main" id="{F32A25AD-1A52-43FF-BE6F-E1A24C1957F6}"/>
            </a:ext>
          </a:extLst>
        </xdr:cNvPr>
        <xdr:cNvSpPr/>
      </xdr:nvSpPr>
      <xdr:spPr>
        <a:xfrm>
          <a:off x="1079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72389</xdr:rowOff>
    </xdr:from>
    <xdr:to>
      <xdr:col>10</xdr:col>
      <xdr:colOff>114300</xdr:colOff>
      <xdr:row>104</xdr:row>
      <xdr:rowOff>100964</xdr:rowOff>
    </xdr:to>
    <xdr:cxnSp macro="">
      <xdr:nvCxnSpPr>
        <xdr:cNvPr id="428" name="直線コネクタ 427">
          <a:extLst>
            <a:ext uri="{FF2B5EF4-FFF2-40B4-BE49-F238E27FC236}">
              <a16:creationId xmlns:a16="http://schemas.microsoft.com/office/drawing/2014/main" id="{155EF649-FEB1-4C3F-A708-A315F55805C8}"/>
            </a:ext>
          </a:extLst>
        </xdr:cNvPr>
        <xdr:cNvCxnSpPr/>
      </xdr:nvCxnSpPr>
      <xdr:spPr>
        <a:xfrm>
          <a:off x="1130300" y="179031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25416</xdr:rowOff>
    </xdr:from>
    <xdr:ext cx="405111" cy="259045"/>
    <xdr:sp macro="" textlink="">
      <xdr:nvSpPr>
        <xdr:cNvPr id="429" name="n_1aveValue【港湾・漁港】&#10;有形固定資産減価償却率">
          <a:extLst>
            <a:ext uri="{FF2B5EF4-FFF2-40B4-BE49-F238E27FC236}">
              <a16:creationId xmlns:a16="http://schemas.microsoft.com/office/drawing/2014/main" id="{1E5C4002-CA28-427A-A1C2-06CB67CEC24B}"/>
            </a:ext>
          </a:extLst>
        </xdr:cNvPr>
        <xdr:cNvSpPr txBox="1"/>
      </xdr:nvSpPr>
      <xdr:spPr>
        <a:xfrm>
          <a:off x="3582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0" name="n_2aveValue【港湾・漁港】&#10;有形固定資産減価償却率">
          <a:extLst>
            <a:ext uri="{FF2B5EF4-FFF2-40B4-BE49-F238E27FC236}">
              <a16:creationId xmlns:a16="http://schemas.microsoft.com/office/drawing/2014/main" id="{E0CEE057-4CE7-4EF8-9743-5D7AA7E2C1BD}"/>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160672</xdr:rowOff>
    </xdr:from>
    <xdr:ext cx="405111" cy="259045"/>
    <xdr:sp macro="" textlink="">
      <xdr:nvSpPr>
        <xdr:cNvPr id="431" name="n_3aveValue【港湾・漁港】&#10;有形固定資産減価償却率">
          <a:extLst>
            <a:ext uri="{FF2B5EF4-FFF2-40B4-BE49-F238E27FC236}">
              <a16:creationId xmlns:a16="http://schemas.microsoft.com/office/drawing/2014/main" id="{390F4136-A5C3-4038-BF1D-CE3421E998D4}"/>
            </a:ext>
          </a:extLst>
        </xdr:cNvPr>
        <xdr:cNvSpPr txBox="1"/>
      </xdr:nvSpPr>
      <xdr:spPr>
        <a:xfrm>
          <a:off x="1816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32" name="n_4aveValue【港湾・漁港】&#10;有形固定資産減価償却率">
          <a:extLst>
            <a:ext uri="{FF2B5EF4-FFF2-40B4-BE49-F238E27FC236}">
              <a16:creationId xmlns:a16="http://schemas.microsoft.com/office/drawing/2014/main" id="{90977DA8-F6CA-46BE-AABE-7AAD02433A67}"/>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17163</xdr:rowOff>
    </xdr:from>
    <xdr:ext cx="405111" cy="259045"/>
    <xdr:sp macro="" textlink="">
      <xdr:nvSpPr>
        <xdr:cNvPr id="433" name="n_1mainValue【港湾・漁港】&#10;有形固定資産減価償却率">
          <a:extLst>
            <a:ext uri="{FF2B5EF4-FFF2-40B4-BE49-F238E27FC236}">
              <a16:creationId xmlns:a16="http://schemas.microsoft.com/office/drawing/2014/main" id="{67D848DE-C993-4BD5-9F75-9623FFB1BB82}"/>
            </a:ext>
          </a:extLst>
        </xdr:cNvPr>
        <xdr:cNvSpPr txBox="1"/>
      </xdr:nvSpPr>
      <xdr:spPr>
        <a:xfrm>
          <a:off x="35820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434" name="n_2mainValue【港湾・漁港】&#10;有形固定資産減価償却率">
          <a:extLst>
            <a:ext uri="{FF2B5EF4-FFF2-40B4-BE49-F238E27FC236}">
              <a16:creationId xmlns:a16="http://schemas.microsoft.com/office/drawing/2014/main" id="{290CA697-785F-4B3A-919B-7546557FDAC9}"/>
            </a:ext>
          </a:extLst>
        </xdr:cNvPr>
        <xdr:cNvSpPr txBox="1"/>
      </xdr:nvSpPr>
      <xdr:spPr>
        <a:xfrm>
          <a:off x="2705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5" name="n_3mainValue【港湾・漁港】&#10;有形固定資産減価償却率">
          <a:extLst>
            <a:ext uri="{FF2B5EF4-FFF2-40B4-BE49-F238E27FC236}">
              <a16:creationId xmlns:a16="http://schemas.microsoft.com/office/drawing/2014/main" id="{98BC1184-9B20-4DC5-A4E4-1B9FC7EAC852}"/>
            </a:ext>
          </a:extLst>
        </xdr:cNvPr>
        <xdr:cNvSpPr txBox="1"/>
      </xdr:nvSpPr>
      <xdr:spPr>
        <a:xfrm>
          <a:off x="1816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139716</xdr:rowOff>
    </xdr:from>
    <xdr:ext cx="405111" cy="259045"/>
    <xdr:sp macro="" textlink="">
      <xdr:nvSpPr>
        <xdr:cNvPr id="436" name="n_4mainValue【港湾・漁港】&#10;有形固定資産減価償却率">
          <a:extLst>
            <a:ext uri="{FF2B5EF4-FFF2-40B4-BE49-F238E27FC236}">
              <a16:creationId xmlns:a16="http://schemas.microsoft.com/office/drawing/2014/main" id="{70C18182-80F3-42D2-AABB-453427A42AC5}"/>
            </a:ext>
          </a:extLst>
        </xdr:cNvPr>
        <xdr:cNvSpPr txBox="1"/>
      </xdr:nvSpPr>
      <xdr:spPr>
        <a:xfrm>
          <a:off x="927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2C949D5C-32A6-43C0-9D88-43B9A47F39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5D71E3B4-CEF6-49AB-9963-CA21B4E891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5033FC15-74B1-4B2F-A947-F31B29EA0F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FDDB2926-19CE-4E3A-9FC5-5B5A448FF2F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EF3F78B0-CD68-4FB5-8698-60C2AE70365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A3E17F-E4F7-4936-B40C-2F74B1C0E24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B868935A-DF9F-4CB5-8113-3380DED5D4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E1445B8E-3EA8-464F-959B-6796150BA87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19E879E2-3DE9-4823-B9DE-121E411E5C8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933BF0A2-606D-41B7-95D1-948BA6E66F1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FE1071D0-23A3-43C4-8184-4FDF60CDB2F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442F47DF-33DF-409F-AF8B-7246FC0BB41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EDADE34A-67F7-4CDF-B551-87EB1D1DE89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335B3E93-82AF-4D34-BA54-5E73CE54FE74}"/>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CDC59A4B-FE37-4F88-AFB8-9A441F2B27B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CE821BC9-C2AB-4F79-A0FE-E875F6F31AA5}"/>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A47B8C3B-53B9-4182-9E3A-80DCFC2A88D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18C7B260-48C3-454B-984C-882D0792505E}"/>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6FED7D32-EC1C-41EA-ACCE-88046FA1D4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CB301119-F6D3-43CF-A8C5-1FB03AAC2FE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3A75EE70-414E-41E1-9C49-B0CF00229FD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DBE9DB3C-C026-4298-BFDB-D98306F612C1}"/>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8E91CA3B-F70A-492C-9786-5524D5B46C50}"/>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B679CB9F-0699-4622-BCC1-77CFC0E501BE}"/>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DF513E9D-0D37-43B8-987B-BC10E9CA6FA8}"/>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55E35BED-B045-449E-AC5B-B605287A9CE4}"/>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06169C19-4E60-4BEA-B726-947E1E15A7A9}"/>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13EABD8D-B53E-49C3-964C-47213D144AA0}"/>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FB77849A-4FEB-4571-B9E0-D708D986DA14}"/>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E38FE735-04CD-4F96-BF68-9B5F47337E28}"/>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3A9E9245-5865-4A59-A310-8E914DC58465}"/>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68" name="フローチャート: 判断 467">
          <a:extLst>
            <a:ext uri="{FF2B5EF4-FFF2-40B4-BE49-F238E27FC236}">
              <a16:creationId xmlns:a16="http://schemas.microsoft.com/office/drawing/2014/main" id="{5A404CB7-6364-418C-9D99-2FB4F1E1B7BB}"/>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3DCF96F-0216-4BB5-9A0D-A88A6D83BAC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07C4A09-C05A-43B5-930A-9EDC6CE88CB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741CBBB-2692-4579-ACF0-7E0E8420E09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08EBCFD-4E5D-491C-936B-AAD487F6758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CD4A8AC-A29D-4082-ABDD-48C25EE4650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39050</xdr:rowOff>
    </xdr:from>
    <xdr:to>
      <xdr:col>55</xdr:col>
      <xdr:colOff>50800</xdr:colOff>
      <xdr:row>107</xdr:row>
      <xdr:rowOff>140650</xdr:rowOff>
    </xdr:to>
    <xdr:sp macro="" textlink="">
      <xdr:nvSpPr>
        <xdr:cNvPr id="474" name="楕円 473">
          <a:extLst>
            <a:ext uri="{FF2B5EF4-FFF2-40B4-BE49-F238E27FC236}">
              <a16:creationId xmlns:a16="http://schemas.microsoft.com/office/drawing/2014/main" id="{8F8C3F0C-B671-432F-A18A-1F7A7013205B}"/>
            </a:ext>
          </a:extLst>
        </xdr:cNvPr>
        <xdr:cNvSpPr/>
      </xdr:nvSpPr>
      <xdr:spPr>
        <a:xfrm>
          <a:off x="10426700" y="183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17477</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AF409DB0-5330-4D83-AF46-D595F5C0212A}"/>
            </a:ext>
          </a:extLst>
        </xdr:cNvPr>
        <xdr:cNvSpPr txBox="1"/>
      </xdr:nvSpPr>
      <xdr:spPr>
        <a:xfrm>
          <a:off x="10515600" y="1836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43740</xdr:rowOff>
    </xdr:from>
    <xdr:to>
      <xdr:col>50</xdr:col>
      <xdr:colOff>165100</xdr:colOff>
      <xdr:row>107</xdr:row>
      <xdr:rowOff>145340</xdr:rowOff>
    </xdr:to>
    <xdr:sp macro="" textlink="">
      <xdr:nvSpPr>
        <xdr:cNvPr id="476" name="楕円 475">
          <a:extLst>
            <a:ext uri="{FF2B5EF4-FFF2-40B4-BE49-F238E27FC236}">
              <a16:creationId xmlns:a16="http://schemas.microsoft.com/office/drawing/2014/main" id="{AADB061F-06B2-415C-9AAB-8541BEA82CC2}"/>
            </a:ext>
          </a:extLst>
        </xdr:cNvPr>
        <xdr:cNvSpPr/>
      </xdr:nvSpPr>
      <xdr:spPr>
        <a:xfrm>
          <a:off x="9588500" y="1838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89850</xdr:rowOff>
    </xdr:from>
    <xdr:to>
      <xdr:col>55</xdr:col>
      <xdr:colOff>0</xdr:colOff>
      <xdr:row>107</xdr:row>
      <xdr:rowOff>94540</xdr:rowOff>
    </xdr:to>
    <xdr:cxnSp macro="">
      <xdr:nvCxnSpPr>
        <xdr:cNvPr id="477" name="直線コネクタ 476">
          <a:extLst>
            <a:ext uri="{FF2B5EF4-FFF2-40B4-BE49-F238E27FC236}">
              <a16:creationId xmlns:a16="http://schemas.microsoft.com/office/drawing/2014/main" id="{8758DCB4-7591-4177-995E-724C9092E29A}"/>
            </a:ext>
          </a:extLst>
        </xdr:cNvPr>
        <xdr:cNvCxnSpPr/>
      </xdr:nvCxnSpPr>
      <xdr:spPr>
        <a:xfrm flipV="1">
          <a:off x="9639300" y="18435000"/>
          <a:ext cx="838200" cy="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46982</xdr:rowOff>
    </xdr:from>
    <xdr:to>
      <xdr:col>46</xdr:col>
      <xdr:colOff>38100</xdr:colOff>
      <xdr:row>107</xdr:row>
      <xdr:rowOff>148582</xdr:rowOff>
    </xdr:to>
    <xdr:sp macro="" textlink="">
      <xdr:nvSpPr>
        <xdr:cNvPr id="478" name="楕円 477">
          <a:extLst>
            <a:ext uri="{FF2B5EF4-FFF2-40B4-BE49-F238E27FC236}">
              <a16:creationId xmlns:a16="http://schemas.microsoft.com/office/drawing/2014/main" id="{8A9E65AF-9DBE-4DCF-BBA1-98A7C57DE7AD}"/>
            </a:ext>
          </a:extLst>
        </xdr:cNvPr>
        <xdr:cNvSpPr/>
      </xdr:nvSpPr>
      <xdr:spPr>
        <a:xfrm>
          <a:off x="8699500" y="183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94540</xdr:rowOff>
    </xdr:from>
    <xdr:to>
      <xdr:col>50</xdr:col>
      <xdr:colOff>114300</xdr:colOff>
      <xdr:row>107</xdr:row>
      <xdr:rowOff>97782</xdr:rowOff>
    </xdr:to>
    <xdr:cxnSp macro="">
      <xdr:nvCxnSpPr>
        <xdr:cNvPr id="479" name="直線コネクタ 478">
          <a:extLst>
            <a:ext uri="{FF2B5EF4-FFF2-40B4-BE49-F238E27FC236}">
              <a16:creationId xmlns:a16="http://schemas.microsoft.com/office/drawing/2014/main" id="{4865D8D3-B7F0-4654-9A8F-48B5A19240C5}"/>
            </a:ext>
          </a:extLst>
        </xdr:cNvPr>
        <xdr:cNvCxnSpPr/>
      </xdr:nvCxnSpPr>
      <xdr:spPr>
        <a:xfrm flipV="1">
          <a:off x="8750300" y="18439690"/>
          <a:ext cx="8890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52319</xdr:rowOff>
    </xdr:from>
    <xdr:to>
      <xdr:col>41</xdr:col>
      <xdr:colOff>101600</xdr:colOff>
      <xdr:row>107</xdr:row>
      <xdr:rowOff>153919</xdr:rowOff>
    </xdr:to>
    <xdr:sp macro="" textlink="">
      <xdr:nvSpPr>
        <xdr:cNvPr id="480" name="楕円 479">
          <a:extLst>
            <a:ext uri="{FF2B5EF4-FFF2-40B4-BE49-F238E27FC236}">
              <a16:creationId xmlns:a16="http://schemas.microsoft.com/office/drawing/2014/main" id="{3EE124D7-1B66-4B76-AC32-91A847D7C6FA}"/>
            </a:ext>
          </a:extLst>
        </xdr:cNvPr>
        <xdr:cNvSpPr/>
      </xdr:nvSpPr>
      <xdr:spPr>
        <a:xfrm>
          <a:off x="7810500" y="183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97782</xdr:rowOff>
    </xdr:from>
    <xdr:to>
      <xdr:col>45</xdr:col>
      <xdr:colOff>177800</xdr:colOff>
      <xdr:row>107</xdr:row>
      <xdr:rowOff>103119</xdr:rowOff>
    </xdr:to>
    <xdr:cxnSp macro="">
      <xdr:nvCxnSpPr>
        <xdr:cNvPr id="481" name="直線コネクタ 480">
          <a:extLst>
            <a:ext uri="{FF2B5EF4-FFF2-40B4-BE49-F238E27FC236}">
              <a16:creationId xmlns:a16="http://schemas.microsoft.com/office/drawing/2014/main" id="{BD22541E-4491-4224-BD6D-4C5284A9B86D}"/>
            </a:ext>
          </a:extLst>
        </xdr:cNvPr>
        <xdr:cNvCxnSpPr/>
      </xdr:nvCxnSpPr>
      <xdr:spPr>
        <a:xfrm flipV="1">
          <a:off x="7861300" y="18442932"/>
          <a:ext cx="889000" cy="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55662</xdr:rowOff>
    </xdr:from>
    <xdr:to>
      <xdr:col>36</xdr:col>
      <xdr:colOff>165100</xdr:colOff>
      <xdr:row>107</xdr:row>
      <xdr:rowOff>157262</xdr:rowOff>
    </xdr:to>
    <xdr:sp macro="" textlink="">
      <xdr:nvSpPr>
        <xdr:cNvPr id="482" name="楕円 481">
          <a:extLst>
            <a:ext uri="{FF2B5EF4-FFF2-40B4-BE49-F238E27FC236}">
              <a16:creationId xmlns:a16="http://schemas.microsoft.com/office/drawing/2014/main" id="{49480023-051E-47B8-B2F4-A595B3213B9C}"/>
            </a:ext>
          </a:extLst>
        </xdr:cNvPr>
        <xdr:cNvSpPr/>
      </xdr:nvSpPr>
      <xdr:spPr>
        <a:xfrm>
          <a:off x="6921500" y="184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103119</xdr:rowOff>
    </xdr:from>
    <xdr:to>
      <xdr:col>41</xdr:col>
      <xdr:colOff>50800</xdr:colOff>
      <xdr:row>107</xdr:row>
      <xdr:rowOff>106462</xdr:rowOff>
    </xdr:to>
    <xdr:cxnSp macro="">
      <xdr:nvCxnSpPr>
        <xdr:cNvPr id="483" name="直線コネクタ 482">
          <a:extLst>
            <a:ext uri="{FF2B5EF4-FFF2-40B4-BE49-F238E27FC236}">
              <a16:creationId xmlns:a16="http://schemas.microsoft.com/office/drawing/2014/main" id="{53FA96DE-7DD9-4745-AABA-7DC9B3C48D85}"/>
            </a:ext>
          </a:extLst>
        </xdr:cNvPr>
        <xdr:cNvCxnSpPr/>
      </xdr:nvCxnSpPr>
      <xdr:spPr>
        <a:xfrm flipV="1">
          <a:off x="6972300" y="18448269"/>
          <a:ext cx="889000" cy="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268E37A7-AA4C-4C3C-927F-30F15B6EE344}"/>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32FD31FB-1A53-492D-B3D7-66D1EEAABB70}"/>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12737EDE-DE6A-4CCB-A7FF-A0847D6A73CE}"/>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50105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5463E264-4E45-45AD-950F-D21CED117747}"/>
            </a:ext>
          </a:extLst>
        </xdr:cNvPr>
        <xdr:cNvSpPr txBox="1"/>
      </xdr:nvSpPr>
      <xdr:spPr>
        <a:xfrm>
          <a:off x="6672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136467</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EE496938-877B-467B-92F8-AADBA248C6C2}"/>
            </a:ext>
          </a:extLst>
        </xdr:cNvPr>
        <xdr:cNvSpPr txBox="1"/>
      </xdr:nvSpPr>
      <xdr:spPr>
        <a:xfrm>
          <a:off x="9327095" y="1848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139709</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A8C7F148-B240-4F4E-9C31-FB6EBCE8AB00}"/>
            </a:ext>
          </a:extLst>
        </xdr:cNvPr>
        <xdr:cNvSpPr txBox="1"/>
      </xdr:nvSpPr>
      <xdr:spPr>
        <a:xfrm>
          <a:off x="8450795" y="1848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145046</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4AA3A41F-AE76-4DFF-9CE1-CB861F6C17D9}"/>
            </a:ext>
          </a:extLst>
        </xdr:cNvPr>
        <xdr:cNvSpPr txBox="1"/>
      </xdr:nvSpPr>
      <xdr:spPr>
        <a:xfrm>
          <a:off x="7561795" y="1849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148389</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C3AD922D-3D40-45B1-B9DB-7830A1EEBD9F}"/>
            </a:ext>
          </a:extLst>
        </xdr:cNvPr>
        <xdr:cNvSpPr txBox="1"/>
      </xdr:nvSpPr>
      <xdr:spPr>
        <a:xfrm>
          <a:off x="6672795" y="1849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B3F88207-A8FD-4FED-A150-336B4C49DD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174E393F-C21B-4217-B8A4-BE2B51AC46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AB5EE46E-E4DF-418A-8130-D5551CCA75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20FBF1EF-EC3D-4486-AA03-803F1ABA1B2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35B8490-63A4-4E4B-BBA2-C81A43CEDA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3E2C8B5E-E6E9-443B-B27F-E098E78E3A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15922240-794C-41D2-B442-31DDA66D12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63DFAEE7-E02F-443A-80A9-456174C01AB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5AAF29F1-B81A-4E9C-9762-AD682D5D873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F16BB852-214F-489A-ADE9-2CF18B2631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ECC7FC73-C0C9-4B5C-8F2F-0885911EA03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F19C9C5C-5AE9-45D6-B122-49F9CCAA401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2A355F30-00A6-4155-918C-A5A7B8B13BD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CBE0228F-C317-40D1-9378-26105C3B31D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39A251D0-9C90-47D9-97A1-D22E3B822C5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03D3842D-A10E-43DA-B20C-CF2D908E627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254ECD67-1273-4B9A-A4A2-AABD166FF4B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2A7DA549-A3C5-499F-918B-C5884D77A29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02756709-CEA9-4249-9BEC-14A4CD1D7B2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FE1978A3-5F2D-44D7-80DF-33DF9E6F4F7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9E15B703-F326-48B0-AC10-1CDA73B3856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A50A327E-B765-446E-9729-E1D7BEF0E7E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77D49859-FA17-4061-B8A7-866A8AF2F1C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5A0B8378-ED97-4D0E-9A4E-4184CA67F8E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6864B6A1-DCE7-47DF-91E1-7E5F0CBE2EA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211E6546-C386-489D-9D17-4A11992EBD8F}"/>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87CFBA44-3CCD-4EEC-A5F5-8FCCD52253B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CB8F08D2-E046-4E3B-9C37-035499FF7E9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783B6E39-6BDA-418B-92A1-C7EEF7A6807E}"/>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480F2E4D-917D-474F-AF6A-29C3862873D8}"/>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5E8CBCB7-CB13-418E-AABD-300A574EDC67}"/>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17235FAE-9605-40F7-8D00-C50F2CF1E14F}"/>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8E2EC721-E6ED-448E-A47B-0AAF4D4EF377}"/>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6E36BA9E-51BC-448C-975E-A6C2F578939B}"/>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2677E02A-A5EA-49B9-A9F7-DBC009D1F28C}"/>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7" name="フローチャート: 判断 526">
          <a:extLst>
            <a:ext uri="{FF2B5EF4-FFF2-40B4-BE49-F238E27FC236}">
              <a16:creationId xmlns:a16="http://schemas.microsoft.com/office/drawing/2014/main" id="{D5CD81E1-460B-4F04-AFB8-436CED041664}"/>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4327A2D-FC63-449C-A78C-1BA4B87EEF5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A6F6513-D389-4326-98D0-247D123683D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DD667F9-24F0-47E2-B660-DACC959B29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C1FA676-FF97-4BC1-94E3-090E5667F8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615F7B4-3856-468B-AB91-5986B5A8A38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97246</xdr:rowOff>
    </xdr:from>
    <xdr:to>
      <xdr:col>85</xdr:col>
      <xdr:colOff>177800</xdr:colOff>
      <xdr:row>42</xdr:row>
      <xdr:rowOff>27396</xdr:rowOff>
    </xdr:to>
    <xdr:sp macro="" textlink="">
      <xdr:nvSpPr>
        <xdr:cNvPr id="533" name="楕円 532">
          <a:extLst>
            <a:ext uri="{FF2B5EF4-FFF2-40B4-BE49-F238E27FC236}">
              <a16:creationId xmlns:a16="http://schemas.microsoft.com/office/drawing/2014/main" id="{E7BF0603-D726-4D9A-A0C7-58F84B97D68C}"/>
            </a:ext>
          </a:extLst>
        </xdr:cNvPr>
        <xdr:cNvSpPr/>
      </xdr:nvSpPr>
      <xdr:spPr>
        <a:xfrm>
          <a:off x="16268700" y="712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12173</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9B410E4D-D76A-4DE3-813F-339F2FBE533A}"/>
            </a:ext>
          </a:extLst>
        </xdr:cNvPr>
        <xdr:cNvSpPr txBox="1"/>
      </xdr:nvSpPr>
      <xdr:spPr>
        <a:xfrm>
          <a:off x="16357600" y="7041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72753</xdr:rowOff>
    </xdr:from>
    <xdr:to>
      <xdr:col>81</xdr:col>
      <xdr:colOff>101600</xdr:colOff>
      <xdr:row>42</xdr:row>
      <xdr:rowOff>2903</xdr:rowOff>
    </xdr:to>
    <xdr:sp macro="" textlink="">
      <xdr:nvSpPr>
        <xdr:cNvPr id="535" name="楕円 534">
          <a:extLst>
            <a:ext uri="{FF2B5EF4-FFF2-40B4-BE49-F238E27FC236}">
              <a16:creationId xmlns:a16="http://schemas.microsoft.com/office/drawing/2014/main" id="{B5EA4AAB-7AA2-476D-8A73-EF85DAA3167A}"/>
            </a:ext>
          </a:extLst>
        </xdr:cNvPr>
        <xdr:cNvSpPr/>
      </xdr:nvSpPr>
      <xdr:spPr>
        <a:xfrm>
          <a:off x="15430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123553</xdr:rowOff>
    </xdr:from>
    <xdr:to>
      <xdr:col>85</xdr:col>
      <xdr:colOff>127000</xdr:colOff>
      <xdr:row>41</xdr:row>
      <xdr:rowOff>148046</xdr:rowOff>
    </xdr:to>
    <xdr:cxnSp macro="">
      <xdr:nvCxnSpPr>
        <xdr:cNvPr id="536" name="直線コネクタ 535">
          <a:extLst>
            <a:ext uri="{FF2B5EF4-FFF2-40B4-BE49-F238E27FC236}">
              <a16:creationId xmlns:a16="http://schemas.microsoft.com/office/drawing/2014/main" id="{9E78BB28-0D66-4FBE-92A4-13835BE4DCC5}"/>
            </a:ext>
          </a:extLst>
        </xdr:cNvPr>
        <xdr:cNvCxnSpPr/>
      </xdr:nvCxnSpPr>
      <xdr:spPr>
        <a:xfrm>
          <a:off x="15481300" y="715300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62956</xdr:rowOff>
    </xdr:from>
    <xdr:to>
      <xdr:col>76</xdr:col>
      <xdr:colOff>165100</xdr:colOff>
      <xdr:row>41</xdr:row>
      <xdr:rowOff>164556</xdr:rowOff>
    </xdr:to>
    <xdr:sp macro="" textlink="">
      <xdr:nvSpPr>
        <xdr:cNvPr id="537" name="楕円 536">
          <a:extLst>
            <a:ext uri="{FF2B5EF4-FFF2-40B4-BE49-F238E27FC236}">
              <a16:creationId xmlns:a16="http://schemas.microsoft.com/office/drawing/2014/main" id="{F8A20BC3-CA2F-4276-8754-8451C5B07005}"/>
            </a:ext>
          </a:extLst>
        </xdr:cNvPr>
        <xdr:cNvSpPr/>
      </xdr:nvSpPr>
      <xdr:spPr>
        <a:xfrm>
          <a:off x="14541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113756</xdr:rowOff>
    </xdr:from>
    <xdr:to>
      <xdr:col>81</xdr:col>
      <xdr:colOff>50800</xdr:colOff>
      <xdr:row>41</xdr:row>
      <xdr:rowOff>123553</xdr:rowOff>
    </xdr:to>
    <xdr:cxnSp macro="">
      <xdr:nvCxnSpPr>
        <xdr:cNvPr id="538" name="直線コネクタ 537">
          <a:extLst>
            <a:ext uri="{FF2B5EF4-FFF2-40B4-BE49-F238E27FC236}">
              <a16:creationId xmlns:a16="http://schemas.microsoft.com/office/drawing/2014/main" id="{81005584-AF1E-4943-AA7C-057A36CEDECF}"/>
            </a:ext>
          </a:extLst>
        </xdr:cNvPr>
        <xdr:cNvCxnSpPr/>
      </xdr:nvCxnSpPr>
      <xdr:spPr>
        <a:xfrm>
          <a:off x="14592300" y="71432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43362</xdr:rowOff>
    </xdr:from>
    <xdr:to>
      <xdr:col>72</xdr:col>
      <xdr:colOff>38100</xdr:colOff>
      <xdr:row>41</xdr:row>
      <xdr:rowOff>144962</xdr:rowOff>
    </xdr:to>
    <xdr:sp macro="" textlink="">
      <xdr:nvSpPr>
        <xdr:cNvPr id="539" name="楕円 538">
          <a:extLst>
            <a:ext uri="{FF2B5EF4-FFF2-40B4-BE49-F238E27FC236}">
              <a16:creationId xmlns:a16="http://schemas.microsoft.com/office/drawing/2014/main" id="{230DBDAD-D788-4B05-A7BC-5041EDBD4E7B}"/>
            </a:ext>
          </a:extLst>
        </xdr:cNvPr>
        <xdr:cNvSpPr/>
      </xdr:nvSpPr>
      <xdr:spPr>
        <a:xfrm>
          <a:off x="13652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94162</xdr:rowOff>
    </xdr:from>
    <xdr:to>
      <xdr:col>76</xdr:col>
      <xdr:colOff>114300</xdr:colOff>
      <xdr:row>41</xdr:row>
      <xdr:rowOff>113756</xdr:rowOff>
    </xdr:to>
    <xdr:cxnSp macro="">
      <xdr:nvCxnSpPr>
        <xdr:cNvPr id="540" name="直線コネクタ 539">
          <a:extLst>
            <a:ext uri="{FF2B5EF4-FFF2-40B4-BE49-F238E27FC236}">
              <a16:creationId xmlns:a16="http://schemas.microsoft.com/office/drawing/2014/main" id="{75CEAC5E-6904-4D4D-87A8-B221BCDFC691}"/>
            </a:ext>
          </a:extLst>
        </xdr:cNvPr>
        <xdr:cNvCxnSpPr/>
      </xdr:nvCxnSpPr>
      <xdr:spPr>
        <a:xfrm>
          <a:off x="13703300" y="71236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43362</xdr:rowOff>
    </xdr:from>
    <xdr:to>
      <xdr:col>67</xdr:col>
      <xdr:colOff>101600</xdr:colOff>
      <xdr:row>41</xdr:row>
      <xdr:rowOff>144962</xdr:rowOff>
    </xdr:to>
    <xdr:sp macro="" textlink="">
      <xdr:nvSpPr>
        <xdr:cNvPr id="541" name="楕円 540">
          <a:extLst>
            <a:ext uri="{FF2B5EF4-FFF2-40B4-BE49-F238E27FC236}">
              <a16:creationId xmlns:a16="http://schemas.microsoft.com/office/drawing/2014/main" id="{34DD61DF-FB1D-4E39-9B8B-096E68250D60}"/>
            </a:ext>
          </a:extLst>
        </xdr:cNvPr>
        <xdr:cNvSpPr/>
      </xdr:nvSpPr>
      <xdr:spPr>
        <a:xfrm>
          <a:off x="12763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94162</xdr:rowOff>
    </xdr:from>
    <xdr:to>
      <xdr:col>71</xdr:col>
      <xdr:colOff>177800</xdr:colOff>
      <xdr:row>41</xdr:row>
      <xdr:rowOff>94162</xdr:rowOff>
    </xdr:to>
    <xdr:cxnSp macro="">
      <xdr:nvCxnSpPr>
        <xdr:cNvPr id="542" name="直線コネクタ 541">
          <a:extLst>
            <a:ext uri="{FF2B5EF4-FFF2-40B4-BE49-F238E27FC236}">
              <a16:creationId xmlns:a16="http://schemas.microsoft.com/office/drawing/2014/main" id="{B0571379-D132-40AA-B874-34BF041B6EDA}"/>
            </a:ext>
          </a:extLst>
        </xdr:cNvPr>
        <xdr:cNvCxnSpPr/>
      </xdr:nvCxnSpPr>
      <xdr:spPr>
        <a:xfrm>
          <a:off x="12814300" y="712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A26CF80D-814A-4D57-ACBD-4B8D09C59C25}"/>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17467CA3-E12F-4D37-8660-9EB0A6F56FBC}"/>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274469BB-14AA-4929-BCB4-B306A688942C}"/>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2F59DDC5-3C05-45E6-BADD-953841D68E9D}"/>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165480</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404A4D5D-166D-4635-AE95-9BCC6D90F49E}"/>
            </a:ext>
          </a:extLst>
        </xdr:cNvPr>
        <xdr:cNvSpPr txBox="1"/>
      </xdr:nvSpPr>
      <xdr:spPr>
        <a:xfrm>
          <a:off x="152660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155683</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D3E57AB7-E5DA-408E-9661-725392DAC016}"/>
            </a:ext>
          </a:extLst>
        </xdr:cNvPr>
        <xdr:cNvSpPr txBox="1"/>
      </xdr:nvSpPr>
      <xdr:spPr>
        <a:xfrm>
          <a:off x="143897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136089</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76303D6C-3D4A-43E9-9538-8425B78F58EE}"/>
            </a:ext>
          </a:extLst>
        </xdr:cNvPr>
        <xdr:cNvSpPr txBox="1"/>
      </xdr:nvSpPr>
      <xdr:spPr>
        <a:xfrm>
          <a:off x="13500744" y="716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136089</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8EF940BD-4B3D-47FE-A44B-D7BD88191E28}"/>
            </a:ext>
          </a:extLst>
        </xdr:cNvPr>
        <xdr:cNvSpPr txBox="1"/>
      </xdr:nvSpPr>
      <xdr:spPr>
        <a:xfrm>
          <a:off x="12611744" y="716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5845FE23-3881-496B-A15C-FCA662009E5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479BC21D-6C01-444E-A3DA-63B5697AF08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5FC5C275-8BA8-4F31-96B0-14BEB80588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8C3BABF3-E533-40C0-BA8A-61FF807310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7E337891-5907-4292-B813-D3BA4B7254E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A72688E4-969A-49D7-9C5D-DD20061753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26C77CD1-C61E-4209-B853-763D9EF26C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6F6BE460-733B-4139-AB8F-110BF9C55E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858A30BD-46C9-4885-AF85-A39521791E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2E8BCD40-BA7D-4384-A27F-D6AD97BDC1B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2D3F7ED0-C91C-476C-9B8F-41634D569A5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166CE234-B1B8-4D85-B1C0-AB9E1859950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4368C857-E3CD-41E5-9312-E5B0A516DFA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8705A84F-E0AF-4427-A255-5CAD74836AB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ADBA9177-3C7D-414C-BB50-63C4DFBD98D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1B2E0194-0765-4018-84D0-263561D1B7D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D234196F-690E-4635-BA06-76F23464B5E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3D30439D-17E4-426A-924A-8192DB99CD7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9A77F2FD-CEF0-400E-9FFF-2C9236F841E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5A0BE540-4064-458B-B500-EDEFED22FA2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00345E0A-36F3-4E86-9484-873C670001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376E38C1-1D0B-4394-B8BC-76AC91A25242}"/>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F0FC085E-FDBE-47E0-A846-86A8999AFB2F}"/>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03B576AF-5F7F-4F9C-8973-9D1A67CA7A0E}"/>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8715E6BF-0683-45D3-A696-4E9CEE719E2A}"/>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D88731C9-60DF-44B2-A975-B90B4DB55C36}"/>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9B6155E1-0574-4861-A063-BB7A5B1C0801}"/>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6E40AB45-F82A-4648-BFA7-0AA7FEAB241F}"/>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9EE9EE03-0C5F-48E9-82E6-19CB8EE43E39}"/>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E8B2CB39-3D4F-42F9-A1DE-06AA0D536501}"/>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C559FB0D-0FF4-414F-AA87-14D2E5D13035}"/>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82" name="フローチャート: 判断 581">
          <a:extLst>
            <a:ext uri="{FF2B5EF4-FFF2-40B4-BE49-F238E27FC236}">
              <a16:creationId xmlns:a16="http://schemas.microsoft.com/office/drawing/2014/main" id="{2C254549-8104-45D2-9E1D-7488EE069A07}"/>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D022E71-9C1E-4F5A-90C7-16BA1E6906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3EC09F2-1F4C-4CE9-966D-80211138C3F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555C4FB-E8B9-431D-A206-C8E94002A7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6ECFF5C-F39D-4A09-8BD1-4CC24DB376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12AF058-50A4-42AB-9E75-5FB73E6F642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588" name="楕円 587">
          <a:extLst>
            <a:ext uri="{FF2B5EF4-FFF2-40B4-BE49-F238E27FC236}">
              <a16:creationId xmlns:a16="http://schemas.microsoft.com/office/drawing/2014/main" id="{2313FCC1-2655-4534-A0F4-1C8BDA700339}"/>
            </a:ext>
          </a:extLst>
        </xdr:cNvPr>
        <xdr:cNvSpPr/>
      </xdr:nvSpPr>
      <xdr:spPr>
        <a:xfrm>
          <a:off x="22110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124985</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49F0E106-8A09-4F79-8122-0A0D4122441D}"/>
            </a:ext>
          </a:extLst>
        </xdr:cNvPr>
        <xdr:cNvSpPr txBox="1"/>
      </xdr:nvSpPr>
      <xdr:spPr>
        <a:xfrm>
          <a:off x="22199600"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590" name="楕円 589">
          <a:extLst>
            <a:ext uri="{FF2B5EF4-FFF2-40B4-BE49-F238E27FC236}">
              <a16:creationId xmlns:a16="http://schemas.microsoft.com/office/drawing/2014/main" id="{9CF6C8E9-B5DA-4266-BEA3-BE4BA2F215D8}"/>
            </a:ext>
          </a:extLst>
        </xdr:cNvPr>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25908</xdr:rowOff>
    </xdr:from>
    <xdr:to>
      <xdr:col>116</xdr:col>
      <xdr:colOff>63500</xdr:colOff>
      <xdr:row>40</xdr:row>
      <xdr:rowOff>30480</xdr:rowOff>
    </xdr:to>
    <xdr:cxnSp macro="">
      <xdr:nvCxnSpPr>
        <xdr:cNvPr id="591" name="直線コネクタ 590">
          <a:extLst>
            <a:ext uri="{FF2B5EF4-FFF2-40B4-BE49-F238E27FC236}">
              <a16:creationId xmlns:a16="http://schemas.microsoft.com/office/drawing/2014/main" id="{6371F148-156D-4FE1-A140-3571AB0DB8D9}"/>
            </a:ext>
          </a:extLst>
        </xdr:cNvPr>
        <xdr:cNvCxnSpPr/>
      </xdr:nvCxnSpPr>
      <xdr:spPr>
        <a:xfrm flipV="1">
          <a:off x="21323300" y="6883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157988</xdr:rowOff>
    </xdr:from>
    <xdr:to>
      <xdr:col>107</xdr:col>
      <xdr:colOff>101600</xdr:colOff>
      <xdr:row>40</xdr:row>
      <xdr:rowOff>88138</xdr:rowOff>
    </xdr:to>
    <xdr:sp macro="" textlink="">
      <xdr:nvSpPr>
        <xdr:cNvPr id="592" name="楕円 591">
          <a:extLst>
            <a:ext uri="{FF2B5EF4-FFF2-40B4-BE49-F238E27FC236}">
              <a16:creationId xmlns:a16="http://schemas.microsoft.com/office/drawing/2014/main" id="{010EF73A-46E0-4A55-8BAD-BE84B630D298}"/>
            </a:ext>
          </a:extLst>
        </xdr:cNvPr>
        <xdr:cNvSpPr/>
      </xdr:nvSpPr>
      <xdr:spPr>
        <a:xfrm>
          <a:off x="203835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37338</xdr:rowOff>
    </xdr:to>
    <xdr:cxnSp macro="">
      <xdr:nvCxnSpPr>
        <xdr:cNvPr id="593" name="直線コネクタ 592">
          <a:extLst>
            <a:ext uri="{FF2B5EF4-FFF2-40B4-BE49-F238E27FC236}">
              <a16:creationId xmlns:a16="http://schemas.microsoft.com/office/drawing/2014/main" id="{BFA5EFAF-4393-4810-9864-0DBEAB744F0E}"/>
            </a:ext>
          </a:extLst>
        </xdr:cNvPr>
        <xdr:cNvCxnSpPr/>
      </xdr:nvCxnSpPr>
      <xdr:spPr>
        <a:xfrm flipV="1">
          <a:off x="20434300" y="68884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162560</xdr:rowOff>
    </xdr:from>
    <xdr:to>
      <xdr:col>102</xdr:col>
      <xdr:colOff>165100</xdr:colOff>
      <xdr:row>40</xdr:row>
      <xdr:rowOff>92710</xdr:rowOff>
    </xdr:to>
    <xdr:sp macro="" textlink="">
      <xdr:nvSpPr>
        <xdr:cNvPr id="594" name="楕円 593">
          <a:extLst>
            <a:ext uri="{FF2B5EF4-FFF2-40B4-BE49-F238E27FC236}">
              <a16:creationId xmlns:a16="http://schemas.microsoft.com/office/drawing/2014/main" id="{C20AB298-6890-4033-BD35-CE7145ABE2EF}"/>
            </a:ext>
          </a:extLst>
        </xdr:cNvPr>
        <xdr:cNvSpPr/>
      </xdr:nvSpPr>
      <xdr:spPr>
        <a:xfrm>
          <a:off x="19494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37338</xdr:rowOff>
    </xdr:from>
    <xdr:to>
      <xdr:col>107</xdr:col>
      <xdr:colOff>50800</xdr:colOff>
      <xdr:row>40</xdr:row>
      <xdr:rowOff>41910</xdr:rowOff>
    </xdr:to>
    <xdr:cxnSp macro="">
      <xdr:nvCxnSpPr>
        <xdr:cNvPr id="595" name="直線コネクタ 594">
          <a:extLst>
            <a:ext uri="{FF2B5EF4-FFF2-40B4-BE49-F238E27FC236}">
              <a16:creationId xmlns:a16="http://schemas.microsoft.com/office/drawing/2014/main" id="{9F0827E2-03A9-4957-8BF2-CE9DD893485F}"/>
            </a:ext>
          </a:extLst>
        </xdr:cNvPr>
        <xdr:cNvCxnSpPr/>
      </xdr:nvCxnSpPr>
      <xdr:spPr>
        <a:xfrm flipV="1">
          <a:off x="19545300" y="689533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167132</xdr:rowOff>
    </xdr:from>
    <xdr:to>
      <xdr:col>98</xdr:col>
      <xdr:colOff>38100</xdr:colOff>
      <xdr:row>40</xdr:row>
      <xdr:rowOff>97282</xdr:rowOff>
    </xdr:to>
    <xdr:sp macro="" textlink="">
      <xdr:nvSpPr>
        <xdr:cNvPr id="596" name="楕円 595">
          <a:extLst>
            <a:ext uri="{FF2B5EF4-FFF2-40B4-BE49-F238E27FC236}">
              <a16:creationId xmlns:a16="http://schemas.microsoft.com/office/drawing/2014/main" id="{2C3550B9-2F9C-497E-BA88-945FED16997C}"/>
            </a:ext>
          </a:extLst>
        </xdr:cNvPr>
        <xdr:cNvSpPr/>
      </xdr:nvSpPr>
      <xdr:spPr>
        <a:xfrm>
          <a:off x="186055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41910</xdr:rowOff>
    </xdr:from>
    <xdr:to>
      <xdr:col>102</xdr:col>
      <xdr:colOff>114300</xdr:colOff>
      <xdr:row>40</xdr:row>
      <xdr:rowOff>46482</xdr:rowOff>
    </xdr:to>
    <xdr:cxnSp macro="">
      <xdr:nvCxnSpPr>
        <xdr:cNvPr id="597" name="直線コネクタ 596">
          <a:extLst>
            <a:ext uri="{FF2B5EF4-FFF2-40B4-BE49-F238E27FC236}">
              <a16:creationId xmlns:a16="http://schemas.microsoft.com/office/drawing/2014/main" id="{DBC415BB-FF84-41F1-98B8-FD27B851FD11}"/>
            </a:ext>
          </a:extLst>
        </xdr:cNvPr>
        <xdr:cNvCxnSpPr/>
      </xdr:nvCxnSpPr>
      <xdr:spPr>
        <a:xfrm flipV="1">
          <a:off x="18656300" y="68999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98E7ACB9-6D6C-4B6E-BFD0-A8D56F5B5CC9}"/>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AFDC89FB-6BE5-455B-9C96-A7133981E92F}"/>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5F259E39-DB79-45B8-A0DB-0B3E696CF45D}"/>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8EE1C1BB-25E5-4A8A-B7B0-4F15DD799A29}"/>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B4F14E87-E9DE-49EC-AA8D-1EE12077AED1}"/>
            </a:ext>
          </a:extLst>
        </xdr:cNvPr>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79265</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3A79DF74-E494-4FBF-B8E6-FA1C53DBB5AD}"/>
            </a:ext>
          </a:extLst>
        </xdr:cNvPr>
        <xdr:cNvSpPr txBox="1"/>
      </xdr:nvSpPr>
      <xdr:spPr>
        <a:xfrm>
          <a:off x="20199427"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83837</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B548A047-802D-4F12-8CFA-EDE2C0272644}"/>
            </a:ext>
          </a:extLst>
        </xdr:cNvPr>
        <xdr:cNvSpPr txBox="1"/>
      </xdr:nvSpPr>
      <xdr:spPr>
        <a:xfrm>
          <a:off x="19310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88409</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2F32834A-CB4A-4556-9410-5F8136B9A13F}"/>
            </a:ext>
          </a:extLst>
        </xdr:cNvPr>
        <xdr:cNvSpPr txBox="1"/>
      </xdr:nvSpPr>
      <xdr:spPr>
        <a:xfrm>
          <a:off x="18421427" y="694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456D1BA-0808-439E-9B01-C98A82A36C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B4D208DC-15C5-4A71-9859-BFA8B4CAB1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4A5C5AB6-7E0A-480D-9C70-8FC73093BE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4B6D99BA-7F8B-4CC1-9F5D-277B8EBCB6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6ECEA8B0-B69A-4E1F-8614-2E3753D711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5EE62517-F2F8-497B-8C42-12BD8AD6BD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3370FA1A-F1B9-448B-A99B-06D59D97E8A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1E13E17-9869-4E83-AC8E-08471AAD3E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DFD26E58-0C5B-4DCC-907D-3733910824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B8C33D6-9D8C-490E-A897-5420D6366F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263310C0-B788-4479-AAF2-A650D901EDA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32998468-D812-4758-A9D8-610E031D6A5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A19259D-9190-4F8C-B0E3-D6954E86B7B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C7C40795-FD99-474B-9DF0-2812DB6D8F6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983AD590-8397-464A-BC24-9497FC3B553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41052955-86D6-4092-849D-041B763E5A1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CBB8451-9632-4A0D-BCA0-7644988867C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E35A80CD-B69E-4C01-AF67-E4351D91EA7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C10FE32B-0AEA-4A4E-8E54-57B21CFAA9A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EB4CBC6-78A3-41BC-8594-84C85B6D956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4D000624-DA2A-482A-AAB6-5A7192A3DBD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AC72325C-B824-4E4A-8BEF-D2AA3C42F72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2CC0D855-A497-4D13-84D3-9AD97051835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1FFCDD89-0716-4687-9E6F-4E0D05DD737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6438F5D5-3B9F-44D1-BC9E-1E01C3B140EB}"/>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C2438686-8DED-4210-980D-E490890C1B37}"/>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AF3569F1-DD2C-4D1C-A8E5-DBE1BE116CDB}"/>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4DCC199A-ED4F-491E-BAA8-0B1F62BFD1D7}"/>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9A8AAF6E-7507-4CA6-8FE6-8F2BB7B98DBF}"/>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FFE471E4-51E2-4164-A305-AF98C74FEF5C}"/>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627E8757-259A-410C-A986-20D1860F2A53}"/>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74224448-7BBB-4D2F-9217-27E254422CF1}"/>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2078DB96-82E7-4DBA-83A3-5A467EE54619}"/>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6FB2C159-6E4C-4F6E-A380-B9D09731E75D}"/>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0" name="フローチャート: 判断 639">
          <a:extLst>
            <a:ext uri="{FF2B5EF4-FFF2-40B4-BE49-F238E27FC236}">
              <a16:creationId xmlns:a16="http://schemas.microsoft.com/office/drawing/2014/main" id="{47943B1A-B65D-41E7-A179-81E40D8FF66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9CE6AA8-C730-44A5-89CA-5A904BC1B46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D9BEE71-F59E-4396-97F5-2DD1263345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EBE04B2-1005-44FF-A858-D320174F8F6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29ECBE6-29A9-4757-813F-298B6A4BE25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59B5034-85AB-44D8-BF2A-95CFCF4AF71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646" name="楕円 645">
          <a:extLst>
            <a:ext uri="{FF2B5EF4-FFF2-40B4-BE49-F238E27FC236}">
              <a16:creationId xmlns:a16="http://schemas.microsoft.com/office/drawing/2014/main" id="{5D97DFE0-F0D5-4364-85C1-ADF490833B51}"/>
            </a:ext>
          </a:extLst>
        </xdr:cNvPr>
        <xdr:cNvSpPr/>
      </xdr:nvSpPr>
      <xdr:spPr>
        <a:xfrm>
          <a:off x="16268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3BD56A92-189C-4436-939B-11AF60DFF579}"/>
            </a:ext>
          </a:extLst>
        </xdr:cNvPr>
        <xdr:cNvSpPr txBox="1"/>
      </xdr:nvSpPr>
      <xdr:spPr>
        <a:xfrm>
          <a:off x="16357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38735</xdr:rowOff>
    </xdr:from>
    <xdr:to>
      <xdr:col>81</xdr:col>
      <xdr:colOff>101600</xdr:colOff>
      <xdr:row>61</xdr:row>
      <xdr:rowOff>140335</xdr:rowOff>
    </xdr:to>
    <xdr:sp macro="" textlink="">
      <xdr:nvSpPr>
        <xdr:cNvPr id="648" name="楕円 647">
          <a:extLst>
            <a:ext uri="{FF2B5EF4-FFF2-40B4-BE49-F238E27FC236}">
              <a16:creationId xmlns:a16="http://schemas.microsoft.com/office/drawing/2014/main" id="{EB70346E-94AB-4F0A-BF46-F393CB6E3294}"/>
            </a:ext>
          </a:extLst>
        </xdr:cNvPr>
        <xdr:cNvSpPr/>
      </xdr:nvSpPr>
      <xdr:spPr>
        <a:xfrm>
          <a:off x="15430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41910</xdr:rowOff>
    </xdr:from>
    <xdr:to>
      <xdr:col>85</xdr:col>
      <xdr:colOff>127000</xdr:colOff>
      <xdr:row>61</xdr:row>
      <xdr:rowOff>89535</xdr:rowOff>
    </xdr:to>
    <xdr:cxnSp macro="">
      <xdr:nvCxnSpPr>
        <xdr:cNvPr id="649" name="直線コネクタ 648">
          <a:extLst>
            <a:ext uri="{FF2B5EF4-FFF2-40B4-BE49-F238E27FC236}">
              <a16:creationId xmlns:a16="http://schemas.microsoft.com/office/drawing/2014/main" id="{548DBD83-FA3B-42B5-AF84-5735DC515F4D}"/>
            </a:ext>
          </a:extLst>
        </xdr:cNvPr>
        <xdr:cNvCxnSpPr/>
      </xdr:nvCxnSpPr>
      <xdr:spPr>
        <a:xfrm flipV="1">
          <a:off x="15481300" y="105003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19685</xdr:rowOff>
    </xdr:from>
    <xdr:to>
      <xdr:col>76</xdr:col>
      <xdr:colOff>165100</xdr:colOff>
      <xdr:row>61</xdr:row>
      <xdr:rowOff>121285</xdr:rowOff>
    </xdr:to>
    <xdr:sp macro="" textlink="">
      <xdr:nvSpPr>
        <xdr:cNvPr id="650" name="楕円 649">
          <a:extLst>
            <a:ext uri="{FF2B5EF4-FFF2-40B4-BE49-F238E27FC236}">
              <a16:creationId xmlns:a16="http://schemas.microsoft.com/office/drawing/2014/main" id="{093188C6-AB29-4883-A78A-1D1047E359B2}"/>
            </a:ext>
          </a:extLst>
        </xdr:cNvPr>
        <xdr:cNvSpPr/>
      </xdr:nvSpPr>
      <xdr:spPr>
        <a:xfrm>
          <a:off x="14541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70485</xdr:rowOff>
    </xdr:from>
    <xdr:to>
      <xdr:col>81</xdr:col>
      <xdr:colOff>50800</xdr:colOff>
      <xdr:row>61</xdr:row>
      <xdr:rowOff>89535</xdr:rowOff>
    </xdr:to>
    <xdr:cxnSp macro="">
      <xdr:nvCxnSpPr>
        <xdr:cNvPr id="651" name="直線コネクタ 650">
          <a:extLst>
            <a:ext uri="{FF2B5EF4-FFF2-40B4-BE49-F238E27FC236}">
              <a16:creationId xmlns:a16="http://schemas.microsoft.com/office/drawing/2014/main" id="{3BEC767F-AC69-47AF-B82A-E217EBB970A8}"/>
            </a:ext>
          </a:extLst>
        </xdr:cNvPr>
        <xdr:cNvCxnSpPr/>
      </xdr:nvCxnSpPr>
      <xdr:spPr>
        <a:xfrm>
          <a:off x="14592300" y="105289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xdr:rowOff>
    </xdr:from>
    <xdr:to>
      <xdr:col>72</xdr:col>
      <xdr:colOff>38100</xdr:colOff>
      <xdr:row>61</xdr:row>
      <xdr:rowOff>106045</xdr:rowOff>
    </xdr:to>
    <xdr:sp macro="" textlink="">
      <xdr:nvSpPr>
        <xdr:cNvPr id="652" name="楕円 651">
          <a:extLst>
            <a:ext uri="{FF2B5EF4-FFF2-40B4-BE49-F238E27FC236}">
              <a16:creationId xmlns:a16="http://schemas.microsoft.com/office/drawing/2014/main" id="{707F5DCB-EE92-46E0-98F1-357B19A2D65C}"/>
            </a:ext>
          </a:extLst>
        </xdr:cNvPr>
        <xdr:cNvSpPr/>
      </xdr:nvSpPr>
      <xdr:spPr>
        <a:xfrm>
          <a:off x="13652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55245</xdr:rowOff>
    </xdr:from>
    <xdr:to>
      <xdr:col>76</xdr:col>
      <xdr:colOff>114300</xdr:colOff>
      <xdr:row>61</xdr:row>
      <xdr:rowOff>70485</xdr:rowOff>
    </xdr:to>
    <xdr:cxnSp macro="">
      <xdr:nvCxnSpPr>
        <xdr:cNvPr id="653" name="直線コネクタ 652">
          <a:extLst>
            <a:ext uri="{FF2B5EF4-FFF2-40B4-BE49-F238E27FC236}">
              <a16:creationId xmlns:a16="http://schemas.microsoft.com/office/drawing/2014/main" id="{F53763FF-D2BC-45F0-8EA7-6B94A8FCC293}"/>
            </a:ext>
          </a:extLst>
        </xdr:cNvPr>
        <xdr:cNvCxnSpPr/>
      </xdr:nvCxnSpPr>
      <xdr:spPr>
        <a:xfrm>
          <a:off x="13703300" y="105136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168275</xdr:rowOff>
    </xdr:from>
    <xdr:to>
      <xdr:col>67</xdr:col>
      <xdr:colOff>101600</xdr:colOff>
      <xdr:row>61</xdr:row>
      <xdr:rowOff>98425</xdr:rowOff>
    </xdr:to>
    <xdr:sp macro="" textlink="">
      <xdr:nvSpPr>
        <xdr:cNvPr id="654" name="楕円 653">
          <a:extLst>
            <a:ext uri="{FF2B5EF4-FFF2-40B4-BE49-F238E27FC236}">
              <a16:creationId xmlns:a16="http://schemas.microsoft.com/office/drawing/2014/main" id="{6EF524D5-DA2F-4E40-93EE-5AF5AD629404}"/>
            </a:ext>
          </a:extLst>
        </xdr:cNvPr>
        <xdr:cNvSpPr/>
      </xdr:nvSpPr>
      <xdr:spPr>
        <a:xfrm>
          <a:off x="12763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47625</xdr:rowOff>
    </xdr:from>
    <xdr:to>
      <xdr:col>71</xdr:col>
      <xdr:colOff>177800</xdr:colOff>
      <xdr:row>61</xdr:row>
      <xdr:rowOff>55245</xdr:rowOff>
    </xdr:to>
    <xdr:cxnSp macro="">
      <xdr:nvCxnSpPr>
        <xdr:cNvPr id="655" name="直線コネクタ 654">
          <a:extLst>
            <a:ext uri="{FF2B5EF4-FFF2-40B4-BE49-F238E27FC236}">
              <a16:creationId xmlns:a16="http://schemas.microsoft.com/office/drawing/2014/main" id="{8C0CD6CD-D879-4351-BF33-DA31B83D3B6B}"/>
            </a:ext>
          </a:extLst>
        </xdr:cNvPr>
        <xdr:cNvCxnSpPr/>
      </xdr:nvCxnSpPr>
      <xdr:spPr>
        <a:xfrm>
          <a:off x="12814300" y="105060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656" name="n_1aveValue【学校施設】&#10;有形固定資産減価償却率">
          <a:extLst>
            <a:ext uri="{FF2B5EF4-FFF2-40B4-BE49-F238E27FC236}">
              <a16:creationId xmlns:a16="http://schemas.microsoft.com/office/drawing/2014/main" id="{21F848C0-0AE0-4791-8C06-FDE8C2794703}"/>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7" name="n_2aveValue【学校施設】&#10;有形固定資産減価償却率">
          <a:extLst>
            <a:ext uri="{FF2B5EF4-FFF2-40B4-BE49-F238E27FC236}">
              <a16:creationId xmlns:a16="http://schemas.microsoft.com/office/drawing/2014/main" id="{B688E894-FAA4-440A-8645-4A5DDAEAE8B3}"/>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8" name="n_3aveValue【学校施設】&#10;有形固定資産減価償却率">
          <a:extLst>
            <a:ext uri="{FF2B5EF4-FFF2-40B4-BE49-F238E27FC236}">
              <a16:creationId xmlns:a16="http://schemas.microsoft.com/office/drawing/2014/main" id="{492BCB31-EC98-4DDE-B1E3-811594299927}"/>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659" name="n_4aveValue【学校施設】&#10;有形固定資産減価償却率">
          <a:extLst>
            <a:ext uri="{FF2B5EF4-FFF2-40B4-BE49-F238E27FC236}">
              <a16:creationId xmlns:a16="http://schemas.microsoft.com/office/drawing/2014/main" id="{636AB609-8EB2-4C1B-9324-97960D68A939}"/>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131462</xdr:rowOff>
    </xdr:from>
    <xdr:ext cx="405111" cy="259045"/>
    <xdr:sp macro="" textlink="">
      <xdr:nvSpPr>
        <xdr:cNvPr id="660" name="n_1mainValue【学校施設】&#10;有形固定資産減価償却率">
          <a:extLst>
            <a:ext uri="{FF2B5EF4-FFF2-40B4-BE49-F238E27FC236}">
              <a16:creationId xmlns:a16="http://schemas.microsoft.com/office/drawing/2014/main" id="{5BF09BFD-69C8-48F9-B63E-1FBC49DEB27F}"/>
            </a:ext>
          </a:extLst>
        </xdr:cNvPr>
        <xdr:cNvSpPr txBox="1"/>
      </xdr:nvSpPr>
      <xdr:spPr>
        <a:xfrm>
          <a:off x="152660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112412</xdr:rowOff>
    </xdr:from>
    <xdr:ext cx="405111" cy="259045"/>
    <xdr:sp macro="" textlink="">
      <xdr:nvSpPr>
        <xdr:cNvPr id="661" name="n_2mainValue【学校施設】&#10;有形固定資産減価償却率">
          <a:extLst>
            <a:ext uri="{FF2B5EF4-FFF2-40B4-BE49-F238E27FC236}">
              <a16:creationId xmlns:a16="http://schemas.microsoft.com/office/drawing/2014/main" id="{830BB496-CFF5-424C-8035-80F18FCE6E48}"/>
            </a:ext>
          </a:extLst>
        </xdr:cNvPr>
        <xdr:cNvSpPr txBox="1"/>
      </xdr:nvSpPr>
      <xdr:spPr>
        <a:xfrm>
          <a:off x="14389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97172</xdr:rowOff>
    </xdr:from>
    <xdr:ext cx="405111" cy="259045"/>
    <xdr:sp macro="" textlink="">
      <xdr:nvSpPr>
        <xdr:cNvPr id="662" name="n_3mainValue【学校施設】&#10;有形固定資産減価償却率">
          <a:extLst>
            <a:ext uri="{FF2B5EF4-FFF2-40B4-BE49-F238E27FC236}">
              <a16:creationId xmlns:a16="http://schemas.microsoft.com/office/drawing/2014/main" id="{B6A4A206-CC49-4EE7-AE91-0CAF0EAC2103}"/>
            </a:ext>
          </a:extLst>
        </xdr:cNvPr>
        <xdr:cNvSpPr txBox="1"/>
      </xdr:nvSpPr>
      <xdr:spPr>
        <a:xfrm>
          <a:off x="13500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89552</xdr:rowOff>
    </xdr:from>
    <xdr:ext cx="405111" cy="259045"/>
    <xdr:sp macro="" textlink="">
      <xdr:nvSpPr>
        <xdr:cNvPr id="663" name="n_4mainValue【学校施設】&#10;有形固定資産減価償却率">
          <a:extLst>
            <a:ext uri="{FF2B5EF4-FFF2-40B4-BE49-F238E27FC236}">
              <a16:creationId xmlns:a16="http://schemas.microsoft.com/office/drawing/2014/main" id="{00FEF958-E5E0-477F-A665-86C9555191A2}"/>
            </a:ext>
          </a:extLst>
        </xdr:cNvPr>
        <xdr:cNvSpPr txBox="1"/>
      </xdr:nvSpPr>
      <xdr:spPr>
        <a:xfrm>
          <a:off x="12611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A4343B53-2042-4CCC-96D3-6A0298AF58D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7DDDE7D6-AE0C-4090-903D-93719E9988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D91AA48A-C888-4809-B1E5-4125650CA6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815B7BEF-E54B-4BFD-BD2A-A8634D6EE1C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8278B74B-9791-4BB8-90D6-EF63984413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A5E7529B-403B-43F7-B065-E98F56153EE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C76BB03D-7FC2-4130-AA63-F477D99FFB4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C23168EC-FA78-485F-983B-03494DD8EF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A08AC953-7F93-4DFD-8D59-10C0309300D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D8679BEB-5A23-43F1-9FD3-B7F8254438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1E428B46-9951-476D-B8C6-F91F49D2EC1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1D0317FB-73EE-408E-A2CF-74140693A0E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872C2FD3-AA16-4306-8210-9532D500E1F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DBF1AC02-AAC7-440C-B8C5-899C644230A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3718CCD4-B334-42CF-90BC-5B4B43855DB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8D516D1E-2B3E-4681-BE55-E6C643CDC05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5A3BC58A-8A4F-4042-9338-D7ACAC19FDC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EAEDA014-43A9-4B1A-80D1-2C1544FA666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AC1E6627-9F02-40DE-9CB9-38FEF41E7B1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B168AAD5-0CE1-40E4-A83B-65E0AD76F65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DC38820D-1C96-4B5A-9074-23B27B39EE7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22871C75-9B25-4E7C-B2B8-60F030F55C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D83B1134-94E8-4DDD-9ACF-E85493E14B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D478B856-A6F0-43D6-9553-4E7A352C042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E93CF810-85B0-4CE7-A5F4-26A233841CA7}"/>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F8C934CC-DF0B-4BBB-990E-4DB8348ECBAB}"/>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ED1C94A5-660F-4AB3-9A8B-4E7857C6E307}"/>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CB0308C0-0473-4F47-87E9-64C5C48B65A8}"/>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6172C9C2-4BFE-49E4-BFB0-368BC569CF5E}"/>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693" name="【学校施設】&#10;一人当たり面積平均値テキスト">
          <a:extLst>
            <a:ext uri="{FF2B5EF4-FFF2-40B4-BE49-F238E27FC236}">
              <a16:creationId xmlns:a16="http://schemas.microsoft.com/office/drawing/2014/main" id="{495A263E-EE44-48AF-9D6D-B36F9B9FEA9D}"/>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86495B09-8DF2-423E-893F-DC3782DC8E9C}"/>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1D0F7EEB-83DF-4E31-A05F-5B3DAF8A883A}"/>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3DF5753D-35D3-4D71-ACAD-C96A4F463A04}"/>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E1BC1191-AF53-42D0-9670-7720C29595F1}"/>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98" name="フローチャート: 判断 697">
          <a:extLst>
            <a:ext uri="{FF2B5EF4-FFF2-40B4-BE49-F238E27FC236}">
              <a16:creationId xmlns:a16="http://schemas.microsoft.com/office/drawing/2014/main" id="{7BB9B56B-C584-4490-8FC3-89DB2764EB29}"/>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0E81DD0-2E4E-4A86-93D4-FCDB2595F70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8CDC04A-E65F-4252-8330-77E36F4BF1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2023FF0-FE06-43A5-B6CB-C678A6B1F3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46618BF-3F8F-4709-B345-A96FF91E3CE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ED79A98-3852-4560-89B5-3563D2D552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128651</xdr:rowOff>
    </xdr:from>
    <xdr:to>
      <xdr:col>116</xdr:col>
      <xdr:colOff>114300</xdr:colOff>
      <xdr:row>64</xdr:row>
      <xdr:rowOff>58801</xdr:rowOff>
    </xdr:to>
    <xdr:sp macro="" textlink="">
      <xdr:nvSpPr>
        <xdr:cNvPr id="704" name="楕円 703">
          <a:extLst>
            <a:ext uri="{FF2B5EF4-FFF2-40B4-BE49-F238E27FC236}">
              <a16:creationId xmlns:a16="http://schemas.microsoft.com/office/drawing/2014/main" id="{5FA4C59D-7956-4FEE-8DD8-7203D423666F}"/>
            </a:ext>
          </a:extLst>
        </xdr:cNvPr>
        <xdr:cNvSpPr/>
      </xdr:nvSpPr>
      <xdr:spPr>
        <a:xfrm>
          <a:off x="22110700" y="109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43578</xdr:rowOff>
    </xdr:from>
    <xdr:ext cx="469744" cy="259045"/>
    <xdr:sp macro="" textlink="">
      <xdr:nvSpPr>
        <xdr:cNvPr id="705" name="【学校施設】&#10;一人当たり面積該当値テキスト">
          <a:extLst>
            <a:ext uri="{FF2B5EF4-FFF2-40B4-BE49-F238E27FC236}">
              <a16:creationId xmlns:a16="http://schemas.microsoft.com/office/drawing/2014/main" id="{13DEE305-E62E-4BB3-A129-287ED2515095}"/>
            </a:ext>
          </a:extLst>
        </xdr:cNvPr>
        <xdr:cNvSpPr txBox="1"/>
      </xdr:nvSpPr>
      <xdr:spPr>
        <a:xfrm>
          <a:off x="22199600" y="1084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132842</xdr:rowOff>
    </xdr:from>
    <xdr:to>
      <xdr:col>112</xdr:col>
      <xdr:colOff>38100</xdr:colOff>
      <xdr:row>63</xdr:row>
      <xdr:rowOff>62992</xdr:rowOff>
    </xdr:to>
    <xdr:sp macro="" textlink="">
      <xdr:nvSpPr>
        <xdr:cNvPr id="706" name="楕円 705">
          <a:extLst>
            <a:ext uri="{FF2B5EF4-FFF2-40B4-BE49-F238E27FC236}">
              <a16:creationId xmlns:a16="http://schemas.microsoft.com/office/drawing/2014/main" id="{C02D9170-C243-4103-81D5-B0B8DBA2CCA5}"/>
            </a:ext>
          </a:extLst>
        </xdr:cNvPr>
        <xdr:cNvSpPr/>
      </xdr:nvSpPr>
      <xdr:spPr>
        <a:xfrm>
          <a:off x="21272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12192</xdr:rowOff>
    </xdr:from>
    <xdr:to>
      <xdr:col>116</xdr:col>
      <xdr:colOff>63500</xdr:colOff>
      <xdr:row>64</xdr:row>
      <xdr:rowOff>8001</xdr:rowOff>
    </xdr:to>
    <xdr:cxnSp macro="">
      <xdr:nvCxnSpPr>
        <xdr:cNvPr id="707" name="直線コネクタ 706">
          <a:extLst>
            <a:ext uri="{FF2B5EF4-FFF2-40B4-BE49-F238E27FC236}">
              <a16:creationId xmlns:a16="http://schemas.microsoft.com/office/drawing/2014/main" id="{939DD576-13DA-40F6-A21B-721B51FF1FAD}"/>
            </a:ext>
          </a:extLst>
        </xdr:cNvPr>
        <xdr:cNvCxnSpPr/>
      </xdr:nvCxnSpPr>
      <xdr:spPr>
        <a:xfrm>
          <a:off x="21323300" y="10813542"/>
          <a:ext cx="838200" cy="16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708" name="楕円 707">
          <a:extLst>
            <a:ext uri="{FF2B5EF4-FFF2-40B4-BE49-F238E27FC236}">
              <a16:creationId xmlns:a16="http://schemas.microsoft.com/office/drawing/2014/main" id="{25602E25-091B-455D-9FC6-CD0AD4D6B03D}"/>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12192</xdr:rowOff>
    </xdr:from>
    <xdr:to>
      <xdr:col>111</xdr:col>
      <xdr:colOff>177800</xdr:colOff>
      <xdr:row>63</xdr:row>
      <xdr:rowOff>25146</xdr:rowOff>
    </xdr:to>
    <xdr:cxnSp macro="">
      <xdr:nvCxnSpPr>
        <xdr:cNvPr id="709" name="直線コネクタ 708">
          <a:extLst>
            <a:ext uri="{FF2B5EF4-FFF2-40B4-BE49-F238E27FC236}">
              <a16:creationId xmlns:a16="http://schemas.microsoft.com/office/drawing/2014/main" id="{72EA9411-FE11-4F58-944A-6FCCA7D0E836}"/>
            </a:ext>
          </a:extLst>
        </xdr:cNvPr>
        <xdr:cNvCxnSpPr/>
      </xdr:nvCxnSpPr>
      <xdr:spPr>
        <a:xfrm flipV="1">
          <a:off x="20434300" y="1081354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157226</xdr:rowOff>
    </xdr:from>
    <xdr:to>
      <xdr:col>102</xdr:col>
      <xdr:colOff>165100</xdr:colOff>
      <xdr:row>63</xdr:row>
      <xdr:rowOff>87376</xdr:rowOff>
    </xdr:to>
    <xdr:sp macro="" textlink="">
      <xdr:nvSpPr>
        <xdr:cNvPr id="710" name="楕円 709">
          <a:extLst>
            <a:ext uri="{FF2B5EF4-FFF2-40B4-BE49-F238E27FC236}">
              <a16:creationId xmlns:a16="http://schemas.microsoft.com/office/drawing/2014/main" id="{481F4A26-B7A7-48B9-8DF2-139313CB3958}"/>
            </a:ext>
          </a:extLst>
        </xdr:cNvPr>
        <xdr:cNvSpPr/>
      </xdr:nvSpPr>
      <xdr:spPr>
        <a:xfrm>
          <a:off x="19494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36576</xdr:rowOff>
    </xdr:to>
    <xdr:cxnSp macro="">
      <xdr:nvCxnSpPr>
        <xdr:cNvPr id="711" name="直線コネクタ 710">
          <a:extLst>
            <a:ext uri="{FF2B5EF4-FFF2-40B4-BE49-F238E27FC236}">
              <a16:creationId xmlns:a16="http://schemas.microsoft.com/office/drawing/2014/main" id="{4E5B3658-A83E-4811-9D22-6ABD555FEE7D}"/>
            </a:ext>
          </a:extLst>
        </xdr:cNvPr>
        <xdr:cNvCxnSpPr/>
      </xdr:nvCxnSpPr>
      <xdr:spPr>
        <a:xfrm flipV="1">
          <a:off x="19545300" y="108264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166751</xdr:rowOff>
    </xdr:from>
    <xdr:to>
      <xdr:col>98</xdr:col>
      <xdr:colOff>38100</xdr:colOff>
      <xdr:row>63</xdr:row>
      <xdr:rowOff>96901</xdr:rowOff>
    </xdr:to>
    <xdr:sp macro="" textlink="">
      <xdr:nvSpPr>
        <xdr:cNvPr id="712" name="楕円 711">
          <a:extLst>
            <a:ext uri="{FF2B5EF4-FFF2-40B4-BE49-F238E27FC236}">
              <a16:creationId xmlns:a16="http://schemas.microsoft.com/office/drawing/2014/main" id="{5387B059-F5CD-4CCC-8514-68854147E95B}"/>
            </a:ext>
          </a:extLst>
        </xdr:cNvPr>
        <xdr:cNvSpPr/>
      </xdr:nvSpPr>
      <xdr:spPr>
        <a:xfrm>
          <a:off x="18605500" y="107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36576</xdr:rowOff>
    </xdr:from>
    <xdr:to>
      <xdr:col>102</xdr:col>
      <xdr:colOff>114300</xdr:colOff>
      <xdr:row>63</xdr:row>
      <xdr:rowOff>46101</xdr:rowOff>
    </xdr:to>
    <xdr:cxnSp macro="">
      <xdr:nvCxnSpPr>
        <xdr:cNvPr id="713" name="直線コネクタ 712">
          <a:extLst>
            <a:ext uri="{FF2B5EF4-FFF2-40B4-BE49-F238E27FC236}">
              <a16:creationId xmlns:a16="http://schemas.microsoft.com/office/drawing/2014/main" id="{38CD4B6C-A8B3-468E-A000-B09CECFE5E06}"/>
            </a:ext>
          </a:extLst>
        </xdr:cNvPr>
        <xdr:cNvCxnSpPr/>
      </xdr:nvCxnSpPr>
      <xdr:spPr>
        <a:xfrm flipV="1">
          <a:off x="18656300" y="1083792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714" name="n_1aveValue【学校施設】&#10;一人当たり面積">
          <a:extLst>
            <a:ext uri="{FF2B5EF4-FFF2-40B4-BE49-F238E27FC236}">
              <a16:creationId xmlns:a16="http://schemas.microsoft.com/office/drawing/2014/main" id="{F6F6F4EC-99FD-46BB-A1BE-785C304F7404}"/>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715" name="n_2aveValue【学校施設】&#10;一人当たり面積">
          <a:extLst>
            <a:ext uri="{FF2B5EF4-FFF2-40B4-BE49-F238E27FC236}">
              <a16:creationId xmlns:a16="http://schemas.microsoft.com/office/drawing/2014/main" id="{DE2FFC00-A047-4BE5-9B1F-D0A32A218B39}"/>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716" name="n_3aveValue【学校施設】&#10;一人当たり面積">
          <a:extLst>
            <a:ext uri="{FF2B5EF4-FFF2-40B4-BE49-F238E27FC236}">
              <a16:creationId xmlns:a16="http://schemas.microsoft.com/office/drawing/2014/main" id="{24223995-4B90-435F-8BCF-71CE1FD9CAFB}"/>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717" name="n_4aveValue【学校施設】&#10;一人当たり面積">
          <a:extLst>
            <a:ext uri="{FF2B5EF4-FFF2-40B4-BE49-F238E27FC236}">
              <a16:creationId xmlns:a16="http://schemas.microsoft.com/office/drawing/2014/main" id="{69A6E6AA-ED1E-4D84-ACD1-148BB5A093ED}"/>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54119</xdr:rowOff>
    </xdr:from>
    <xdr:ext cx="469744" cy="259045"/>
    <xdr:sp macro="" textlink="">
      <xdr:nvSpPr>
        <xdr:cNvPr id="718" name="n_1mainValue【学校施設】&#10;一人当たり面積">
          <a:extLst>
            <a:ext uri="{FF2B5EF4-FFF2-40B4-BE49-F238E27FC236}">
              <a16:creationId xmlns:a16="http://schemas.microsoft.com/office/drawing/2014/main" id="{A564D9DB-57A5-4F3D-8333-04486025A64F}"/>
            </a:ext>
          </a:extLst>
        </xdr:cNvPr>
        <xdr:cNvSpPr txBox="1"/>
      </xdr:nvSpPr>
      <xdr:spPr>
        <a:xfrm>
          <a:off x="21075727" y="108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719" name="n_2mainValue【学校施設】&#10;一人当たり面積">
          <a:extLst>
            <a:ext uri="{FF2B5EF4-FFF2-40B4-BE49-F238E27FC236}">
              <a16:creationId xmlns:a16="http://schemas.microsoft.com/office/drawing/2014/main" id="{D646C2C5-98D5-41BE-B1EC-76643D56F1CD}"/>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78503</xdr:rowOff>
    </xdr:from>
    <xdr:ext cx="469744" cy="259045"/>
    <xdr:sp macro="" textlink="">
      <xdr:nvSpPr>
        <xdr:cNvPr id="720" name="n_3mainValue【学校施設】&#10;一人当たり面積">
          <a:extLst>
            <a:ext uri="{FF2B5EF4-FFF2-40B4-BE49-F238E27FC236}">
              <a16:creationId xmlns:a16="http://schemas.microsoft.com/office/drawing/2014/main" id="{75A505ED-4B63-4D14-B280-01B7E6C40FE0}"/>
            </a:ext>
          </a:extLst>
        </xdr:cNvPr>
        <xdr:cNvSpPr txBox="1"/>
      </xdr:nvSpPr>
      <xdr:spPr>
        <a:xfrm>
          <a:off x="193104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88028</xdr:rowOff>
    </xdr:from>
    <xdr:ext cx="469744" cy="259045"/>
    <xdr:sp macro="" textlink="">
      <xdr:nvSpPr>
        <xdr:cNvPr id="721" name="n_4mainValue【学校施設】&#10;一人当たり面積">
          <a:extLst>
            <a:ext uri="{FF2B5EF4-FFF2-40B4-BE49-F238E27FC236}">
              <a16:creationId xmlns:a16="http://schemas.microsoft.com/office/drawing/2014/main" id="{CA8CBF69-1EFD-4975-8F70-19F4F907C656}"/>
            </a:ext>
          </a:extLst>
        </xdr:cNvPr>
        <xdr:cNvSpPr txBox="1"/>
      </xdr:nvSpPr>
      <xdr:spPr>
        <a:xfrm>
          <a:off x="18421427" y="1088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1AC2F52-FFE3-487E-9319-18CB6B037A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78D909FC-209B-4951-BAF4-5A4052B441E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D2BE39C1-584B-4375-A0E4-A02E0B0DFC9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BE95B-9B84-4698-A0F6-2168807657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3D16B052-44D6-483D-8141-205BD6E7C9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46592BA7-CBC0-47CB-B690-9774622E084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E8EF073F-A2F0-4A1F-A9E4-50B330B0A0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1D107C27-9165-4D28-A8BD-4472319ACE9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8808D730-F237-441D-AF96-6BB07F5B465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77C80442-FC0B-4F1B-801C-D14AEA4522F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CC520E60-5AA4-4AAA-A004-6D7031E218C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77D68DEA-4796-4493-995A-E7CF78C279C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D5797753-429F-4F0A-8A0A-DC5B34656E7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4C19F7AE-CE09-4E75-BA79-05DA8A0B327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8A3AF4C4-43CC-4E8E-8B90-199BD4A8ABF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2D8EBA28-A8C5-4BCB-90EE-7330B60950A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3214FFD3-3CDE-446F-8E4E-3B082505A6B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7A5B9D07-99DD-4488-AB61-B454A3294E2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15A29301-5888-49B1-917F-A9C89FA8887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02E635B5-9FD5-4EF3-9F86-EF794D5B83C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EBCFFED3-61AB-4362-ACFA-4C7811AAA56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0DBDC558-FC55-4649-B4FB-B6D6F939270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5D8BAEFB-3809-4E07-8C66-176176CA76A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956D7EE2-B2FC-41B2-A3CC-B1B46F4A8BD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45F99167-602F-4E41-BA47-A662C73B766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D13C373F-1A2F-4650-AF07-DF525DBFA761}"/>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95877BAA-A621-4973-8771-0E44C05D940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09445B21-FB07-48E4-8BB8-5BA82FEC2EE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750" name="【児童館】&#10;有形固定資産減価償却率最大値テキスト">
          <a:extLst>
            <a:ext uri="{FF2B5EF4-FFF2-40B4-BE49-F238E27FC236}">
              <a16:creationId xmlns:a16="http://schemas.microsoft.com/office/drawing/2014/main" id="{E0EAB34D-7D1D-46A4-AF55-7E993650C942}"/>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751" name="直線コネクタ 750">
          <a:extLst>
            <a:ext uri="{FF2B5EF4-FFF2-40B4-BE49-F238E27FC236}">
              <a16:creationId xmlns:a16="http://schemas.microsoft.com/office/drawing/2014/main" id="{4259E76A-A719-499A-9A0A-81119656437C}"/>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752" name="【児童館】&#10;有形固定資産減価償却率平均値テキスト">
          <a:extLst>
            <a:ext uri="{FF2B5EF4-FFF2-40B4-BE49-F238E27FC236}">
              <a16:creationId xmlns:a16="http://schemas.microsoft.com/office/drawing/2014/main" id="{07C71445-0A7C-4DF7-B6FD-0F2C28C6508D}"/>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753" name="フローチャート: 判断 752">
          <a:extLst>
            <a:ext uri="{FF2B5EF4-FFF2-40B4-BE49-F238E27FC236}">
              <a16:creationId xmlns:a16="http://schemas.microsoft.com/office/drawing/2014/main" id="{75716A2D-CA24-496B-8273-2795F3B77B00}"/>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54" name="フローチャート: 判断 753">
          <a:extLst>
            <a:ext uri="{FF2B5EF4-FFF2-40B4-BE49-F238E27FC236}">
              <a16:creationId xmlns:a16="http://schemas.microsoft.com/office/drawing/2014/main" id="{C705B89C-E1BA-43FB-B2D6-E15CB3A87A23}"/>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755" name="フローチャート: 判断 754">
          <a:extLst>
            <a:ext uri="{FF2B5EF4-FFF2-40B4-BE49-F238E27FC236}">
              <a16:creationId xmlns:a16="http://schemas.microsoft.com/office/drawing/2014/main" id="{4F1DA0FC-B890-443B-9C06-2DD2BDCB5E24}"/>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756" name="フローチャート: 判断 755">
          <a:extLst>
            <a:ext uri="{FF2B5EF4-FFF2-40B4-BE49-F238E27FC236}">
              <a16:creationId xmlns:a16="http://schemas.microsoft.com/office/drawing/2014/main" id="{30010C0B-776A-4CA6-81CB-AB3D53C665B4}"/>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757" name="フローチャート: 判断 756">
          <a:extLst>
            <a:ext uri="{FF2B5EF4-FFF2-40B4-BE49-F238E27FC236}">
              <a16:creationId xmlns:a16="http://schemas.microsoft.com/office/drawing/2014/main" id="{E078B99E-933D-483D-A384-3CEA636EAA88}"/>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5DDCA38-A6EE-46C9-A337-A9CF238D42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6518CD3-02B8-466B-AE05-2063A536DE5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00C3624-9194-4A74-A860-BBDE6A8710E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08B0DF8-6D64-4871-9F9B-FC1213C2D77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A21BE57-060D-4B5D-88E6-533217E1114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114663</xdr:rowOff>
    </xdr:from>
    <xdr:to>
      <xdr:col>85</xdr:col>
      <xdr:colOff>177800</xdr:colOff>
      <xdr:row>85</xdr:row>
      <xdr:rowOff>44813</xdr:rowOff>
    </xdr:to>
    <xdr:sp macro="" textlink="">
      <xdr:nvSpPr>
        <xdr:cNvPr id="763" name="楕円 762">
          <a:extLst>
            <a:ext uri="{FF2B5EF4-FFF2-40B4-BE49-F238E27FC236}">
              <a16:creationId xmlns:a16="http://schemas.microsoft.com/office/drawing/2014/main" id="{1EB295C9-DF6A-45AE-B8D4-AAAF1189167E}"/>
            </a:ext>
          </a:extLst>
        </xdr:cNvPr>
        <xdr:cNvSpPr/>
      </xdr:nvSpPr>
      <xdr:spPr>
        <a:xfrm>
          <a:off x="16268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93090</xdr:rowOff>
    </xdr:from>
    <xdr:ext cx="405111" cy="259045"/>
    <xdr:sp macro="" textlink="">
      <xdr:nvSpPr>
        <xdr:cNvPr id="764" name="【児童館】&#10;有形固定資産減価償却率該当値テキスト">
          <a:extLst>
            <a:ext uri="{FF2B5EF4-FFF2-40B4-BE49-F238E27FC236}">
              <a16:creationId xmlns:a16="http://schemas.microsoft.com/office/drawing/2014/main" id="{A42D2080-F0D1-4EB1-9FA7-0C66DD018BDA}"/>
            </a:ext>
          </a:extLst>
        </xdr:cNvPr>
        <xdr:cNvSpPr txBox="1"/>
      </xdr:nvSpPr>
      <xdr:spPr>
        <a:xfrm>
          <a:off x="16357600"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67311</xdr:rowOff>
    </xdr:from>
    <xdr:to>
      <xdr:col>81</xdr:col>
      <xdr:colOff>101600</xdr:colOff>
      <xdr:row>84</xdr:row>
      <xdr:rowOff>168911</xdr:rowOff>
    </xdr:to>
    <xdr:sp macro="" textlink="">
      <xdr:nvSpPr>
        <xdr:cNvPr id="765" name="楕円 764">
          <a:extLst>
            <a:ext uri="{FF2B5EF4-FFF2-40B4-BE49-F238E27FC236}">
              <a16:creationId xmlns:a16="http://schemas.microsoft.com/office/drawing/2014/main" id="{B6478155-8A70-49BD-BD95-6767C06AF125}"/>
            </a:ext>
          </a:extLst>
        </xdr:cNvPr>
        <xdr:cNvSpPr/>
      </xdr:nvSpPr>
      <xdr:spPr>
        <a:xfrm>
          <a:off x="15430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118111</xdr:rowOff>
    </xdr:from>
    <xdr:to>
      <xdr:col>85</xdr:col>
      <xdr:colOff>127000</xdr:colOff>
      <xdr:row>84</xdr:row>
      <xdr:rowOff>165463</xdr:rowOff>
    </xdr:to>
    <xdr:cxnSp macro="">
      <xdr:nvCxnSpPr>
        <xdr:cNvPr id="766" name="直線コネクタ 765">
          <a:extLst>
            <a:ext uri="{FF2B5EF4-FFF2-40B4-BE49-F238E27FC236}">
              <a16:creationId xmlns:a16="http://schemas.microsoft.com/office/drawing/2014/main" id="{E86B47D2-B4DA-45DE-AB57-B2D506B1960F}"/>
            </a:ext>
          </a:extLst>
        </xdr:cNvPr>
        <xdr:cNvCxnSpPr/>
      </xdr:nvCxnSpPr>
      <xdr:spPr>
        <a:xfrm>
          <a:off x="15481300" y="14519911"/>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19957</xdr:rowOff>
    </xdr:from>
    <xdr:to>
      <xdr:col>76</xdr:col>
      <xdr:colOff>165100</xdr:colOff>
      <xdr:row>84</xdr:row>
      <xdr:rowOff>121557</xdr:rowOff>
    </xdr:to>
    <xdr:sp macro="" textlink="">
      <xdr:nvSpPr>
        <xdr:cNvPr id="767" name="楕円 766">
          <a:extLst>
            <a:ext uri="{FF2B5EF4-FFF2-40B4-BE49-F238E27FC236}">
              <a16:creationId xmlns:a16="http://schemas.microsoft.com/office/drawing/2014/main" id="{CF312907-BB68-49FC-B600-06BED4E740E9}"/>
            </a:ext>
          </a:extLst>
        </xdr:cNvPr>
        <xdr:cNvSpPr/>
      </xdr:nvSpPr>
      <xdr:spPr>
        <a:xfrm>
          <a:off x="14541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70757</xdr:rowOff>
    </xdr:from>
    <xdr:to>
      <xdr:col>81</xdr:col>
      <xdr:colOff>50800</xdr:colOff>
      <xdr:row>84</xdr:row>
      <xdr:rowOff>118111</xdr:rowOff>
    </xdr:to>
    <xdr:cxnSp macro="">
      <xdr:nvCxnSpPr>
        <xdr:cNvPr id="768" name="直線コネクタ 767">
          <a:extLst>
            <a:ext uri="{FF2B5EF4-FFF2-40B4-BE49-F238E27FC236}">
              <a16:creationId xmlns:a16="http://schemas.microsoft.com/office/drawing/2014/main" id="{B55DDB7E-8158-4A6A-90D9-9DB59E1CB32D}"/>
            </a:ext>
          </a:extLst>
        </xdr:cNvPr>
        <xdr:cNvCxnSpPr/>
      </xdr:nvCxnSpPr>
      <xdr:spPr>
        <a:xfrm>
          <a:off x="14592300" y="14472557"/>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145687</xdr:rowOff>
    </xdr:from>
    <xdr:to>
      <xdr:col>72</xdr:col>
      <xdr:colOff>38100</xdr:colOff>
      <xdr:row>84</xdr:row>
      <xdr:rowOff>75837</xdr:rowOff>
    </xdr:to>
    <xdr:sp macro="" textlink="">
      <xdr:nvSpPr>
        <xdr:cNvPr id="769" name="楕円 768">
          <a:extLst>
            <a:ext uri="{FF2B5EF4-FFF2-40B4-BE49-F238E27FC236}">
              <a16:creationId xmlns:a16="http://schemas.microsoft.com/office/drawing/2014/main" id="{8DC62875-4619-4380-883F-B4EA9202C855}"/>
            </a:ext>
          </a:extLst>
        </xdr:cNvPr>
        <xdr:cNvSpPr/>
      </xdr:nvSpPr>
      <xdr:spPr>
        <a:xfrm>
          <a:off x="13652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25037</xdr:rowOff>
    </xdr:from>
    <xdr:to>
      <xdr:col>76</xdr:col>
      <xdr:colOff>114300</xdr:colOff>
      <xdr:row>84</xdr:row>
      <xdr:rowOff>70757</xdr:rowOff>
    </xdr:to>
    <xdr:cxnSp macro="">
      <xdr:nvCxnSpPr>
        <xdr:cNvPr id="770" name="直線コネクタ 769">
          <a:extLst>
            <a:ext uri="{FF2B5EF4-FFF2-40B4-BE49-F238E27FC236}">
              <a16:creationId xmlns:a16="http://schemas.microsoft.com/office/drawing/2014/main" id="{901680AC-E441-400A-8142-AF1EB90EAEB2}"/>
            </a:ext>
          </a:extLst>
        </xdr:cNvPr>
        <xdr:cNvCxnSpPr/>
      </xdr:nvCxnSpPr>
      <xdr:spPr>
        <a:xfrm>
          <a:off x="13703300" y="144268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98334</xdr:rowOff>
    </xdr:from>
    <xdr:to>
      <xdr:col>67</xdr:col>
      <xdr:colOff>101600</xdr:colOff>
      <xdr:row>84</xdr:row>
      <xdr:rowOff>28484</xdr:rowOff>
    </xdr:to>
    <xdr:sp macro="" textlink="">
      <xdr:nvSpPr>
        <xdr:cNvPr id="771" name="楕円 770">
          <a:extLst>
            <a:ext uri="{FF2B5EF4-FFF2-40B4-BE49-F238E27FC236}">
              <a16:creationId xmlns:a16="http://schemas.microsoft.com/office/drawing/2014/main" id="{9471ECC2-DA2B-4F7A-8F2F-8383201BB87A}"/>
            </a:ext>
          </a:extLst>
        </xdr:cNvPr>
        <xdr:cNvSpPr/>
      </xdr:nvSpPr>
      <xdr:spPr>
        <a:xfrm>
          <a:off x="12763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149134</xdr:rowOff>
    </xdr:from>
    <xdr:to>
      <xdr:col>71</xdr:col>
      <xdr:colOff>177800</xdr:colOff>
      <xdr:row>84</xdr:row>
      <xdr:rowOff>25037</xdr:rowOff>
    </xdr:to>
    <xdr:cxnSp macro="">
      <xdr:nvCxnSpPr>
        <xdr:cNvPr id="772" name="直線コネクタ 771">
          <a:extLst>
            <a:ext uri="{FF2B5EF4-FFF2-40B4-BE49-F238E27FC236}">
              <a16:creationId xmlns:a16="http://schemas.microsoft.com/office/drawing/2014/main" id="{6C4711F1-CE5D-4CD0-A291-FA4B6A855548}"/>
            </a:ext>
          </a:extLst>
        </xdr:cNvPr>
        <xdr:cNvCxnSpPr/>
      </xdr:nvCxnSpPr>
      <xdr:spPr>
        <a:xfrm>
          <a:off x="12814300" y="1437948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73" name="n_1aveValue【児童館】&#10;有形固定資産減価償却率">
          <a:extLst>
            <a:ext uri="{FF2B5EF4-FFF2-40B4-BE49-F238E27FC236}">
              <a16:creationId xmlns:a16="http://schemas.microsoft.com/office/drawing/2014/main" id="{00186844-7C7C-4542-8066-A299F0E657A3}"/>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774" name="n_2aveValue【児童館】&#10;有形固定資産減価償却率">
          <a:extLst>
            <a:ext uri="{FF2B5EF4-FFF2-40B4-BE49-F238E27FC236}">
              <a16:creationId xmlns:a16="http://schemas.microsoft.com/office/drawing/2014/main" id="{88E51D04-C2A8-422D-B493-644CC43CD498}"/>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775" name="n_3aveValue【児童館】&#10;有形固定資産減価償却率">
          <a:extLst>
            <a:ext uri="{FF2B5EF4-FFF2-40B4-BE49-F238E27FC236}">
              <a16:creationId xmlns:a16="http://schemas.microsoft.com/office/drawing/2014/main" id="{807E3212-3A30-4D3F-98B0-B7142BD09FE7}"/>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165843</xdr:rowOff>
    </xdr:from>
    <xdr:ext cx="405111" cy="259045"/>
    <xdr:sp macro="" textlink="">
      <xdr:nvSpPr>
        <xdr:cNvPr id="776" name="n_4aveValue【児童館】&#10;有形固定資産減価償却率">
          <a:extLst>
            <a:ext uri="{FF2B5EF4-FFF2-40B4-BE49-F238E27FC236}">
              <a16:creationId xmlns:a16="http://schemas.microsoft.com/office/drawing/2014/main" id="{76516B99-C359-4CA6-A549-D405366860B1}"/>
            </a:ext>
          </a:extLst>
        </xdr:cNvPr>
        <xdr:cNvSpPr txBox="1"/>
      </xdr:nvSpPr>
      <xdr:spPr>
        <a:xfrm>
          <a:off x="12611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160038</xdr:rowOff>
    </xdr:from>
    <xdr:ext cx="405111" cy="259045"/>
    <xdr:sp macro="" textlink="">
      <xdr:nvSpPr>
        <xdr:cNvPr id="777" name="n_1mainValue【児童館】&#10;有形固定資産減価償却率">
          <a:extLst>
            <a:ext uri="{FF2B5EF4-FFF2-40B4-BE49-F238E27FC236}">
              <a16:creationId xmlns:a16="http://schemas.microsoft.com/office/drawing/2014/main" id="{260EF68E-D6BB-4819-AE2C-E715AA73E34E}"/>
            </a:ext>
          </a:extLst>
        </xdr:cNvPr>
        <xdr:cNvSpPr txBox="1"/>
      </xdr:nvSpPr>
      <xdr:spPr>
        <a:xfrm>
          <a:off x="15266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112684</xdr:rowOff>
    </xdr:from>
    <xdr:ext cx="405111" cy="259045"/>
    <xdr:sp macro="" textlink="">
      <xdr:nvSpPr>
        <xdr:cNvPr id="778" name="n_2mainValue【児童館】&#10;有形固定資産減価償却率">
          <a:extLst>
            <a:ext uri="{FF2B5EF4-FFF2-40B4-BE49-F238E27FC236}">
              <a16:creationId xmlns:a16="http://schemas.microsoft.com/office/drawing/2014/main" id="{880D6A5E-BDEB-4517-862A-126BC08B2C1E}"/>
            </a:ext>
          </a:extLst>
        </xdr:cNvPr>
        <xdr:cNvSpPr txBox="1"/>
      </xdr:nvSpPr>
      <xdr:spPr>
        <a:xfrm>
          <a:off x="14389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66964</xdr:rowOff>
    </xdr:from>
    <xdr:ext cx="405111" cy="259045"/>
    <xdr:sp macro="" textlink="">
      <xdr:nvSpPr>
        <xdr:cNvPr id="779" name="n_3mainValue【児童館】&#10;有形固定資産減価償却率">
          <a:extLst>
            <a:ext uri="{FF2B5EF4-FFF2-40B4-BE49-F238E27FC236}">
              <a16:creationId xmlns:a16="http://schemas.microsoft.com/office/drawing/2014/main" id="{9F57ED26-05BB-4C22-A3FF-FB24321B40EA}"/>
            </a:ext>
          </a:extLst>
        </xdr:cNvPr>
        <xdr:cNvSpPr txBox="1"/>
      </xdr:nvSpPr>
      <xdr:spPr>
        <a:xfrm>
          <a:off x="13500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19611</xdr:rowOff>
    </xdr:from>
    <xdr:ext cx="405111" cy="259045"/>
    <xdr:sp macro="" textlink="">
      <xdr:nvSpPr>
        <xdr:cNvPr id="780" name="n_4mainValue【児童館】&#10;有形固定資産減価償却率">
          <a:extLst>
            <a:ext uri="{FF2B5EF4-FFF2-40B4-BE49-F238E27FC236}">
              <a16:creationId xmlns:a16="http://schemas.microsoft.com/office/drawing/2014/main" id="{E1C05286-F3D7-4D14-9FE9-ABA6ED4D04D0}"/>
            </a:ext>
          </a:extLst>
        </xdr:cNvPr>
        <xdr:cNvSpPr txBox="1"/>
      </xdr:nvSpPr>
      <xdr:spPr>
        <a:xfrm>
          <a:off x="12611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6B68AE94-3894-41B0-BDEE-4FA048AFDBF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D50C7397-8B65-483F-B750-4F42FD43E3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4C5F421D-9CE1-4E70-9783-75D6F53D1B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BF47D6A2-C230-418E-B6C7-F34BF24092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A160FEA-12E8-475F-A1C9-80FFE69F44F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960D32D8-3DDD-45E6-B547-A98285AAD1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991B134C-C284-42CB-90EA-D7E58B0CFB4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DD20841E-D3D6-4D09-B2B4-9D1E475DF3A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E4A7A11D-24E9-4B0A-94C5-9A5107BC757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2556D3A5-8FA3-48E7-8AA1-7134F650A5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F2311865-2941-4DE7-AC49-DF191FA4515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B5C671F2-3406-459B-836B-DAA5C01E83E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8B88D894-3B6E-4B9E-9B9C-DAF97E9DD23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30EDE123-4617-4348-BFE7-B5B44E11D19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D0794F94-11ED-492B-A482-FD59077D304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E9E931F0-6CE5-4698-BA0D-F5185B3F3C3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516F6858-17BE-4421-A5C8-A4C03D44948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0F9D75FF-CE5E-403D-9D2F-06E60C45436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09F2FB1F-B91D-43ED-AADB-774A53F8D0A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946B7D22-AD29-4154-8260-C6DC4431EE2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8B6675BB-7D00-418F-B9F0-4C5204148E3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51B48650-1F38-4C79-BB9A-845E6C384D6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FBA844EF-D1FA-4812-850F-EA7C538ABEA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129AE2CF-9EB7-480C-838E-F67575AADA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B65D7A5D-E9B8-493B-9E0F-11321F18A36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806" name="直線コネクタ 805">
          <a:extLst>
            <a:ext uri="{FF2B5EF4-FFF2-40B4-BE49-F238E27FC236}">
              <a16:creationId xmlns:a16="http://schemas.microsoft.com/office/drawing/2014/main" id="{5E69C47A-E8DE-4330-8A98-4350118DA935}"/>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807" name="【児童館】&#10;一人当たり面積最小値テキスト">
          <a:extLst>
            <a:ext uri="{FF2B5EF4-FFF2-40B4-BE49-F238E27FC236}">
              <a16:creationId xmlns:a16="http://schemas.microsoft.com/office/drawing/2014/main" id="{CDFE17F0-3E43-43DF-9530-55D78B44397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8" name="直線コネクタ 807">
          <a:extLst>
            <a:ext uri="{FF2B5EF4-FFF2-40B4-BE49-F238E27FC236}">
              <a16:creationId xmlns:a16="http://schemas.microsoft.com/office/drawing/2014/main" id="{AFFD2D65-50BE-4A93-8F2F-63EF00BB1851}"/>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9" name="【児童館】&#10;一人当たり面積最大値テキスト">
          <a:extLst>
            <a:ext uri="{FF2B5EF4-FFF2-40B4-BE49-F238E27FC236}">
              <a16:creationId xmlns:a16="http://schemas.microsoft.com/office/drawing/2014/main" id="{38B88D6D-A590-418C-860D-64CC110D763A}"/>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0" name="直線コネクタ 809">
          <a:extLst>
            <a:ext uri="{FF2B5EF4-FFF2-40B4-BE49-F238E27FC236}">
              <a16:creationId xmlns:a16="http://schemas.microsoft.com/office/drawing/2014/main" id="{316A6C1E-A3BA-45FA-8CF4-7557526FF15D}"/>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11" name="【児童館】&#10;一人当たり面積平均値テキスト">
          <a:extLst>
            <a:ext uri="{FF2B5EF4-FFF2-40B4-BE49-F238E27FC236}">
              <a16:creationId xmlns:a16="http://schemas.microsoft.com/office/drawing/2014/main" id="{CFE709F9-F3AC-4AD0-9F87-F8AAF318DEBA}"/>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12" name="フローチャート: 判断 811">
          <a:extLst>
            <a:ext uri="{FF2B5EF4-FFF2-40B4-BE49-F238E27FC236}">
              <a16:creationId xmlns:a16="http://schemas.microsoft.com/office/drawing/2014/main" id="{176D72CB-5AE0-4500-BB21-FC4EFE85789B}"/>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813" name="フローチャート: 判断 812">
          <a:extLst>
            <a:ext uri="{FF2B5EF4-FFF2-40B4-BE49-F238E27FC236}">
              <a16:creationId xmlns:a16="http://schemas.microsoft.com/office/drawing/2014/main" id="{745E49BD-7CEE-4B8C-B0DB-987666397764}"/>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814" name="フローチャート: 判断 813">
          <a:extLst>
            <a:ext uri="{FF2B5EF4-FFF2-40B4-BE49-F238E27FC236}">
              <a16:creationId xmlns:a16="http://schemas.microsoft.com/office/drawing/2014/main" id="{16F2E12A-44F4-45D5-B19C-0BD67CC85C28}"/>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15" name="フローチャート: 判断 814">
          <a:extLst>
            <a:ext uri="{FF2B5EF4-FFF2-40B4-BE49-F238E27FC236}">
              <a16:creationId xmlns:a16="http://schemas.microsoft.com/office/drawing/2014/main" id="{2DBFC137-3C65-48A2-8C5A-75D77EB571B2}"/>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816" name="フローチャート: 判断 815">
          <a:extLst>
            <a:ext uri="{FF2B5EF4-FFF2-40B4-BE49-F238E27FC236}">
              <a16:creationId xmlns:a16="http://schemas.microsoft.com/office/drawing/2014/main" id="{42EAB0A6-5DC3-4EFA-9634-F86DBE6D56CB}"/>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0B5BC40-9BD6-4163-BEF5-9B3AFB3BA52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4E3EAD3-13A2-4BCC-9399-EBD38B61DF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8C4C6E7-1D0E-4557-9182-E7ACAF4ED0C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36DFDC3-B706-42F2-9E1A-3D46C4E43A3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EE831AB-CD9A-4B19-BE8D-900D12606C7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58057</xdr:rowOff>
    </xdr:from>
    <xdr:to>
      <xdr:col>116</xdr:col>
      <xdr:colOff>114300</xdr:colOff>
      <xdr:row>84</xdr:row>
      <xdr:rowOff>159657</xdr:rowOff>
    </xdr:to>
    <xdr:sp macro="" textlink="">
      <xdr:nvSpPr>
        <xdr:cNvPr id="822" name="楕円 821">
          <a:extLst>
            <a:ext uri="{FF2B5EF4-FFF2-40B4-BE49-F238E27FC236}">
              <a16:creationId xmlns:a16="http://schemas.microsoft.com/office/drawing/2014/main" id="{D19FA381-86E2-4242-93B8-D882986BEF79}"/>
            </a:ext>
          </a:extLst>
        </xdr:cNvPr>
        <xdr:cNvSpPr/>
      </xdr:nvSpPr>
      <xdr:spPr>
        <a:xfrm>
          <a:off x="221107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36484</xdr:rowOff>
    </xdr:from>
    <xdr:ext cx="469744" cy="259045"/>
    <xdr:sp macro="" textlink="">
      <xdr:nvSpPr>
        <xdr:cNvPr id="823" name="【児童館】&#10;一人当たり面積該当値テキスト">
          <a:extLst>
            <a:ext uri="{FF2B5EF4-FFF2-40B4-BE49-F238E27FC236}">
              <a16:creationId xmlns:a16="http://schemas.microsoft.com/office/drawing/2014/main" id="{4D19AD5C-524E-4644-9DAF-94A33E7BF35F}"/>
            </a:ext>
          </a:extLst>
        </xdr:cNvPr>
        <xdr:cNvSpPr txBox="1"/>
      </xdr:nvSpPr>
      <xdr:spPr>
        <a:xfrm>
          <a:off x="2219960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824" name="楕円 823">
          <a:extLst>
            <a:ext uri="{FF2B5EF4-FFF2-40B4-BE49-F238E27FC236}">
              <a16:creationId xmlns:a16="http://schemas.microsoft.com/office/drawing/2014/main" id="{CCAE542A-CF8A-4FB8-A982-08B1361BC819}"/>
            </a:ext>
          </a:extLst>
        </xdr:cNvPr>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108857</xdr:rowOff>
    </xdr:from>
    <xdr:to>
      <xdr:col>116</xdr:col>
      <xdr:colOff>63500</xdr:colOff>
      <xdr:row>84</xdr:row>
      <xdr:rowOff>119743</xdr:rowOff>
    </xdr:to>
    <xdr:cxnSp macro="">
      <xdr:nvCxnSpPr>
        <xdr:cNvPr id="825" name="直線コネクタ 824">
          <a:extLst>
            <a:ext uri="{FF2B5EF4-FFF2-40B4-BE49-F238E27FC236}">
              <a16:creationId xmlns:a16="http://schemas.microsoft.com/office/drawing/2014/main" id="{61BBDCC8-384B-4F80-8D0F-C1E861D1DEFE}"/>
            </a:ext>
          </a:extLst>
        </xdr:cNvPr>
        <xdr:cNvCxnSpPr/>
      </xdr:nvCxnSpPr>
      <xdr:spPr>
        <a:xfrm flipV="1">
          <a:off x="21323300" y="14510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826" name="楕円 825">
          <a:extLst>
            <a:ext uri="{FF2B5EF4-FFF2-40B4-BE49-F238E27FC236}">
              <a16:creationId xmlns:a16="http://schemas.microsoft.com/office/drawing/2014/main" id="{64FDF04B-045A-4A00-9071-B2CED334321B}"/>
            </a:ext>
          </a:extLst>
        </xdr:cNvPr>
        <xdr:cNvSpPr/>
      </xdr:nvSpPr>
      <xdr:spPr>
        <a:xfrm>
          <a:off x="2038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119743</xdr:rowOff>
    </xdr:to>
    <xdr:cxnSp macro="">
      <xdr:nvCxnSpPr>
        <xdr:cNvPr id="827" name="直線コネクタ 826">
          <a:extLst>
            <a:ext uri="{FF2B5EF4-FFF2-40B4-BE49-F238E27FC236}">
              <a16:creationId xmlns:a16="http://schemas.microsoft.com/office/drawing/2014/main" id="{C0CAD9CE-03AD-41AF-AD5D-04B03207D04A}"/>
            </a:ext>
          </a:extLst>
        </xdr:cNvPr>
        <xdr:cNvCxnSpPr/>
      </xdr:nvCxnSpPr>
      <xdr:spPr>
        <a:xfrm>
          <a:off x="20434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79829</xdr:rowOff>
    </xdr:from>
    <xdr:to>
      <xdr:col>102</xdr:col>
      <xdr:colOff>165100</xdr:colOff>
      <xdr:row>85</xdr:row>
      <xdr:rowOff>9979</xdr:rowOff>
    </xdr:to>
    <xdr:sp macro="" textlink="">
      <xdr:nvSpPr>
        <xdr:cNvPr id="828" name="楕円 827">
          <a:extLst>
            <a:ext uri="{FF2B5EF4-FFF2-40B4-BE49-F238E27FC236}">
              <a16:creationId xmlns:a16="http://schemas.microsoft.com/office/drawing/2014/main" id="{974C6D7E-4AA2-4358-9F1C-B371F89F7B94}"/>
            </a:ext>
          </a:extLst>
        </xdr:cNvPr>
        <xdr:cNvSpPr/>
      </xdr:nvSpPr>
      <xdr:spPr>
        <a:xfrm>
          <a:off x="19494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130629</xdr:rowOff>
    </xdr:to>
    <xdr:cxnSp macro="">
      <xdr:nvCxnSpPr>
        <xdr:cNvPr id="829" name="直線コネクタ 828">
          <a:extLst>
            <a:ext uri="{FF2B5EF4-FFF2-40B4-BE49-F238E27FC236}">
              <a16:creationId xmlns:a16="http://schemas.microsoft.com/office/drawing/2014/main" id="{5F9D652D-7633-4A37-88F9-ACDA720C31F1}"/>
            </a:ext>
          </a:extLst>
        </xdr:cNvPr>
        <xdr:cNvCxnSpPr/>
      </xdr:nvCxnSpPr>
      <xdr:spPr>
        <a:xfrm flipV="1">
          <a:off x="19545300" y="145215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90714</xdr:rowOff>
    </xdr:from>
    <xdr:to>
      <xdr:col>98</xdr:col>
      <xdr:colOff>38100</xdr:colOff>
      <xdr:row>85</xdr:row>
      <xdr:rowOff>20864</xdr:rowOff>
    </xdr:to>
    <xdr:sp macro="" textlink="">
      <xdr:nvSpPr>
        <xdr:cNvPr id="830" name="楕円 829">
          <a:extLst>
            <a:ext uri="{FF2B5EF4-FFF2-40B4-BE49-F238E27FC236}">
              <a16:creationId xmlns:a16="http://schemas.microsoft.com/office/drawing/2014/main" id="{2CBCC514-E0AB-40D1-9F28-374AC021829C}"/>
            </a:ext>
          </a:extLst>
        </xdr:cNvPr>
        <xdr:cNvSpPr/>
      </xdr:nvSpPr>
      <xdr:spPr>
        <a:xfrm>
          <a:off x="18605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130629</xdr:rowOff>
    </xdr:from>
    <xdr:to>
      <xdr:col>102</xdr:col>
      <xdr:colOff>114300</xdr:colOff>
      <xdr:row>84</xdr:row>
      <xdr:rowOff>141514</xdr:rowOff>
    </xdr:to>
    <xdr:cxnSp macro="">
      <xdr:nvCxnSpPr>
        <xdr:cNvPr id="831" name="直線コネクタ 830">
          <a:extLst>
            <a:ext uri="{FF2B5EF4-FFF2-40B4-BE49-F238E27FC236}">
              <a16:creationId xmlns:a16="http://schemas.microsoft.com/office/drawing/2014/main" id="{BFCF6774-9C06-4252-AD37-C635977F2998}"/>
            </a:ext>
          </a:extLst>
        </xdr:cNvPr>
        <xdr:cNvCxnSpPr/>
      </xdr:nvCxnSpPr>
      <xdr:spPr>
        <a:xfrm flipV="1">
          <a:off x="18656300" y="145324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832" name="n_1aveValue【児童館】&#10;一人当たり面積">
          <a:extLst>
            <a:ext uri="{FF2B5EF4-FFF2-40B4-BE49-F238E27FC236}">
              <a16:creationId xmlns:a16="http://schemas.microsoft.com/office/drawing/2014/main" id="{4AC8F8C2-4FC1-436B-9B4E-F1E66FE8661A}"/>
            </a:ext>
          </a:extLst>
        </xdr:cNvPr>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833" name="n_2aveValue【児童館】&#10;一人当たり面積">
          <a:extLst>
            <a:ext uri="{FF2B5EF4-FFF2-40B4-BE49-F238E27FC236}">
              <a16:creationId xmlns:a16="http://schemas.microsoft.com/office/drawing/2014/main" id="{7BF1F211-3F20-4F04-837F-FD05D3094DA2}"/>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834" name="n_3aveValue【児童館】&#10;一人当たり面積">
          <a:extLst>
            <a:ext uri="{FF2B5EF4-FFF2-40B4-BE49-F238E27FC236}">
              <a16:creationId xmlns:a16="http://schemas.microsoft.com/office/drawing/2014/main" id="{1D90C203-F488-479C-AD9E-30E852D42346}"/>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835" name="n_4aveValue【児童館】&#10;一人当たり面積">
          <a:extLst>
            <a:ext uri="{FF2B5EF4-FFF2-40B4-BE49-F238E27FC236}">
              <a16:creationId xmlns:a16="http://schemas.microsoft.com/office/drawing/2014/main" id="{EA19FC15-C82A-4657-84E6-A2DC94DA11A1}"/>
            </a:ext>
          </a:extLst>
        </xdr:cNvPr>
        <xdr:cNvSpPr txBox="1"/>
      </xdr:nvSpPr>
      <xdr:spPr>
        <a:xfrm>
          <a:off x="18421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836" name="n_1mainValue【児童館】&#10;一人当たり面積">
          <a:extLst>
            <a:ext uri="{FF2B5EF4-FFF2-40B4-BE49-F238E27FC236}">
              <a16:creationId xmlns:a16="http://schemas.microsoft.com/office/drawing/2014/main" id="{6D567AFC-CCF5-4E1B-9585-888F0E2F3D5E}"/>
            </a:ext>
          </a:extLst>
        </xdr:cNvPr>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837" name="n_2mainValue【児童館】&#10;一人当たり面積">
          <a:extLst>
            <a:ext uri="{FF2B5EF4-FFF2-40B4-BE49-F238E27FC236}">
              <a16:creationId xmlns:a16="http://schemas.microsoft.com/office/drawing/2014/main" id="{6EA0622B-97D9-4B29-9A95-7DFA0A0897AE}"/>
            </a:ext>
          </a:extLst>
        </xdr:cNvPr>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1106</xdr:rowOff>
    </xdr:from>
    <xdr:ext cx="469744" cy="259045"/>
    <xdr:sp macro="" textlink="">
      <xdr:nvSpPr>
        <xdr:cNvPr id="838" name="n_3mainValue【児童館】&#10;一人当たり面積">
          <a:extLst>
            <a:ext uri="{FF2B5EF4-FFF2-40B4-BE49-F238E27FC236}">
              <a16:creationId xmlns:a16="http://schemas.microsoft.com/office/drawing/2014/main" id="{EADF8673-3F95-46F4-8350-A399CBCE889A}"/>
            </a:ext>
          </a:extLst>
        </xdr:cNvPr>
        <xdr:cNvSpPr txBox="1"/>
      </xdr:nvSpPr>
      <xdr:spPr>
        <a:xfrm>
          <a:off x="19310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11991</xdr:rowOff>
    </xdr:from>
    <xdr:ext cx="469744" cy="259045"/>
    <xdr:sp macro="" textlink="">
      <xdr:nvSpPr>
        <xdr:cNvPr id="839" name="n_4mainValue【児童館】&#10;一人当たり面積">
          <a:extLst>
            <a:ext uri="{FF2B5EF4-FFF2-40B4-BE49-F238E27FC236}">
              <a16:creationId xmlns:a16="http://schemas.microsoft.com/office/drawing/2014/main" id="{19938096-32EF-4BA4-A415-E4E871A8EFCA}"/>
            </a:ext>
          </a:extLst>
        </xdr:cNvPr>
        <xdr:cNvSpPr txBox="1"/>
      </xdr:nvSpPr>
      <xdr:spPr>
        <a:xfrm>
          <a:off x="18421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5033ABB3-48BD-4DC5-B3AC-F94B458F9D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68E651D2-93B0-46D5-B4CA-135E088E07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87DD6CC9-08BB-47E0-988C-9D1BB0EC53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5ED47407-97B5-4706-9DAF-559898D8B0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7F180EC7-8BDF-41D4-A7F0-FA67C1949D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2C408BC6-B7F6-474B-826A-C1F402F613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EC406D09-9401-42DE-BBD3-10CD99FD78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AC19789B-CEE8-442F-957A-7D7FF97E1E6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a:extLst>
            <a:ext uri="{FF2B5EF4-FFF2-40B4-BE49-F238E27FC236}">
              <a16:creationId xmlns:a16="http://schemas.microsoft.com/office/drawing/2014/main" id="{882907AB-1D95-4ACC-99AE-8F9533157A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a:extLst>
            <a:ext uri="{FF2B5EF4-FFF2-40B4-BE49-F238E27FC236}">
              <a16:creationId xmlns:a16="http://schemas.microsoft.com/office/drawing/2014/main" id="{AC6EE020-A637-47A7-8F70-0CBC7EC9FC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a:extLst>
            <a:ext uri="{FF2B5EF4-FFF2-40B4-BE49-F238E27FC236}">
              <a16:creationId xmlns:a16="http://schemas.microsoft.com/office/drawing/2014/main" id="{BF1016C1-5BC7-4754-B7CD-C42249A2B33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a:extLst>
            <a:ext uri="{FF2B5EF4-FFF2-40B4-BE49-F238E27FC236}">
              <a16:creationId xmlns:a16="http://schemas.microsoft.com/office/drawing/2014/main" id="{2332F376-CB1D-41E2-830C-8B37D910714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a:extLst>
            <a:ext uri="{FF2B5EF4-FFF2-40B4-BE49-F238E27FC236}">
              <a16:creationId xmlns:a16="http://schemas.microsoft.com/office/drawing/2014/main" id="{CD743340-EB18-42D4-8BAA-E4BACDEBF4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a:extLst>
            <a:ext uri="{FF2B5EF4-FFF2-40B4-BE49-F238E27FC236}">
              <a16:creationId xmlns:a16="http://schemas.microsoft.com/office/drawing/2014/main" id="{4CE759B2-3042-4FB8-9268-83AF25C33DD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a:extLst>
            <a:ext uri="{FF2B5EF4-FFF2-40B4-BE49-F238E27FC236}">
              <a16:creationId xmlns:a16="http://schemas.microsoft.com/office/drawing/2014/main" id="{F5F33AA3-D880-497F-B235-7BB76966D86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a:extLst>
            <a:ext uri="{FF2B5EF4-FFF2-40B4-BE49-F238E27FC236}">
              <a16:creationId xmlns:a16="http://schemas.microsoft.com/office/drawing/2014/main" id="{E19004FE-02D8-4A2A-8754-2282610B773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2FD2ED9F-A414-44BD-A426-ED1201A5FB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6F666FC9-B1D2-4040-AB0E-6DBCA52F91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25946D92-7B10-4270-8AE9-BAD6CA73EF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類似団体と比較して特に有形固定資産減価償却率が上回っている施設は、認定こども園・幼稚園・保育所であり、下回っている施設は道路である。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特に保育所については、整備から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年以上経過し更新時期を迎えていることから、有形固定資産減価償却率が高くなっている。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年度に農免農道の譲与を受けたため、類似団体と比較して有形固定資産減価償却率が低くなっている。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前年度と比較するとほとんど類型で有形固定資産減価償却率が増加という結果になっている。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それぞれの公共施設等について個別施設計画を踏まえ、適切な維持管理及び計画的な更新や除却を進め老朽化対策に取り組み、比率の減少に努める。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また、人口の減少に伴い、ほとんどの類型で一人当たり面積が増加しており、維持管理にかかる経費の増加に留意する必要がある。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EBC7BE-4DC4-4CB6-8AAC-DEB540C9F2E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DF79EF-0634-4523-A845-DC170F54EBD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9E5581-6333-4DDE-9ECC-46EB6BB68C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337C26-3A29-4EC0-A990-1587E283C5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EA1249-CC52-4FB7-B277-0541003811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5CD320-5009-47B6-899B-680E8DD6E9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506BAC-4E65-440F-AACB-33DAA93AF6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509C8C-CB3A-4D5D-B9A9-17C6ED0BDB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E93A47-B11E-4BC5-A58B-4ECA842A65E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634668-0FB7-4E4C-B742-318B68E74A0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F73C44-19F6-4F0A-A3BB-82588189D7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7390EB-C3A9-4BAD-B2FA-CC04A65EF2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110F15D-83EE-49D2-AB4F-E30478BEE6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3A6904-498F-4C2F-8DF8-30E0060F3E4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942AC7-77ED-492B-8598-9BB963388EE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04F7087-046E-40AA-B5E7-AEA41135E65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FFAADF-62A6-44E7-B020-DCD40138B9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476B74-84FA-4E6D-8DBE-7071F41BFE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B38E0F-C09E-4835-BD15-F8AD5915F65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062223-ED62-46E7-8C2A-7718678C93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AC4A73-864F-4E04-A9B8-C5B25E6C0B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7AA17D-D491-4BFE-9BC9-37BF9DCE1FB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5E9CA26-2CDF-4224-ACD1-D2B751F8E1C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1C07EF-DADB-402E-88B7-BB329317075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642A0C-BDC7-46CA-8B06-5DAD6DA079A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8ADC4B-F89B-4607-94EC-9E1F4EBE2D7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44A5BF-48AB-47F9-96CE-861BBB24DE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9592BA-317C-40F7-92FC-B207F0DF78F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32D0BB-A26E-4C30-A782-C7B490D0A5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3880B3-2A6A-44B8-8A02-5B8094AE81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5CFA84-9794-4B4C-AF93-6C92792E3C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642FB8-6ECC-4140-BBA9-B55BE8C2D4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C88D5A-6851-4164-BE8D-F71FB156B52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FFC6BF-0485-47CE-A4F3-E64A5E9DBA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98A5E3-AD74-4C4F-98DB-F70527A3DC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21973C-160C-4210-AD88-7F3F2774B5B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9ECC75-85E1-4B51-A385-454EF66A64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F226054-B6A8-486A-BE85-D4D0C2F84B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0B9776-5070-40D0-89E4-DDC15B4DE3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D28A704-A496-4254-AE5A-59EACFAB5E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F6A761-26FF-4C42-B461-0C573B03F07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8829BFE-5F7C-4468-A4DA-0C6E756D543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5B10FCB-248B-4A94-AE71-00B5F3D22CA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E2D778D-D70A-41A6-ACE5-A1E99DC7691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220B296-E080-4785-A897-22061361AA0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4FE0414-03B8-4C04-9B4A-E55F619541F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E14AE9A-4BF3-4D1E-A645-63D9162D667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1FA6D83-2291-4D2D-8C61-09A56B97907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B3BDA01-E0B6-4C2F-A264-7A2EB7D7FF2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1159FE4-DBC5-4B34-9699-A4C0F0338E4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EA0997E-7C73-4FD8-B1AA-88550D25989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5CB8083-3337-487A-B1B3-0AF04F3A0F7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94F9619-7217-496A-B94D-36838A5C58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548B4F0-D43C-476F-964E-BF64C6F9C32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73B1ECC-B13D-4B55-A617-CF577A18E65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23630184-564F-4918-8076-613574338A1A}"/>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EE5565B3-5733-4A74-8918-FF274CAB1DB2}"/>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F77949BB-E238-4E28-8871-EA8D096987B0}"/>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2F380087-1B31-4161-87D2-1A2395281FD4}"/>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36C74846-4C7E-4184-867F-AB3984652F03}"/>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10F494E7-12AE-4750-B3E1-3946D23FD6BD}"/>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2B5D3056-2586-42EE-B345-C613BF1B83EB}"/>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51085644-5303-4C4F-BC1D-9EBAD6A56DD4}"/>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2FBDEDF0-C0FB-4319-98C7-5FBAB8601357}"/>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4B64F5E6-735F-437E-847F-68FD5BFB6BA4}"/>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B8DE7C17-FAEC-4FE1-B4CF-7029F7B7ECF0}"/>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51EB32F-8C9D-4FCA-8E9E-5142953D69E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8C0CAB-9492-41E0-878B-B370FDA8579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FB3DD2B-440E-4536-85DE-E927E68B11A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96E060A-7D1B-4D25-ACB9-BBA9059350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4A3AE3B-57B9-4404-86B3-7BE04473DCB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19685</xdr:rowOff>
    </xdr:from>
    <xdr:to>
      <xdr:col>24</xdr:col>
      <xdr:colOff>114300</xdr:colOff>
      <xdr:row>41</xdr:row>
      <xdr:rowOff>121285</xdr:rowOff>
    </xdr:to>
    <xdr:sp macro="" textlink="">
      <xdr:nvSpPr>
        <xdr:cNvPr id="73" name="楕円 72">
          <a:extLst>
            <a:ext uri="{FF2B5EF4-FFF2-40B4-BE49-F238E27FC236}">
              <a16:creationId xmlns:a16="http://schemas.microsoft.com/office/drawing/2014/main" id="{6D876EEA-3A26-434E-B014-88B512F5CAC0}"/>
            </a:ext>
          </a:extLst>
        </xdr:cNvPr>
        <xdr:cNvSpPr/>
      </xdr:nvSpPr>
      <xdr:spPr>
        <a:xfrm>
          <a:off x="45847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106062</xdr:rowOff>
    </xdr:from>
    <xdr:ext cx="405111" cy="259045"/>
    <xdr:sp macro="" textlink="">
      <xdr:nvSpPr>
        <xdr:cNvPr id="74" name="【図書館】&#10;有形固定資産減価償却率該当値テキスト">
          <a:extLst>
            <a:ext uri="{FF2B5EF4-FFF2-40B4-BE49-F238E27FC236}">
              <a16:creationId xmlns:a16="http://schemas.microsoft.com/office/drawing/2014/main" id="{B39F1751-C97B-454E-8951-226B9F2E6FB7}"/>
            </a:ext>
          </a:extLst>
        </xdr:cNvPr>
        <xdr:cNvSpPr txBox="1"/>
      </xdr:nvSpPr>
      <xdr:spPr>
        <a:xfrm>
          <a:off x="4673600" y="696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166370</xdr:rowOff>
    </xdr:from>
    <xdr:to>
      <xdr:col>20</xdr:col>
      <xdr:colOff>38100</xdr:colOff>
      <xdr:row>41</xdr:row>
      <xdr:rowOff>96520</xdr:rowOff>
    </xdr:to>
    <xdr:sp macro="" textlink="">
      <xdr:nvSpPr>
        <xdr:cNvPr id="75" name="楕円 74">
          <a:extLst>
            <a:ext uri="{FF2B5EF4-FFF2-40B4-BE49-F238E27FC236}">
              <a16:creationId xmlns:a16="http://schemas.microsoft.com/office/drawing/2014/main" id="{78BDFEF3-7DB8-48E4-B32A-7ECDB185AA45}"/>
            </a:ext>
          </a:extLst>
        </xdr:cNvPr>
        <xdr:cNvSpPr/>
      </xdr:nvSpPr>
      <xdr:spPr>
        <a:xfrm>
          <a:off x="3746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45720</xdr:rowOff>
    </xdr:from>
    <xdr:to>
      <xdr:col>24</xdr:col>
      <xdr:colOff>63500</xdr:colOff>
      <xdr:row>41</xdr:row>
      <xdr:rowOff>70485</xdr:rowOff>
    </xdr:to>
    <xdr:cxnSp macro="">
      <xdr:nvCxnSpPr>
        <xdr:cNvPr id="76" name="直線コネクタ 75">
          <a:extLst>
            <a:ext uri="{FF2B5EF4-FFF2-40B4-BE49-F238E27FC236}">
              <a16:creationId xmlns:a16="http://schemas.microsoft.com/office/drawing/2014/main" id="{05D4F8B6-DF1A-479A-9838-7D6B674BE635}"/>
            </a:ext>
          </a:extLst>
        </xdr:cNvPr>
        <xdr:cNvCxnSpPr/>
      </xdr:nvCxnSpPr>
      <xdr:spPr>
        <a:xfrm>
          <a:off x="3797300" y="707517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139700</xdr:rowOff>
    </xdr:from>
    <xdr:to>
      <xdr:col>15</xdr:col>
      <xdr:colOff>101600</xdr:colOff>
      <xdr:row>41</xdr:row>
      <xdr:rowOff>69850</xdr:rowOff>
    </xdr:to>
    <xdr:sp macro="" textlink="">
      <xdr:nvSpPr>
        <xdr:cNvPr id="77" name="楕円 76">
          <a:extLst>
            <a:ext uri="{FF2B5EF4-FFF2-40B4-BE49-F238E27FC236}">
              <a16:creationId xmlns:a16="http://schemas.microsoft.com/office/drawing/2014/main" id="{CD3A92FA-84DD-4A67-9264-6878748189A3}"/>
            </a:ext>
          </a:extLst>
        </xdr:cNvPr>
        <xdr:cNvSpPr/>
      </xdr:nvSpPr>
      <xdr:spPr>
        <a:xfrm>
          <a:off x="2857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19050</xdr:rowOff>
    </xdr:from>
    <xdr:to>
      <xdr:col>19</xdr:col>
      <xdr:colOff>177800</xdr:colOff>
      <xdr:row>41</xdr:row>
      <xdr:rowOff>45720</xdr:rowOff>
    </xdr:to>
    <xdr:cxnSp macro="">
      <xdr:nvCxnSpPr>
        <xdr:cNvPr id="78" name="直線コネクタ 77">
          <a:extLst>
            <a:ext uri="{FF2B5EF4-FFF2-40B4-BE49-F238E27FC236}">
              <a16:creationId xmlns:a16="http://schemas.microsoft.com/office/drawing/2014/main" id="{BD1B95A0-F041-445C-A736-BC48E0520285}"/>
            </a:ext>
          </a:extLst>
        </xdr:cNvPr>
        <xdr:cNvCxnSpPr/>
      </xdr:nvCxnSpPr>
      <xdr:spPr>
        <a:xfrm>
          <a:off x="2908300" y="7048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114935</xdr:rowOff>
    </xdr:from>
    <xdr:to>
      <xdr:col>10</xdr:col>
      <xdr:colOff>165100</xdr:colOff>
      <xdr:row>41</xdr:row>
      <xdr:rowOff>45085</xdr:rowOff>
    </xdr:to>
    <xdr:sp macro="" textlink="">
      <xdr:nvSpPr>
        <xdr:cNvPr id="79" name="楕円 78">
          <a:extLst>
            <a:ext uri="{FF2B5EF4-FFF2-40B4-BE49-F238E27FC236}">
              <a16:creationId xmlns:a16="http://schemas.microsoft.com/office/drawing/2014/main" id="{C95A6956-65C8-4A48-97FE-4F7EA32FF9CD}"/>
            </a:ext>
          </a:extLst>
        </xdr:cNvPr>
        <xdr:cNvSpPr/>
      </xdr:nvSpPr>
      <xdr:spPr>
        <a:xfrm>
          <a:off x="1968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165735</xdr:rowOff>
    </xdr:from>
    <xdr:to>
      <xdr:col>15</xdr:col>
      <xdr:colOff>50800</xdr:colOff>
      <xdr:row>41</xdr:row>
      <xdr:rowOff>19050</xdr:rowOff>
    </xdr:to>
    <xdr:cxnSp macro="">
      <xdr:nvCxnSpPr>
        <xdr:cNvPr id="80" name="直線コネクタ 79">
          <a:extLst>
            <a:ext uri="{FF2B5EF4-FFF2-40B4-BE49-F238E27FC236}">
              <a16:creationId xmlns:a16="http://schemas.microsoft.com/office/drawing/2014/main" id="{4A6AE176-DD90-43C4-B5E5-87141C71E4D2}"/>
            </a:ext>
          </a:extLst>
        </xdr:cNvPr>
        <xdr:cNvCxnSpPr/>
      </xdr:nvCxnSpPr>
      <xdr:spPr>
        <a:xfrm>
          <a:off x="2019300" y="70237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113030</xdr:rowOff>
    </xdr:from>
    <xdr:to>
      <xdr:col>6</xdr:col>
      <xdr:colOff>38100</xdr:colOff>
      <xdr:row>41</xdr:row>
      <xdr:rowOff>43180</xdr:rowOff>
    </xdr:to>
    <xdr:sp macro="" textlink="">
      <xdr:nvSpPr>
        <xdr:cNvPr id="81" name="楕円 80">
          <a:extLst>
            <a:ext uri="{FF2B5EF4-FFF2-40B4-BE49-F238E27FC236}">
              <a16:creationId xmlns:a16="http://schemas.microsoft.com/office/drawing/2014/main" id="{310B5E17-3A1A-4A71-BD16-C9FE355C6186}"/>
            </a:ext>
          </a:extLst>
        </xdr:cNvPr>
        <xdr:cNvSpPr/>
      </xdr:nvSpPr>
      <xdr:spPr>
        <a:xfrm>
          <a:off x="1079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163830</xdr:rowOff>
    </xdr:from>
    <xdr:to>
      <xdr:col>10</xdr:col>
      <xdr:colOff>114300</xdr:colOff>
      <xdr:row>40</xdr:row>
      <xdr:rowOff>165735</xdr:rowOff>
    </xdr:to>
    <xdr:cxnSp macro="">
      <xdr:nvCxnSpPr>
        <xdr:cNvPr id="82" name="直線コネクタ 81">
          <a:extLst>
            <a:ext uri="{FF2B5EF4-FFF2-40B4-BE49-F238E27FC236}">
              <a16:creationId xmlns:a16="http://schemas.microsoft.com/office/drawing/2014/main" id="{514F7263-B8F4-41E7-8881-44161DEF14FC}"/>
            </a:ext>
          </a:extLst>
        </xdr:cNvPr>
        <xdr:cNvCxnSpPr/>
      </xdr:nvCxnSpPr>
      <xdr:spPr>
        <a:xfrm>
          <a:off x="1130300" y="7021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45F02986-116E-4C27-A3E7-EF4CF063116C}"/>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34A560AD-F41B-498C-AC64-09B9954777B2}"/>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BE274BA4-9550-4A3C-85E8-9E0DB3EF4B99}"/>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D272C135-3B90-4D4F-BA76-11CB01698154}"/>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87647</xdr:rowOff>
    </xdr:from>
    <xdr:ext cx="405111" cy="259045"/>
    <xdr:sp macro="" textlink="">
      <xdr:nvSpPr>
        <xdr:cNvPr id="87" name="n_1mainValue【図書館】&#10;有形固定資産減価償却率">
          <a:extLst>
            <a:ext uri="{FF2B5EF4-FFF2-40B4-BE49-F238E27FC236}">
              <a16:creationId xmlns:a16="http://schemas.microsoft.com/office/drawing/2014/main" id="{C0C144F5-DADC-42D9-9CDC-352C0FF226F2}"/>
            </a:ext>
          </a:extLst>
        </xdr:cNvPr>
        <xdr:cNvSpPr txBox="1"/>
      </xdr:nvSpPr>
      <xdr:spPr>
        <a:xfrm>
          <a:off x="3582044"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60977</xdr:rowOff>
    </xdr:from>
    <xdr:ext cx="405111" cy="259045"/>
    <xdr:sp macro="" textlink="">
      <xdr:nvSpPr>
        <xdr:cNvPr id="88" name="n_2mainValue【図書館】&#10;有形固定資産減価償却率">
          <a:extLst>
            <a:ext uri="{FF2B5EF4-FFF2-40B4-BE49-F238E27FC236}">
              <a16:creationId xmlns:a16="http://schemas.microsoft.com/office/drawing/2014/main" id="{7A80E1D2-AB10-4C6B-9CEC-24AB238B97F4}"/>
            </a:ext>
          </a:extLst>
        </xdr:cNvPr>
        <xdr:cNvSpPr txBox="1"/>
      </xdr:nvSpPr>
      <xdr:spPr>
        <a:xfrm>
          <a:off x="2705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36212</xdr:rowOff>
    </xdr:from>
    <xdr:ext cx="405111" cy="259045"/>
    <xdr:sp macro="" textlink="">
      <xdr:nvSpPr>
        <xdr:cNvPr id="89" name="n_3mainValue【図書館】&#10;有形固定資産減価償却率">
          <a:extLst>
            <a:ext uri="{FF2B5EF4-FFF2-40B4-BE49-F238E27FC236}">
              <a16:creationId xmlns:a16="http://schemas.microsoft.com/office/drawing/2014/main" id="{01E54EA8-6AD8-40BF-AF34-78C838012DBD}"/>
            </a:ext>
          </a:extLst>
        </xdr:cNvPr>
        <xdr:cNvSpPr txBox="1"/>
      </xdr:nvSpPr>
      <xdr:spPr>
        <a:xfrm>
          <a:off x="1816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34307</xdr:rowOff>
    </xdr:from>
    <xdr:ext cx="405111" cy="259045"/>
    <xdr:sp macro="" textlink="">
      <xdr:nvSpPr>
        <xdr:cNvPr id="90" name="n_4mainValue【図書館】&#10;有形固定資産減価償却率">
          <a:extLst>
            <a:ext uri="{FF2B5EF4-FFF2-40B4-BE49-F238E27FC236}">
              <a16:creationId xmlns:a16="http://schemas.microsoft.com/office/drawing/2014/main" id="{5DAD0F35-4C18-444D-9F41-87BFF07F4FE6}"/>
            </a:ext>
          </a:extLst>
        </xdr:cNvPr>
        <xdr:cNvSpPr txBox="1"/>
      </xdr:nvSpPr>
      <xdr:spPr>
        <a:xfrm>
          <a:off x="9277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D9BE328-459D-455D-A2DC-6D13C4B6980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F38CEDA-6BF2-4E5D-9D5B-0E706E0E14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E2CD9A1-2C69-4583-9D1B-A49CC5413CD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478A859-5C7A-498F-8AA2-FE9E57F10E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582620B-005C-4D38-BC5A-25C3D1172DF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2C2DC9D-41F4-4C52-9411-E5ACC4F4F6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0E4757A-6476-44FE-8E95-0198E34412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4BD2EC6-CD03-419C-9C82-47952A40180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847B92C-7212-46E0-99E4-ED84AD0A058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31CD86B-E2B2-4062-BC46-0EDF9E55AB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6D44F0FE-8E77-4A1E-9D4D-17D77F68E4C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9F73E548-9FB0-492B-9BDC-79A38EBBA90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2B2D02F3-53C3-4DA6-A910-21996D7E934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8BBBFCB7-917C-4A2B-9B26-E7E59D78CFD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581CAE5A-18B4-4CB0-904E-3988D221361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22677110-8F1D-4BBB-BEEF-8B97CBF418B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518BD06-6504-4EE4-8193-19C1B10DF54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77161FFF-42EA-47C5-A19D-BE45C5D9C45E}"/>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D32ED47-996C-4097-BC7E-AB74D233A9F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257F4BF4-2158-46CA-86B4-91DA5774EF3D}"/>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C655358-313D-42EC-B4D0-4AC4244924A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C7635DCE-2E71-4798-A83E-494090DE503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034606E-36FA-40B5-A5A2-6022B5C39E5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C8772E4A-7439-4FA1-B70C-83DC82B9754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E0A8F29A-E2F6-4010-99AA-D527892CB9B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8FF2F871-EC60-4FB5-BE30-A0E0F2C10131}"/>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AAD49657-B9EB-459B-9FE1-195A620A5109}"/>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4F73BCEA-E5CC-49DF-BA8E-71D64B5B40B0}"/>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1C198447-B173-4B13-BFF4-B789706AF723}"/>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075F9E96-56F7-458F-B54F-87F068194B8E}"/>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19D61CC9-214E-48FF-B31F-90135A39D5A6}"/>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0C2AC811-874C-47B7-A2F5-E120B5BC3156}"/>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470A2A2F-2E34-4609-9E8D-6472F7C68CB4}"/>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F997DDCA-F291-4121-AA43-79A5C557DE4F}"/>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055D6988-C89F-4BE4-8DBE-540966F012E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9BE96CCF-2779-4ED9-ACBD-8C1D7E78E90B}"/>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6293427-28C8-4CC5-BA8D-D087BDEA424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93E3B22-1D73-4710-8153-35DA0554911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86F12CB-43B1-41CE-8C60-0894F9CDF66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2CF4118-8C81-4E64-B497-94B427C8CD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8D2FC55-2417-4230-9F4E-198FB0BCA5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7438</xdr:rowOff>
    </xdr:from>
    <xdr:to>
      <xdr:col>55</xdr:col>
      <xdr:colOff>50800</xdr:colOff>
      <xdr:row>41</xdr:row>
      <xdr:rowOff>109038</xdr:rowOff>
    </xdr:to>
    <xdr:sp macro="" textlink="">
      <xdr:nvSpPr>
        <xdr:cNvPr id="132" name="楕円 131">
          <a:extLst>
            <a:ext uri="{FF2B5EF4-FFF2-40B4-BE49-F238E27FC236}">
              <a16:creationId xmlns:a16="http://schemas.microsoft.com/office/drawing/2014/main" id="{44877C58-D840-4D58-A389-8C465103C637}"/>
            </a:ext>
          </a:extLst>
        </xdr:cNvPr>
        <xdr:cNvSpPr/>
      </xdr:nvSpPr>
      <xdr:spPr>
        <a:xfrm>
          <a:off x="104267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157315</xdr:rowOff>
    </xdr:from>
    <xdr:ext cx="469744" cy="259045"/>
    <xdr:sp macro="" textlink="">
      <xdr:nvSpPr>
        <xdr:cNvPr id="133" name="【図書館】&#10;一人当たり面積該当値テキスト">
          <a:extLst>
            <a:ext uri="{FF2B5EF4-FFF2-40B4-BE49-F238E27FC236}">
              <a16:creationId xmlns:a16="http://schemas.microsoft.com/office/drawing/2014/main" id="{FFBB1C71-10B8-4789-ADF0-383ADCDC5DF2}"/>
            </a:ext>
          </a:extLst>
        </xdr:cNvPr>
        <xdr:cNvSpPr txBox="1"/>
      </xdr:nvSpPr>
      <xdr:spPr>
        <a:xfrm>
          <a:off x="10515600" y="701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10704</xdr:rowOff>
    </xdr:from>
    <xdr:to>
      <xdr:col>50</xdr:col>
      <xdr:colOff>165100</xdr:colOff>
      <xdr:row>41</xdr:row>
      <xdr:rowOff>112304</xdr:rowOff>
    </xdr:to>
    <xdr:sp macro="" textlink="">
      <xdr:nvSpPr>
        <xdr:cNvPr id="134" name="楕円 133">
          <a:extLst>
            <a:ext uri="{FF2B5EF4-FFF2-40B4-BE49-F238E27FC236}">
              <a16:creationId xmlns:a16="http://schemas.microsoft.com/office/drawing/2014/main" id="{D122B528-7817-499C-8C3F-DBE75C93E351}"/>
            </a:ext>
          </a:extLst>
        </xdr:cNvPr>
        <xdr:cNvSpPr/>
      </xdr:nvSpPr>
      <xdr:spPr>
        <a:xfrm>
          <a:off x="9588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58238</xdr:rowOff>
    </xdr:from>
    <xdr:to>
      <xdr:col>55</xdr:col>
      <xdr:colOff>0</xdr:colOff>
      <xdr:row>41</xdr:row>
      <xdr:rowOff>61504</xdr:rowOff>
    </xdr:to>
    <xdr:cxnSp macro="">
      <xdr:nvCxnSpPr>
        <xdr:cNvPr id="135" name="直線コネクタ 134">
          <a:extLst>
            <a:ext uri="{FF2B5EF4-FFF2-40B4-BE49-F238E27FC236}">
              <a16:creationId xmlns:a16="http://schemas.microsoft.com/office/drawing/2014/main" id="{6F70B723-1212-46EC-A626-720EB8AAF773}"/>
            </a:ext>
          </a:extLst>
        </xdr:cNvPr>
        <xdr:cNvCxnSpPr/>
      </xdr:nvCxnSpPr>
      <xdr:spPr>
        <a:xfrm flipV="1">
          <a:off x="9639300" y="708768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13970</xdr:rowOff>
    </xdr:from>
    <xdr:to>
      <xdr:col>46</xdr:col>
      <xdr:colOff>38100</xdr:colOff>
      <xdr:row>41</xdr:row>
      <xdr:rowOff>115570</xdr:rowOff>
    </xdr:to>
    <xdr:sp macro="" textlink="">
      <xdr:nvSpPr>
        <xdr:cNvPr id="136" name="楕円 135">
          <a:extLst>
            <a:ext uri="{FF2B5EF4-FFF2-40B4-BE49-F238E27FC236}">
              <a16:creationId xmlns:a16="http://schemas.microsoft.com/office/drawing/2014/main" id="{C45F6EEB-1143-4A2E-BA5B-A4D8C2AAE98C}"/>
            </a:ext>
          </a:extLst>
        </xdr:cNvPr>
        <xdr:cNvSpPr/>
      </xdr:nvSpPr>
      <xdr:spPr>
        <a:xfrm>
          <a:off x="869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61504</xdr:rowOff>
    </xdr:from>
    <xdr:to>
      <xdr:col>50</xdr:col>
      <xdr:colOff>114300</xdr:colOff>
      <xdr:row>41</xdr:row>
      <xdr:rowOff>64770</xdr:rowOff>
    </xdr:to>
    <xdr:cxnSp macro="">
      <xdr:nvCxnSpPr>
        <xdr:cNvPr id="137" name="直線コネクタ 136">
          <a:extLst>
            <a:ext uri="{FF2B5EF4-FFF2-40B4-BE49-F238E27FC236}">
              <a16:creationId xmlns:a16="http://schemas.microsoft.com/office/drawing/2014/main" id="{5CC698A6-841F-48D5-8698-D6B5335DF504}"/>
            </a:ext>
          </a:extLst>
        </xdr:cNvPr>
        <xdr:cNvCxnSpPr/>
      </xdr:nvCxnSpPr>
      <xdr:spPr>
        <a:xfrm flipV="1">
          <a:off x="8750300" y="70909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20501</xdr:rowOff>
    </xdr:from>
    <xdr:to>
      <xdr:col>41</xdr:col>
      <xdr:colOff>101600</xdr:colOff>
      <xdr:row>41</xdr:row>
      <xdr:rowOff>122101</xdr:rowOff>
    </xdr:to>
    <xdr:sp macro="" textlink="">
      <xdr:nvSpPr>
        <xdr:cNvPr id="138" name="楕円 137">
          <a:extLst>
            <a:ext uri="{FF2B5EF4-FFF2-40B4-BE49-F238E27FC236}">
              <a16:creationId xmlns:a16="http://schemas.microsoft.com/office/drawing/2014/main" id="{649E9206-A03F-4D4A-B926-00824DCAAFD0}"/>
            </a:ext>
          </a:extLst>
        </xdr:cNvPr>
        <xdr:cNvSpPr/>
      </xdr:nvSpPr>
      <xdr:spPr>
        <a:xfrm>
          <a:off x="7810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64770</xdr:rowOff>
    </xdr:from>
    <xdr:to>
      <xdr:col>45</xdr:col>
      <xdr:colOff>177800</xdr:colOff>
      <xdr:row>41</xdr:row>
      <xdr:rowOff>71301</xdr:rowOff>
    </xdr:to>
    <xdr:cxnSp macro="">
      <xdr:nvCxnSpPr>
        <xdr:cNvPr id="139" name="直線コネクタ 138">
          <a:extLst>
            <a:ext uri="{FF2B5EF4-FFF2-40B4-BE49-F238E27FC236}">
              <a16:creationId xmlns:a16="http://schemas.microsoft.com/office/drawing/2014/main" id="{93A26E42-2DA1-4BCF-94BD-DEE03FA45A40}"/>
            </a:ext>
          </a:extLst>
        </xdr:cNvPr>
        <xdr:cNvCxnSpPr/>
      </xdr:nvCxnSpPr>
      <xdr:spPr>
        <a:xfrm flipV="1">
          <a:off x="7861300" y="70942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23767</xdr:rowOff>
    </xdr:from>
    <xdr:to>
      <xdr:col>36</xdr:col>
      <xdr:colOff>165100</xdr:colOff>
      <xdr:row>41</xdr:row>
      <xdr:rowOff>125367</xdr:rowOff>
    </xdr:to>
    <xdr:sp macro="" textlink="">
      <xdr:nvSpPr>
        <xdr:cNvPr id="140" name="楕円 139">
          <a:extLst>
            <a:ext uri="{FF2B5EF4-FFF2-40B4-BE49-F238E27FC236}">
              <a16:creationId xmlns:a16="http://schemas.microsoft.com/office/drawing/2014/main" id="{E75B9D92-E489-4238-8222-D56979F27862}"/>
            </a:ext>
          </a:extLst>
        </xdr:cNvPr>
        <xdr:cNvSpPr/>
      </xdr:nvSpPr>
      <xdr:spPr>
        <a:xfrm>
          <a:off x="6921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71301</xdr:rowOff>
    </xdr:from>
    <xdr:to>
      <xdr:col>41</xdr:col>
      <xdr:colOff>50800</xdr:colOff>
      <xdr:row>41</xdr:row>
      <xdr:rowOff>74567</xdr:rowOff>
    </xdr:to>
    <xdr:cxnSp macro="">
      <xdr:nvCxnSpPr>
        <xdr:cNvPr id="141" name="直線コネクタ 140">
          <a:extLst>
            <a:ext uri="{FF2B5EF4-FFF2-40B4-BE49-F238E27FC236}">
              <a16:creationId xmlns:a16="http://schemas.microsoft.com/office/drawing/2014/main" id="{5B449FF3-0639-4054-81BB-070C5E2F2ABB}"/>
            </a:ext>
          </a:extLst>
        </xdr:cNvPr>
        <xdr:cNvCxnSpPr/>
      </xdr:nvCxnSpPr>
      <xdr:spPr>
        <a:xfrm flipV="1">
          <a:off x="6972300" y="71007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B77AA856-B7A4-45DE-8E95-764304874C2F}"/>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66DA7471-AF24-4D81-A15B-066062DF5097}"/>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456DA1D9-656D-4988-8337-589C1A07E97D}"/>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59DA88A9-8E1C-4D90-B55C-1FB7980DC36D}"/>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103431</xdr:rowOff>
    </xdr:from>
    <xdr:ext cx="469744" cy="259045"/>
    <xdr:sp macro="" textlink="">
      <xdr:nvSpPr>
        <xdr:cNvPr id="146" name="n_1mainValue【図書館】&#10;一人当たり面積">
          <a:extLst>
            <a:ext uri="{FF2B5EF4-FFF2-40B4-BE49-F238E27FC236}">
              <a16:creationId xmlns:a16="http://schemas.microsoft.com/office/drawing/2014/main" id="{616F6E9B-424D-478F-B8C0-652A4E51C8E3}"/>
            </a:ext>
          </a:extLst>
        </xdr:cNvPr>
        <xdr:cNvSpPr txBox="1"/>
      </xdr:nvSpPr>
      <xdr:spPr>
        <a:xfrm>
          <a:off x="9391727"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106697</xdr:rowOff>
    </xdr:from>
    <xdr:ext cx="469744" cy="259045"/>
    <xdr:sp macro="" textlink="">
      <xdr:nvSpPr>
        <xdr:cNvPr id="147" name="n_2mainValue【図書館】&#10;一人当たり面積">
          <a:extLst>
            <a:ext uri="{FF2B5EF4-FFF2-40B4-BE49-F238E27FC236}">
              <a16:creationId xmlns:a16="http://schemas.microsoft.com/office/drawing/2014/main" id="{9C00A296-41B1-4770-A522-AB277ED870B2}"/>
            </a:ext>
          </a:extLst>
        </xdr:cNvPr>
        <xdr:cNvSpPr txBox="1"/>
      </xdr:nvSpPr>
      <xdr:spPr>
        <a:xfrm>
          <a:off x="8515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113228</xdr:rowOff>
    </xdr:from>
    <xdr:ext cx="469744" cy="259045"/>
    <xdr:sp macro="" textlink="">
      <xdr:nvSpPr>
        <xdr:cNvPr id="148" name="n_3mainValue【図書館】&#10;一人当たり面積">
          <a:extLst>
            <a:ext uri="{FF2B5EF4-FFF2-40B4-BE49-F238E27FC236}">
              <a16:creationId xmlns:a16="http://schemas.microsoft.com/office/drawing/2014/main" id="{0B98B17A-3698-44C3-986D-E9A2B6B7284B}"/>
            </a:ext>
          </a:extLst>
        </xdr:cNvPr>
        <xdr:cNvSpPr txBox="1"/>
      </xdr:nvSpPr>
      <xdr:spPr>
        <a:xfrm>
          <a:off x="7626427" y="71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116494</xdr:rowOff>
    </xdr:from>
    <xdr:ext cx="469744" cy="259045"/>
    <xdr:sp macro="" textlink="">
      <xdr:nvSpPr>
        <xdr:cNvPr id="149" name="n_4mainValue【図書館】&#10;一人当たり面積">
          <a:extLst>
            <a:ext uri="{FF2B5EF4-FFF2-40B4-BE49-F238E27FC236}">
              <a16:creationId xmlns:a16="http://schemas.microsoft.com/office/drawing/2014/main" id="{22DCEA35-8D6D-4248-B17F-963B49021B61}"/>
            </a:ext>
          </a:extLst>
        </xdr:cNvPr>
        <xdr:cNvSpPr txBox="1"/>
      </xdr:nvSpPr>
      <xdr:spPr>
        <a:xfrm>
          <a:off x="6737427" y="71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D798125-C9CA-4050-A158-C68ED10E4A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3475ACD-2BF5-4604-B2DA-5BF3BA835C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5822CA1-6C62-4CFD-82EC-6B36CDBD7B3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6528FAC-C34F-4F23-BA5D-29C7D81320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D3CD3D4-BE96-45A6-98B6-8750A717B80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BD42B2F-5F93-424D-BE14-7FFD122A242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B22C20E-5812-4D5C-9B60-781AE2FF040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EDB81F4-A78C-4000-B563-D5FCB93F16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7A530EF-18F7-49D5-B72D-2622012784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0693206-30DE-4306-AA20-A14AFD63C7E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212703F-E10A-449A-A3F8-14739961A38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E38FB1A5-9F29-4AB2-A047-0CB463EEEEA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D332F636-FC59-4C38-8334-024A55293A9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E3A06EC-2D3D-4787-AB58-61DDB5F2A13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1A6D4CFF-4199-4538-AC1A-01A891CCE76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B10C7E-EDA7-44A8-8E8D-8FE596F68AE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E2694FA3-F619-4F38-A423-3C87CEE173D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D7870386-2EC6-4FBD-B296-0DE9389AFE6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F5F779FC-94C8-4116-B31B-AA02B9C5BAF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806070D1-FC90-45F8-AA42-6BE04A1593A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B9A5784-2321-47CC-944B-5B7CBAAC4F8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61678A27-6B63-452C-AC62-CF6904A4426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C00E6442-14A4-4C7A-872D-5812C44488E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69F965A-C038-49C4-B8A5-D0ECFA5B06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ED23CDA3-8948-4704-AB1B-C62F3C7369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1AC3DF52-E5C9-4D03-85B1-FF981A489756}"/>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5A19B40F-082A-4624-B871-D44E968D5F6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0E856792-1B51-4CBE-9E5A-C08701A4A2E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37DF206D-3E02-405E-982E-363D4ED2514D}"/>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85CE620D-1159-403A-BC9D-A43960C9DD0B}"/>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DF9EC02E-7ADB-4B69-80FA-B5EA65411036}"/>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479D9B55-4B0A-4043-AB79-E7D1D2E39EC9}"/>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75F84DE8-797F-4AF1-AA9A-256A99786DE3}"/>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1701CA3D-4E24-4428-9291-AC88D19DD795}"/>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D5040355-DCFC-4001-A1DD-FA40BF8CBA8A}"/>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A78A5641-130C-4A8D-BF0E-0AA536D5C6CB}"/>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BC4C0A-33F7-4724-8CC4-E1CE701C53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D977836-5A04-48F2-9EB3-1FBD1576E19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CFA2400-CBCA-4B67-88FA-B45D42046EA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EB6F9E4-999C-49E2-9C9C-740AB71ACDD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739732F-9FEE-4625-8DF1-C71CB115EAF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19413</xdr:rowOff>
    </xdr:from>
    <xdr:to>
      <xdr:col>24</xdr:col>
      <xdr:colOff>114300</xdr:colOff>
      <xdr:row>63</xdr:row>
      <xdr:rowOff>121013</xdr:rowOff>
    </xdr:to>
    <xdr:sp macro="" textlink="">
      <xdr:nvSpPr>
        <xdr:cNvPr id="191" name="楕円 190">
          <a:extLst>
            <a:ext uri="{FF2B5EF4-FFF2-40B4-BE49-F238E27FC236}">
              <a16:creationId xmlns:a16="http://schemas.microsoft.com/office/drawing/2014/main" id="{AF27AD78-EC5B-4888-8E66-3F51633DC573}"/>
            </a:ext>
          </a:extLst>
        </xdr:cNvPr>
        <xdr:cNvSpPr/>
      </xdr:nvSpPr>
      <xdr:spPr>
        <a:xfrm>
          <a:off x="4584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169290</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307419C7-48B4-44E5-A236-AE0F78B7EBBA}"/>
            </a:ext>
          </a:extLst>
        </xdr:cNvPr>
        <xdr:cNvSpPr txBox="1"/>
      </xdr:nvSpPr>
      <xdr:spPr>
        <a:xfrm>
          <a:off x="4673600"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148409</xdr:rowOff>
    </xdr:from>
    <xdr:to>
      <xdr:col>20</xdr:col>
      <xdr:colOff>38100</xdr:colOff>
      <xdr:row>63</xdr:row>
      <xdr:rowOff>78559</xdr:rowOff>
    </xdr:to>
    <xdr:sp macro="" textlink="">
      <xdr:nvSpPr>
        <xdr:cNvPr id="193" name="楕円 192">
          <a:extLst>
            <a:ext uri="{FF2B5EF4-FFF2-40B4-BE49-F238E27FC236}">
              <a16:creationId xmlns:a16="http://schemas.microsoft.com/office/drawing/2014/main" id="{A4CE92EE-8C02-4AC7-ADA0-6119F36023F8}"/>
            </a:ext>
          </a:extLst>
        </xdr:cNvPr>
        <xdr:cNvSpPr/>
      </xdr:nvSpPr>
      <xdr:spPr>
        <a:xfrm>
          <a:off x="3746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27759</xdr:rowOff>
    </xdr:from>
    <xdr:to>
      <xdr:col>24</xdr:col>
      <xdr:colOff>63500</xdr:colOff>
      <xdr:row>63</xdr:row>
      <xdr:rowOff>70213</xdr:rowOff>
    </xdr:to>
    <xdr:cxnSp macro="">
      <xdr:nvCxnSpPr>
        <xdr:cNvPr id="194" name="直線コネクタ 193">
          <a:extLst>
            <a:ext uri="{FF2B5EF4-FFF2-40B4-BE49-F238E27FC236}">
              <a16:creationId xmlns:a16="http://schemas.microsoft.com/office/drawing/2014/main" id="{83972B00-4D70-49DA-97C9-B751B1DDB52E}"/>
            </a:ext>
          </a:extLst>
        </xdr:cNvPr>
        <xdr:cNvCxnSpPr/>
      </xdr:nvCxnSpPr>
      <xdr:spPr>
        <a:xfrm>
          <a:off x="3797300" y="1082910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104322</xdr:rowOff>
    </xdr:from>
    <xdr:to>
      <xdr:col>15</xdr:col>
      <xdr:colOff>101600</xdr:colOff>
      <xdr:row>63</xdr:row>
      <xdr:rowOff>34472</xdr:rowOff>
    </xdr:to>
    <xdr:sp macro="" textlink="">
      <xdr:nvSpPr>
        <xdr:cNvPr id="195" name="楕円 194">
          <a:extLst>
            <a:ext uri="{FF2B5EF4-FFF2-40B4-BE49-F238E27FC236}">
              <a16:creationId xmlns:a16="http://schemas.microsoft.com/office/drawing/2014/main" id="{5F6B2C28-457D-4BE5-9078-676E43AB4955}"/>
            </a:ext>
          </a:extLst>
        </xdr:cNvPr>
        <xdr:cNvSpPr/>
      </xdr:nvSpPr>
      <xdr:spPr>
        <a:xfrm>
          <a:off x="2857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155122</xdr:rowOff>
    </xdr:from>
    <xdr:to>
      <xdr:col>19</xdr:col>
      <xdr:colOff>177800</xdr:colOff>
      <xdr:row>63</xdr:row>
      <xdr:rowOff>27759</xdr:rowOff>
    </xdr:to>
    <xdr:cxnSp macro="">
      <xdr:nvCxnSpPr>
        <xdr:cNvPr id="196" name="直線コネクタ 195">
          <a:extLst>
            <a:ext uri="{FF2B5EF4-FFF2-40B4-BE49-F238E27FC236}">
              <a16:creationId xmlns:a16="http://schemas.microsoft.com/office/drawing/2014/main" id="{5A54A564-E0FA-407B-A1C2-3235A10455FD}"/>
            </a:ext>
          </a:extLst>
        </xdr:cNvPr>
        <xdr:cNvCxnSpPr/>
      </xdr:nvCxnSpPr>
      <xdr:spPr>
        <a:xfrm>
          <a:off x="2908300" y="1078502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164737</xdr:rowOff>
    </xdr:from>
    <xdr:to>
      <xdr:col>10</xdr:col>
      <xdr:colOff>165100</xdr:colOff>
      <xdr:row>63</xdr:row>
      <xdr:rowOff>94887</xdr:rowOff>
    </xdr:to>
    <xdr:sp macro="" textlink="">
      <xdr:nvSpPr>
        <xdr:cNvPr id="197" name="楕円 196">
          <a:extLst>
            <a:ext uri="{FF2B5EF4-FFF2-40B4-BE49-F238E27FC236}">
              <a16:creationId xmlns:a16="http://schemas.microsoft.com/office/drawing/2014/main" id="{B6DF1EA8-85C9-4FEC-B29B-A30A3F484E21}"/>
            </a:ext>
          </a:extLst>
        </xdr:cNvPr>
        <xdr:cNvSpPr/>
      </xdr:nvSpPr>
      <xdr:spPr>
        <a:xfrm>
          <a:off x="1968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155122</xdr:rowOff>
    </xdr:from>
    <xdr:to>
      <xdr:col>15</xdr:col>
      <xdr:colOff>50800</xdr:colOff>
      <xdr:row>63</xdr:row>
      <xdr:rowOff>44087</xdr:rowOff>
    </xdr:to>
    <xdr:cxnSp macro="">
      <xdr:nvCxnSpPr>
        <xdr:cNvPr id="198" name="直線コネクタ 197">
          <a:extLst>
            <a:ext uri="{FF2B5EF4-FFF2-40B4-BE49-F238E27FC236}">
              <a16:creationId xmlns:a16="http://schemas.microsoft.com/office/drawing/2014/main" id="{1DC43FC7-34AA-4989-800E-58A32C0A0444}"/>
            </a:ext>
          </a:extLst>
        </xdr:cNvPr>
        <xdr:cNvCxnSpPr/>
      </xdr:nvCxnSpPr>
      <xdr:spPr>
        <a:xfrm flipV="1">
          <a:off x="2019300" y="1078502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154940</xdr:rowOff>
    </xdr:from>
    <xdr:to>
      <xdr:col>6</xdr:col>
      <xdr:colOff>38100</xdr:colOff>
      <xdr:row>63</xdr:row>
      <xdr:rowOff>85090</xdr:rowOff>
    </xdr:to>
    <xdr:sp macro="" textlink="">
      <xdr:nvSpPr>
        <xdr:cNvPr id="199" name="楕円 198">
          <a:extLst>
            <a:ext uri="{FF2B5EF4-FFF2-40B4-BE49-F238E27FC236}">
              <a16:creationId xmlns:a16="http://schemas.microsoft.com/office/drawing/2014/main" id="{E2E54D91-89A6-483B-A665-0345ECE27EE2}"/>
            </a:ext>
          </a:extLst>
        </xdr:cNvPr>
        <xdr:cNvSpPr/>
      </xdr:nvSpPr>
      <xdr:spPr>
        <a:xfrm>
          <a:off x="107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34290</xdr:rowOff>
    </xdr:from>
    <xdr:to>
      <xdr:col>10</xdr:col>
      <xdr:colOff>114300</xdr:colOff>
      <xdr:row>63</xdr:row>
      <xdr:rowOff>44087</xdr:rowOff>
    </xdr:to>
    <xdr:cxnSp macro="">
      <xdr:nvCxnSpPr>
        <xdr:cNvPr id="200" name="直線コネクタ 199">
          <a:extLst>
            <a:ext uri="{FF2B5EF4-FFF2-40B4-BE49-F238E27FC236}">
              <a16:creationId xmlns:a16="http://schemas.microsoft.com/office/drawing/2014/main" id="{1B57C470-1024-4DDF-A922-6E064EC377E6}"/>
            </a:ext>
          </a:extLst>
        </xdr:cNvPr>
        <xdr:cNvCxnSpPr/>
      </xdr:nvCxnSpPr>
      <xdr:spPr>
        <a:xfrm>
          <a:off x="1130300" y="108356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3E10ADDC-B018-4EC1-85D0-A16064D444D0}"/>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1903FDAD-37A8-43AE-9D31-B5B5EAB7AACB}"/>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0EFD7F1D-3422-4DBF-97EF-834526DAAFBF}"/>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CACF93E3-7734-484E-9925-6AD4BC0F767E}"/>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69686</xdr:rowOff>
    </xdr:from>
    <xdr:ext cx="405111" cy="259045"/>
    <xdr:sp macro="" textlink="">
      <xdr:nvSpPr>
        <xdr:cNvPr id="205" name="n_1mainValue【体育館・プール】&#10;有形固定資産減価償却率">
          <a:extLst>
            <a:ext uri="{FF2B5EF4-FFF2-40B4-BE49-F238E27FC236}">
              <a16:creationId xmlns:a16="http://schemas.microsoft.com/office/drawing/2014/main" id="{53B769C6-D638-44FD-8810-5DD7F50A940F}"/>
            </a:ext>
          </a:extLst>
        </xdr:cNvPr>
        <xdr:cNvSpPr txBox="1"/>
      </xdr:nvSpPr>
      <xdr:spPr>
        <a:xfrm>
          <a:off x="35820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25599</xdr:rowOff>
    </xdr:from>
    <xdr:ext cx="405111" cy="259045"/>
    <xdr:sp macro="" textlink="">
      <xdr:nvSpPr>
        <xdr:cNvPr id="206" name="n_2mainValue【体育館・プール】&#10;有形固定資産減価償却率">
          <a:extLst>
            <a:ext uri="{FF2B5EF4-FFF2-40B4-BE49-F238E27FC236}">
              <a16:creationId xmlns:a16="http://schemas.microsoft.com/office/drawing/2014/main" id="{D8F60D8C-953F-45AA-8ED7-FEDEB0C3B029}"/>
            </a:ext>
          </a:extLst>
        </xdr:cNvPr>
        <xdr:cNvSpPr txBox="1"/>
      </xdr:nvSpPr>
      <xdr:spPr>
        <a:xfrm>
          <a:off x="27057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86014</xdr:rowOff>
    </xdr:from>
    <xdr:ext cx="405111" cy="259045"/>
    <xdr:sp macro="" textlink="">
      <xdr:nvSpPr>
        <xdr:cNvPr id="207" name="n_3mainValue【体育館・プール】&#10;有形固定資産減価償却率">
          <a:extLst>
            <a:ext uri="{FF2B5EF4-FFF2-40B4-BE49-F238E27FC236}">
              <a16:creationId xmlns:a16="http://schemas.microsoft.com/office/drawing/2014/main" id="{2527AE7D-69D1-47BD-B195-486D8098AD8C}"/>
            </a:ext>
          </a:extLst>
        </xdr:cNvPr>
        <xdr:cNvSpPr txBox="1"/>
      </xdr:nvSpPr>
      <xdr:spPr>
        <a:xfrm>
          <a:off x="1816744" y="1088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76217</xdr:rowOff>
    </xdr:from>
    <xdr:ext cx="405111" cy="259045"/>
    <xdr:sp macro="" textlink="">
      <xdr:nvSpPr>
        <xdr:cNvPr id="208" name="n_4mainValue【体育館・プール】&#10;有形固定資産減価償却率">
          <a:extLst>
            <a:ext uri="{FF2B5EF4-FFF2-40B4-BE49-F238E27FC236}">
              <a16:creationId xmlns:a16="http://schemas.microsoft.com/office/drawing/2014/main" id="{25AE1F72-C0BC-466E-82CF-EC6A1C5729E1}"/>
            </a:ext>
          </a:extLst>
        </xdr:cNvPr>
        <xdr:cNvSpPr txBox="1"/>
      </xdr:nvSpPr>
      <xdr:spPr>
        <a:xfrm>
          <a:off x="927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D29E1E9-A11D-46E0-9B37-ED6E7F1352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4410FAE8-5B4A-479F-9E07-CCBB74BCC5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EF8399B-4E20-423A-9B00-E872415362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B732D778-22B2-4406-A26C-9BADB73CD9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C93907E-4BCF-4ADF-B60F-A0FDBF22571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1C1B758-ABE4-431C-94D6-13342985B7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1D82018-AE2C-4E2F-8EA2-09322AE7B54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3F5A185-51E9-4A89-8073-0A2B19E4699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9CC6C9F-8282-4638-9B96-23635255EA6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F3BBCFE-8FE7-4EBB-A52A-86A0703A22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4D3F7EA-11EB-4A77-B7EC-A28032AF0A2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8CEF2C3E-7BEB-4141-AF0E-5F4EC464769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5B6CF576-B867-424E-9B16-B4DD41FF869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9CE1D990-7BBA-4985-B7EB-179CC982E8A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37A8B7C-8926-4F1E-9A52-93432ED33CB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AFF89C4-C33E-40F8-AAAC-26C24B43C4E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D224D72-3784-4B6C-9B0A-3A54F59D538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428BAF7-513C-4307-8A0D-99E5DDED3CF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CCC39FC-6DBD-4E11-94BD-9E2C331C9DD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393F6A2A-2B89-43B9-B5AF-A5E4D7FA1A5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A22AAD2-4159-49BB-8D94-A9771E4636E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B5567EA9-CFAD-48D2-B884-AF6AA3E8491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C45789F2-37ED-4D07-A186-309EB9A2754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8EC034C9-5E22-4256-85F5-77B5FF504B5C}"/>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8932BBF6-34A7-4A4E-A4D2-7675AEF46A8F}"/>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64BC454B-3448-45D2-B2A2-E2C2539BE7DC}"/>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7C43890C-8296-4A72-8E64-ADEC0D3E20BD}"/>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4F80B08C-2CD3-4F42-82A8-71BB63BE46B4}"/>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6E941D72-F481-42AE-A6F6-5DE7E792EA63}"/>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90B04CFC-C858-484C-B536-4B87AC694CC8}"/>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038C28CC-E8AE-43F8-BA90-F1A55AD61ABD}"/>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50338940-3A34-4836-B10C-047B40137197}"/>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A9B60FEF-C26A-4164-8D26-ACECAA56A132}"/>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6E29459B-1888-48EB-BDE2-B5CAF0436C83}"/>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076EE6-B988-48C3-936A-E897646A6B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2DA0592-42B6-41D1-BCBE-89AFEA84D79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53AA88-0227-480F-8FDE-4EEC404B3A4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98F6E35-A1ED-42CD-BF0F-09B27BA2AD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32D810E-8045-46B3-80F3-31DCCF82B5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8890</xdr:rowOff>
    </xdr:from>
    <xdr:to>
      <xdr:col>55</xdr:col>
      <xdr:colOff>50800</xdr:colOff>
      <xdr:row>63</xdr:row>
      <xdr:rowOff>110490</xdr:rowOff>
    </xdr:to>
    <xdr:sp macro="" textlink="">
      <xdr:nvSpPr>
        <xdr:cNvPr id="248" name="楕円 247">
          <a:extLst>
            <a:ext uri="{FF2B5EF4-FFF2-40B4-BE49-F238E27FC236}">
              <a16:creationId xmlns:a16="http://schemas.microsoft.com/office/drawing/2014/main" id="{9A41D3AA-D810-416D-A65E-5924A6D33636}"/>
            </a:ext>
          </a:extLst>
        </xdr:cNvPr>
        <xdr:cNvSpPr/>
      </xdr:nvSpPr>
      <xdr:spPr>
        <a:xfrm>
          <a:off x="104267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95267</xdr:rowOff>
    </xdr:from>
    <xdr:ext cx="469744" cy="259045"/>
    <xdr:sp macro="" textlink="">
      <xdr:nvSpPr>
        <xdr:cNvPr id="249" name="【体育館・プール】&#10;一人当たり面積該当値テキスト">
          <a:extLst>
            <a:ext uri="{FF2B5EF4-FFF2-40B4-BE49-F238E27FC236}">
              <a16:creationId xmlns:a16="http://schemas.microsoft.com/office/drawing/2014/main" id="{055B1707-411F-474C-90B1-F4F080DEFFBA}"/>
            </a:ext>
          </a:extLst>
        </xdr:cNvPr>
        <xdr:cNvSpPr txBox="1"/>
      </xdr:nvSpPr>
      <xdr:spPr>
        <a:xfrm>
          <a:off x="10515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12700</xdr:rowOff>
    </xdr:from>
    <xdr:to>
      <xdr:col>50</xdr:col>
      <xdr:colOff>165100</xdr:colOff>
      <xdr:row>63</xdr:row>
      <xdr:rowOff>114300</xdr:rowOff>
    </xdr:to>
    <xdr:sp macro="" textlink="">
      <xdr:nvSpPr>
        <xdr:cNvPr id="250" name="楕円 249">
          <a:extLst>
            <a:ext uri="{FF2B5EF4-FFF2-40B4-BE49-F238E27FC236}">
              <a16:creationId xmlns:a16="http://schemas.microsoft.com/office/drawing/2014/main" id="{98E4AF9E-9508-4B0B-A473-FADBAB8B27A8}"/>
            </a:ext>
          </a:extLst>
        </xdr:cNvPr>
        <xdr:cNvSpPr/>
      </xdr:nvSpPr>
      <xdr:spPr>
        <a:xfrm>
          <a:off x="9588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59690</xdr:rowOff>
    </xdr:from>
    <xdr:to>
      <xdr:col>55</xdr:col>
      <xdr:colOff>0</xdr:colOff>
      <xdr:row>63</xdr:row>
      <xdr:rowOff>63500</xdr:rowOff>
    </xdr:to>
    <xdr:cxnSp macro="">
      <xdr:nvCxnSpPr>
        <xdr:cNvPr id="251" name="直線コネクタ 250">
          <a:extLst>
            <a:ext uri="{FF2B5EF4-FFF2-40B4-BE49-F238E27FC236}">
              <a16:creationId xmlns:a16="http://schemas.microsoft.com/office/drawing/2014/main" id="{D6275C11-89EE-4AB7-9071-A1A983DB834B}"/>
            </a:ext>
          </a:extLst>
        </xdr:cNvPr>
        <xdr:cNvCxnSpPr/>
      </xdr:nvCxnSpPr>
      <xdr:spPr>
        <a:xfrm flipV="1">
          <a:off x="9639300" y="108610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16510</xdr:rowOff>
    </xdr:from>
    <xdr:to>
      <xdr:col>46</xdr:col>
      <xdr:colOff>38100</xdr:colOff>
      <xdr:row>63</xdr:row>
      <xdr:rowOff>118110</xdr:rowOff>
    </xdr:to>
    <xdr:sp macro="" textlink="">
      <xdr:nvSpPr>
        <xdr:cNvPr id="252" name="楕円 251">
          <a:extLst>
            <a:ext uri="{FF2B5EF4-FFF2-40B4-BE49-F238E27FC236}">
              <a16:creationId xmlns:a16="http://schemas.microsoft.com/office/drawing/2014/main" id="{C3F8E9B9-3E3E-45BA-BCCB-F2942EF38F91}"/>
            </a:ext>
          </a:extLst>
        </xdr:cNvPr>
        <xdr:cNvSpPr/>
      </xdr:nvSpPr>
      <xdr:spPr>
        <a:xfrm>
          <a:off x="8699500" y="108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63500</xdr:rowOff>
    </xdr:from>
    <xdr:to>
      <xdr:col>50</xdr:col>
      <xdr:colOff>114300</xdr:colOff>
      <xdr:row>63</xdr:row>
      <xdr:rowOff>67310</xdr:rowOff>
    </xdr:to>
    <xdr:cxnSp macro="">
      <xdr:nvCxnSpPr>
        <xdr:cNvPr id="253" name="直線コネクタ 252">
          <a:extLst>
            <a:ext uri="{FF2B5EF4-FFF2-40B4-BE49-F238E27FC236}">
              <a16:creationId xmlns:a16="http://schemas.microsoft.com/office/drawing/2014/main" id="{ED98EA62-D282-49B3-9C71-64289A1AC131}"/>
            </a:ext>
          </a:extLst>
        </xdr:cNvPr>
        <xdr:cNvCxnSpPr/>
      </xdr:nvCxnSpPr>
      <xdr:spPr>
        <a:xfrm flipV="1">
          <a:off x="8750300" y="10864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20320</xdr:rowOff>
    </xdr:from>
    <xdr:to>
      <xdr:col>41</xdr:col>
      <xdr:colOff>101600</xdr:colOff>
      <xdr:row>63</xdr:row>
      <xdr:rowOff>121920</xdr:rowOff>
    </xdr:to>
    <xdr:sp macro="" textlink="">
      <xdr:nvSpPr>
        <xdr:cNvPr id="254" name="楕円 253">
          <a:extLst>
            <a:ext uri="{FF2B5EF4-FFF2-40B4-BE49-F238E27FC236}">
              <a16:creationId xmlns:a16="http://schemas.microsoft.com/office/drawing/2014/main" id="{240F8A96-669E-4450-B627-38A0DEB5DF6C}"/>
            </a:ext>
          </a:extLst>
        </xdr:cNvPr>
        <xdr:cNvSpPr/>
      </xdr:nvSpPr>
      <xdr:spPr>
        <a:xfrm>
          <a:off x="78105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67310</xdr:rowOff>
    </xdr:from>
    <xdr:to>
      <xdr:col>45</xdr:col>
      <xdr:colOff>177800</xdr:colOff>
      <xdr:row>63</xdr:row>
      <xdr:rowOff>71120</xdr:rowOff>
    </xdr:to>
    <xdr:cxnSp macro="">
      <xdr:nvCxnSpPr>
        <xdr:cNvPr id="255" name="直線コネクタ 254">
          <a:extLst>
            <a:ext uri="{FF2B5EF4-FFF2-40B4-BE49-F238E27FC236}">
              <a16:creationId xmlns:a16="http://schemas.microsoft.com/office/drawing/2014/main" id="{C24C151C-84ED-420E-A63B-A9231661413F}"/>
            </a:ext>
          </a:extLst>
        </xdr:cNvPr>
        <xdr:cNvCxnSpPr/>
      </xdr:nvCxnSpPr>
      <xdr:spPr>
        <a:xfrm flipV="1">
          <a:off x="7861300" y="10868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22860</xdr:rowOff>
    </xdr:from>
    <xdr:to>
      <xdr:col>36</xdr:col>
      <xdr:colOff>165100</xdr:colOff>
      <xdr:row>63</xdr:row>
      <xdr:rowOff>124460</xdr:rowOff>
    </xdr:to>
    <xdr:sp macro="" textlink="">
      <xdr:nvSpPr>
        <xdr:cNvPr id="256" name="楕円 255">
          <a:extLst>
            <a:ext uri="{FF2B5EF4-FFF2-40B4-BE49-F238E27FC236}">
              <a16:creationId xmlns:a16="http://schemas.microsoft.com/office/drawing/2014/main" id="{E90E9D2D-AD61-4F4E-8245-B4E3F8C3C1F5}"/>
            </a:ext>
          </a:extLst>
        </xdr:cNvPr>
        <xdr:cNvSpPr/>
      </xdr:nvSpPr>
      <xdr:spPr>
        <a:xfrm>
          <a:off x="6921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71120</xdr:rowOff>
    </xdr:from>
    <xdr:to>
      <xdr:col>41</xdr:col>
      <xdr:colOff>50800</xdr:colOff>
      <xdr:row>63</xdr:row>
      <xdr:rowOff>73660</xdr:rowOff>
    </xdr:to>
    <xdr:cxnSp macro="">
      <xdr:nvCxnSpPr>
        <xdr:cNvPr id="257" name="直線コネクタ 256">
          <a:extLst>
            <a:ext uri="{FF2B5EF4-FFF2-40B4-BE49-F238E27FC236}">
              <a16:creationId xmlns:a16="http://schemas.microsoft.com/office/drawing/2014/main" id="{175353BA-ADE2-4768-8C55-7728131FB3BD}"/>
            </a:ext>
          </a:extLst>
        </xdr:cNvPr>
        <xdr:cNvCxnSpPr/>
      </xdr:nvCxnSpPr>
      <xdr:spPr>
        <a:xfrm flipV="1">
          <a:off x="6972300" y="108724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F2173AE8-C57B-471C-86F5-36900B55CE86}"/>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F20CBF0E-C874-4D88-A839-4957567EBE2F}"/>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EDA6E051-4CB7-40B5-A345-D93B58EF0204}"/>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3AFB3AB9-9A15-41DC-8081-8F6F1E19F6F5}"/>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105427</xdr:rowOff>
    </xdr:from>
    <xdr:ext cx="469744" cy="259045"/>
    <xdr:sp macro="" textlink="">
      <xdr:nvSpPr>
        <xdr:cNvPr id="262" name="n_1mainValue【体育館・プール】&#10;一人当たり面積">
          <a:extLst>
            <a:ext uri="{FF2B5EF4-FFF2-40B4-BE49-F238E27FC236}">
              <a16:creationId xmlns:a16="http://schemas.microsoft.com/office/drawing/2014/main" id="{D798BDBD-1000-417B-BD2B-7A3DE374717F}"/>
            </a:ext>
          </a:extLst>
        </xdr:cNvPr>
        <xdr:cNvSpPr txBox="1"/>
      </xdr:nvSpPr>
      <xdr:spPr>
        <a:xfrm>
          <a:off x="93917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109237</xdr:rowOff>
    </xdr:from>
    <xdr:ext cx="469744" cy="259045"/>
    <xdr:sp macro="" textlink="">
      <xdr:nvSpPr>
        <xdr:cNvPr id="263" name="n_2mainValue【体育館・プール】&#10;一人当たり面積">
          <a:extLst>
            <a:ext uri="{FF2B5EF4-FFF2-40B4-BE49-F238E27FC236}">
              <a16:creationId xmlns:a16="http://schemas.microsoft.com/office/drawing/2014/main" id="{30ED484D-0352-408A-8011-98416A20D2BD}"/>
            </a:ext>
          </a:extLst>
        </xdr:cNvPr>
        <xdr:cNvSpPr txBox="1"/>
      </xdr:nvSpPr>
      <xdr:spPr>
        <a:xfrm>
          <a:off x="8515427" y="109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113047</xdr:rowOff>
    </xdr:from>
    <xdr:ext cx="469744" cy="259045"/>
    <xdr:sp macro="" textlink="">
      <xdr:nvSpPr>
        <xdr:cNvPr id="264" name="n_3mainValue【体育館・プール】&#10;一人当たり面積">
          <a:extLst>
            <a:ext uri="{FF2B5EF4-FFF2-40B4-BE49-F238E27FC236}">
              <a16:creationId xmlns:a16="http://schemas.microsoft.com/office/drawing/2014/main" id="{66463D46-0F65-4294-A2DF-EE3C3162E936}"/>
            </a:ext>
          </a:extLst>
        </xdr:cNvPr>
        <xdr:cNvSpPr txBox="1"/>
      </xdr:nvSpPr>
      <xdr:spPr>
        <a:xfrm>
          <a:off x="7626427" y="1091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115587</xdr:rowOff>
    </xdr:from>
    <xdr:ext cx="469744" cy="259045"/>
    <xdr:sp macro="" textlink="">
      <xdr:nvSpPr>
        <xdr:cNvPr id="265" name="n_4mainValue【体育館・プール】&#10;一人当たり面積">
          <a:extLst>
            <a:ext uri="{FF2B5EF4-FFF2-40B4-BE49-F238E27FC236}">
              <a16:creationId xmlns:a16="http://schemas.microsoft.com/office/drawing/2014/main" id="{357102D5-6124-4F7A-9A5D-AD4AAA1F3527}"/>
            </a:ext>
          </a:extLst>
        </xdr:cNvPr>
        <xdr:cNvSpPr txBox="1"/>
      </xdr:nvSpPr>
      <xdr:spPr>
        <a:xfrm>
          <a:off x="6737427"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8181342-E0FB-4AB2-AA3F-8A2B1EA6FEC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12495DA-2F77-4A41-B7AC-51FCC75913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508E3FC-EC28-4861-AB30-8D3DADEA0D1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5C46E39-106A-4717-BCF7-2698525B85D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68A1CDA-A685-4E98-9753-AE1AD9CEDE7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6818FC9-B28E-4B7E-91D1-94B23FA48E6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64AF759-C852-4CC8-A3E3-1AE1D13FEB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7ED1900-C040-48BC-B50C-FC495439BC9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2DE1FDF-7697-4145-B1DF-838E63297F2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BFC27EA-130E-4FFF-B5D8-E28B1B8B71A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62E43CA0-DA2B-443E-817C-4159B3FDBF0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6A7BCF73-B03B-4BFA-BAA1-E6EBBD199FB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3B89051D-0FBD-44EB-8FD9-A0009A4B3D8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16BA74E5-DAE1-4010-8B8E-F6944A62D83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9F0C8AC-AF6C-4690-B6CF-36737A56CEE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785070E9-51AC-4161-A173-7F3BDBB1724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B3CBCB3E-D343-4F68-A426-36BBB58E7F9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2FCD4B3B-9941-4184-A6D8-A7C2040FD64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873F81E6-A08B-4532-9C89-4CDB70A733A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1602F93F-581F-497C-BB18-A185E35B632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1F8D2823-D686-4AD8-BA38-83928745051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26D90253-844E-4A3E-B475-0CC28B32403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F7EBC51-0BA8-4C91-B5D6-9436ACF2961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248A4CAB-962F-473C-B62E-DD0E221B7FB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59C9AA05-10B5-4A75-9A0B-9BD169463A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3BCFE087-D163-4F85-8773-71C401BD0258}"/>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690F2754-8F28-4358-B446-B343A98037BE}"/>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F3890887-DBD2-4674-81C2-5E306CF32C84}"/>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F43A12CA-1D0B-46A8-960E-B2F91D9016CB}"/>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C838806B-E334-413D-9529-FE1F015593D5}"/>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7E3F7823-6E92-4E69-9861-F05810764EAB}"/>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ED303B7E-92F2-41EA-B36B-26ECEF494B38}"/>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8E4F9418-16D5-4B1A-BF0B-36319E012B06}"/>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17847F28-8852-49E3-92AC-EB65E324E5ED}"/>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DC051629-24EB-46FE-BE16-5BA1C32C5D8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CA8BF82E-FA2A-4B1C-B344-939412068C06}"/>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9ACE579-743D-413E-A2C0-1365D455CD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3C68BEB-8FE6-4D8A-BA38-2D9AB7C8C17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F0EB5E5-5308-46F0-A63A-E384E3D01CC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80B9A37-23EB-4539-B618-4FE50DB6D4A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64102-5ACE-452C-B365-5F398CE346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307" name="楕円 306">
          <a:extLst>
            <a:ext uri="{FF2B5EF4-FFF2-40B4-BE49-F238E27FC236}">
              <a16:creationId xmlns:a16="http://schemas.microsoft.com/office/drawing/2014/main" id="{ECE76D0E-8879-4E99-A6A0-6034C16EA7C3}"/>
            </a:ext>
          </a:extLst>
        </xdr:cNvPr>
        <xdr:cNvSpPr/>
      </xdr:nvSpPr>
      <xdr:spPr>
        <a:xfrm>
          <a:off x="45847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35940</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71168BC9-8DC0-4FC1-A4BF-EC3EDBA18A31}"/>
            </a:ext>
          </a:extLst>
        </xdr:cNvPr>
        <xdr:cNvSpPr txBox="1"/>
      </xdr:nvSpPr>
      <xdr:spPr>
        <a:xfrm>
          <a:off x="4673600"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34652</xdr:rowOff>
    </xdr:from>
    <xdr:to>
      <xdr:col>20</xdr:col>
      <xdr:colOff>38100</xdr:colOff>
      <xdr:row>83</xdr:row>
      <xdr:rowOff>136252</xdr:rowOff>
    </xdr:to>
    <xdr:sp macro="" textlink="">
      <xdr:nvSpPr>
        <xdr:cNvPr id="309" name="楕円 308">
          <a:extLst>
            <a:ext uri="{FF2B5EF4-FFF2-40B4-BE49-F238E27FC236}">
              <a16:creationId xmlns:a16="http://schemas.microsoft.com/office/drawing/2014/main" id="{AD60E154-F826-4B9A-8556-4B4F9ADD9A98}"/>
            </a:ext>
          </a:extLst>
        </xdr:cNvPr>
        <xdr:cNvSpPr/>
      </xdr:nvSpPr>
      <xdr:spPr>
        <a:xfrm>
          <a:off x="3746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85452</xdr:rowOff>
    </xdr:from>
    <xdr:to>
      <xdr:col>24</xdr:col>
      <xdr:colOff>63500</xdr:colOff>
      <xdr:row>83</xdr:row>
      <xdr:rowOff>108313</xdr:rowOff>
    </xdr:to>
    <xdr:cxnSp macro="">
      <xdr:nvCxnSpPr>
        <xdr:cNvPr id="310" name="直線コネクタ 309">
          <a:extLst>
            <a:ext uri="{FF2B5EF4-FFF2-40B4-BE49-F238E27FC236}">
              <a16:creationId xmlns:a16="http://schemas.microsoft.com/office/drawing/2014/main" id="{868FD638-2BC7-4997-A52C-6037D895DD2C}"/>
            </a:ext>
          </a:extLst>
        </xdr:cNvPr>
        <xdr:cNvCxnSpPr/>
      </xdr:nvCxnSpPr>
      <xdr:spPr>
        <a:xfrm>
          <a:off x="3797300" y="1431580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19957</xdr:rowOff>
    </xdr:from>
    <xdr:to>
      <xdr:col>15</xdr:col>
      <xdr:colOff>101600</xdr:colOff>
      <xdr:row>83</xdr:row>
      <xdr:rowOff>121557</xdr:rowOff>
    </xdr:to>
    <xdr:sp macro="" textlink="">
      <xdr:nvSpPr>
        <xdr:cNvPr id="311" name="楕円 310">
          <a:extLst>
            <a:ext uri="{FF2B5EF4-FFF2-40B4-BE49-F238E27FC236}">
              <a16:creationId xmlns:a16="http://schemas.microsoft.com/office/drawing/2014/main" id="{E126312E-9BB7-4BA6-8F4E-CCDC8DBD8C23}"/>
            </a:ext>
          </a:extLst>
        </xdr:cNvPr>
        <xdr:cNvSpPr/>
      </xdr:nvSpPr>
      <xdr:spPr>
        <a:xfrm>
          <a:off x="2857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70757</xdr:rowOff>
    </xdr:from>
    <xdr:to>
      <xdr:col>19</xdr:col>
      <xdr:colOff>177800</xdr:colOff>
      <xdr:row>83</xdr:row>
      <xdr:rowOff>85452</xdr:rowOff>
    </xdr:to>
    <xdr:cxnSp macro="">
      <xdr:nvCxnSpPr>
        <xdr:cNvPr id="312" name="直線コネクタ 311">
          <a:extLst>
            <a:ext uri="{FF2B5EF4-FFF2-40B4-BE49-F238E27FC236}">
              <a16:creationId xmlns:a16="http://schemas.microsoft.com/office/drawing/2014/main" id="{4C64425E-F6B7-4A4E-B812-2097F8719DC9}"/>
            </a:ext>
          </a:extLst>
        </xdr:cNvPr>
        <xdr:cNvCxnSpPr/>
      </xdr:nvCxnSpPr>
      <xdr:spPr>
        <a:xfrm>
          <a:off x="2908300" y="1430110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23223</xdr:rowOff>
    </xdr:from>
    <xdr:to>
      <xdr:col>10</xdr:col>
      <xdr:colOff>165100</xdr:colOff>
      <xdr:row>83</xdr:row>
      <xdr:rowOff>124823</xdr:rowOff>
    </xdr:to>
    <xdr:sp macro="" textlink="">
      <xdr:nvSpPr>
        <xdr:cNvPr id="313" name="楕円 312">
          <a:extLst>
            <a:ext uri="{FF2B5EF4-FFF2-40B4-BE49-F238E27FC236}">
              <a16:creationId xmlns:a16="http://schemas.microsoft.com/office/drawing/2014/main" id="{25385848-1F6B-47E7-9AB4-00FA4D753D28}"/>
            </a:ext>
          </a:extLst>
        </xdr:cNvPr>
        <xdr:cNvSpPr/>
      </xdr:nvSpPr>
      <xdr:spPr>
        <a:xfrm>
          <a:off x="1968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70757</xdr:rowOff>
    </xdr:from>
    <xdr:to>
      <xdr:col>15</xdr:col>
      <xdr:colOff>50800</xdr:colOff>
      <xdr:row>83</xdr:row>
      <xdr:rowOff>74023</xdr:rowOff>
    </xdr:to>
    <xdr:cxnSp macro="">
      <xdr:nvCxnSpPr>
        <xdr:cNvPr id="314" name="直線コネクタ 313">
          <a:extLst>
            <a:ext uri="{FF2B5EF4-FFF2-40B4-BE49-F238E27FC236}">
              <a16:creationId xmlns:a16="http://schemas.microsoft.com/office/drawing/2014/main" id="{F27F0CFD-B518-4495-B7FF-C585B0DF9D30}"/>
            </a:ext>
          </a:extLst>
        </xdr:cNvPr>
        <xdr:cNvCxnSpPr/>
      </xdr:nvCxnSpPr>
      <xdr:spPr>
        <a:xfrm flipV="1">
          <a:off x="2019300" y="143011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163649</xdr:rowOff>
    </xdr:from>
    <xdr:to>
      <xdr:col>6</xdr:col>
      <xdr:colOff>38100</xdr:colOff>
      <xdr:row>83</xdr:row>
      <xdr:rowOff>93799</xdr:rowOff>
    </xdr:to>
    <xdr:sp macro="" textlink="">
      <xdr:nvSpPr>
        <xdr:cNvPr id="315" name="楕円 314">
          <a:extLst>
            <a:ext uri="{FF2B5EF4-FFF2-40B4-BE49-F238E27FC236}">
              <a16:creationId xmlns:a16="http://schemas.microsoft.com/office/drawing/2014/main" id="{5941DC2F-0C57-47C1-B574-ED4A6E390FE1}"/>
            </a:ext>
          </a:extLst>
        </xdr:cNvPr>
        <xdr:cNvSpPr/>
      </xdr:nvSpPr>
      <xdr:spPr>
        <a:xfrm>
          <a:off x="1079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42999</xdr:rowOff>
    </xdr:from>
    <xdr:to>
      <xdr:col>10</xdr:col>
      <xdr:colOff>114300</xdr:colOff>
      <xdr:row>83</xdr:row>
      <xdr:rowOff>74023</xdr:rowOff>
    </xdr:to>
    <xdr:cxnSp macro="">
      <xdr:nvCxnSpPr>
        <xdr:cNvPr id="316" name="直線コネクタ 315">
          <a:extLst>
            <a:ext uri="{FF2B5EF4-FFF2-40B4-BE49-F238E27FC236}">
              <a16:creationId xmlns:a16="http://schemas.microsoft.com/office/drawing/2014/main" id="{B4124318-42BE-4CD8-93AF-D65D4D9828D5}"/>
            </a:ext>
          </a:extLst>
        </xdr:cNvPr>
        <xdr:cNvCxnSpPr/>
      </xdr:nvCxnSpPr>
      <xdr:spPr>
        <a:xfrm>
          <a:off x="1130300" y="142733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7" name="n_1aveValue【福祉施設】&#10;有形固定資産減価償却率">
          <a:extLst>
            <a:ext uri="{FF2B5EF4-FFF2-40B4-BE49-F238E27FC236}">
              <a16:creationId xmlns:a16="http://schemas.microsoft.com/office/drawing/2014/main" id="{50027122-ED20-405E-805A-D8EC1F4578C2}"/>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318" name="n_2aveValue【福祉施設】&#10;有形固定資産減価償却率">
          <a:extLst>
            <a:ext uri="{FF2B5EF4-FFF2-40B4-BE49-F238E27FC236}">
              <a16:creationId xmlns:a16="http://schemas.microsoft.com/office/drawing/2014/main" id="{07230A85-2388-449E-A617-74D8E7738E15}"/>
            </a:ext>
          </a:extLst>
        </xdr:cNvPr>
        <xdr:cNvSpPr txBox="1"/>
      </xdr:nvSpPr>
      <xdr:spPr>
        <a:xfrm>
          <a:off x="2705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9" name="n_3aveValue【福祉施設】&#10;有形固定資産減価償却率">
          <a:extLst>
            <a:ext uri="{FF2B5EF4-FFF2-40B4-BE49-F238E27FC236}">
              <a16:creationId xmlns:a16="http://schemas.microsoft.com/office/drawing/2014/main" id="{D85A2318-7554-404B-83E2-11892BC0B974}"/>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0" name="n_4aveValue【福祉施設】&#10;有形固定資産減価償却率">
          <a:extLst>
            <a:ext uri="{FF2B5EF4-FFF2-40B4-BE49-F238E27FC236}">
              <a16:creationId xmlns:a16="http://schemas.microsoft.com/office/drawing/2014/main" id="{7ECAE906-8BFA-4A9D-A997-0D73393714B3}"/>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152779</xdr:rowOff>
    </xdr:from>
    <xdr:ext cx="405111" cy="259045"/>
    <xdr:sp macro="" textlink="">
      <xdr:nvSpPr>
        <xdr:cNvPr id="321" name="n_1mainValue【福祉施設】&#10;有形固定資産減価償却率">
          <a:extLst>
            <a:ext uri="{FF2B5EF4-FFF2-40B4-BE49-F238E27FC236}">
              <a16:creationId xmlns:a16="http://schemas.microsoft.com/office/drawing/2014/main" id="{5568F6A7-72EC-452C-B702-1957C35E236A}"/>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138084</xdr:rowOff>
    </xdr:from>
    <xdr:ext cx="405111" cy="259045"/>
    <xdr:sp macro="" textlink="">
      <xdr:nvSpPr>
        <xdr:cNvPr id="322" name="n_2mainValue【福祉施設】&#10;有形固定資産減価償却率">
          <a:extLst>
            <a:ext uri="{FF2B5EF4-FFF2-40B4-BE49-F238E27FC236}">
              <a16:creationId xmlns:a16="http://schemas.microsoft.com/office/drawing/2014/main" id="{2190697E-AFE1-41E6-927C-7467639B69EA}"/>
            </a:ext>
          </a:extLst>
        </xdr:cNvPr>
        <xdr:cNvSpPr txBox="1"/>
      </xdr:nvSpPr>
      <xdr:spPr>
        <a:xfrm>
          <a:off x="2705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141350</xdr:rowOff>
    </xdr:from>
    <xdr:ext cx="405111" cy="259045"/>
    <xdr:sp macro="" textlink="">
      <xdr:nvSpPr>
        <xdr:cNvPr id="323" name="n_3mainValue【福祉施設】&#10;有形固定資産減価償却率">
          <a:extLst>
            <a:ext uri="{FF2B5EF4-FFF2-40B4-BE49-F238E27FC236}">
              <a16:creationId xmlns:a16="http://schemas.microsoft.com/office/drawing/2014/main" id="{5360E8DD-115B-4A9A-A033-8302BDC0CE60}"/>
            </a:ext>
          </a:extLst>
        </xdr:cNvPr>
        <xdr:cNvSpPr txBox="1"/>
      </xdr:nvSpPr>
      <xdr:spPr>
        <a:xfrm>
          <a:off x="1816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84926</xdr:rowOff>
    </xdr:from>
    <xdr:ext cx="405111" cy="259045"/>
    <xdr:sp macro="" textlink="">
      <xdr:nvSpPr>
        <xdr:cNvPr id="324" name="n_4mainValue【福祉施設】&#10;有形固定資産減価償却率">
          <a:extLst>
            <a:ext uri="{FF2B5EF4-FFF2-40B4-BE49-F238E27FC236}">
              <a16:creationId xmlns:a16="http://schemas.microsoft.com/office/drawing/2014/main" id="{CB2872B4-9E79-4613-905B-E4D485E64305}"/>
            </a:ext>
          </a:extLst>
        </xdr:cNvPr>
        <xdr:cNvSpPr txBox="1"/>
      </xdr:nvSpPr>
      <xdr:spPr>
        <a:xfrm>
          <a:off x="927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6156B60E-C62C-42D3-BCE4-6483D7F1E4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E5912C06-196D-4375-AE4A-E4FE3754114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98F7695B-0CAC-4C60-9828-C982AAFE354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67DC5899-AAEE-423B-BCFA-F4A45E5983E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E6B9E35-EDF9-41A8-AC4D-F97CABF70C3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303B5490-E753-421C-9908-18D4FDDF31B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87F8CB55-629C-4AF3-875D-4D0AABA017E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9227B900-DF31-41CD-9412-DDCA751ED9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34BF9459-A5F4-4CF7-817A-91DE0F58E2B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F966E1F-688F-4D27-8061-1C9ADFC7E07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3E9343E4-F451-4768-86D0-89433C536EA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A59D0DF6-97DA-41B1-B437-8F70CACE36E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2978D961-A76A-416F-9676-188E72B3B93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E1EBC6AA-2ABF-49F7-8B46-EFB38152C4B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3E1A8D4-4FFB-4F7A-A1D3-277C1765539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389B99F1-9D37-4F67-9C8E-A7CE4B6E74F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29BD571A-F821-4DB9-A6FE-F6F5550FA0E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17ED4184-AE68-4227-B381-219C71E1EC2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CE03B1B9-0F64-4725-A649-35B51C3E5B1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8B2C3255-3717-46D8-AA1E-5A1C87087A4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BBA965EA-C75E-43AC-A568-8674FD766B8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271C153B-BAA1-4A85-ABC2-3BCD733ED79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A4233911-DF4B-492B-A98D-E3AC429653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A76BDC08-A729-4E9E-AAF4-3400CC8E28B4}"/>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7AFA4BF4-C1F7-422D-A2A6-F3CEF81D2BD3}"/>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C45ADDEA-6EF8-4165-8C6F-E2F19BF1A94B}"/>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7D764049-39F0-4B34-9614-6A739E989845}"/>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A0F1CBCF-A3C1-4664-9956-DEE421B0CB8F}"/>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a:extLst>
            <a:ext uri="{FF2B5EF4-FFF2-40B4-BE49-F238E27FC236}">
              <a16:creationId xmlns:a16="http://schemas.microsoft.com/office/drawing/2014/main" id="{4C0097AA-1813-47E1-950C-4D52CADF2D5C}"/>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5BDEC940-79C8-49CF-823C-CCA8895D4CDC}"/>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FB45AD2D-E9F7-4353-98F0-F7EEDD0A391C}"/>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6D874F52-0907-415B-8DA1-C846BDACF76C}"/>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9B06CAC0-84EC-4773-AFBE-87DB0690AB48}"/>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id="{D3BBC372-652F-47AB-BABB-6B0BEBCEE3DB}"/>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93F0982-1897-4946-A3F4-E3A316C794B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A99855F-BBD7-490E-9857-FE5FE10354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560D85B-EFC9-44E8-A3C9-5F2D9BA8A8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3D129E0-5FB9-48E9-93C3-699F75DA91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11183A7-A909-4661-8DE6-C6CD4EE4F13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36830</xdr:rowOff>
    </xdr:from>
    <xdr:to>
      <xdr:col>55</xdr:col>
      <xdr:colOff>50800</xdr:colOff>
      <xdr:row>85</xdr:row>
      <xdr:rowOff>138430</xdr:rowOff>
    </xdr:to>
    <xdr:sp macro="" textlink="">
      <xdr:nvSpPr>
        <xdr:cNvPr id="364" name="楕円 363">
          <a:extLst>
            <a:ext uri="{FF2B5EF4-FFF2-40B4-BE49-F238E27FC236}">
              <a16:creationId xmlns:a16="http://schemas.microsoft.com/office/drawing/2014/main" id="{3CF196C9-44C4-4A22-87D1-F90F3C551EFB}"/>
            </a:ext>
          </a:extLst>
        </xdr:cNvPr>
        <xdr:cNvSpPr/>
      </xdr:nvSpPr>
      <xdr:spPr>
        <a:xfrm>
          <a:off x="104267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15257</xdr:rowOff>
    </xdr:from>
    <xdr:ext cx="469744" cy="259045"/>
    <xdr:sp macro="" textlink="">
      <xdr:nvSpPr>
        <xdr:cNvPr id="365" name="【福祉施設】&#10;一人当たり面積該当値テキスト">
          <a:extLst>
            <a:ext uri="{FF2B5EF4-FFF2-40B4-BE49-F238E27FC236}">
              <a16:creationId xmlns:a16="http://schemas.microsoft.com/office/drawing/2014/main" id="{775738A3-30F1-47EC-B604-57468FE68D7B}"/>
            </a:ext>
          </a:extLst>
        </xdr:cNvPr>
        <xdr:cNvSpPr txBox="1"/>
      </xdr:nvSpPr>
      <xdr:spPr>
        <a:xfrm>
          <a:off x="10515600"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40639</xdr:rowOff>
    </xdr:from>
    <xdr:to>
      <xdr:col>50</xdr:col>
      <xdr:colOff>165100</xdr:colOff>
      <xdr:row>85</xdr:row>
      <xdr:rowOff>142239</xdr:rowOff>
    </xdr:to>
    <xdr:sp macro="" textlink="">
      <xdr:nvSpPr>
        <xdr:cNvPr id="366" name="楕円 365">
          <a:extLst>
            <a:ext uri="{FF2B5EF4-FFF2-40B4-BE49-F238E27FC236}">
              <a16:creationId xmlns:a16="http://schemas.microsoft.com/office/drawing/2014/main" id="{9CE6C8BA-CF05-4F08-BF28-F35B54978C5C}"/>
            </a:ext>
          </a:extLst>
        </xdr:cNvPr>
        <xdr:cNvSpPr/>
      </xdr:nvSpPr>
      <xdr:spPr>
        <a:xfrm>
          <a:off x="9588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87630</xdr:rowOff>
    </xdr:from>
    <xdr:to>
      <xdr:col>55</xdr:col>
      <xdr:colOff>0</xdr:colOff>
      <xdr:row>85</xdr:row>
      <xdr:rowOff>91439</xdr:rowOff>
    </xdr:to>
    <xdr:cxnSp macro="">
      <xdr:nvCxnSpPr>
        <xdr:cNvPr id="367" name="直線コネクタ 366">
          <a:extLst>
            <a:ext uri="{FF2B5EF4-FFF2-40B4-BE49-F238E27FC236}">
              <a16:creationId xmlns:a16="http://schemas.microsoft.com/office/drawing/2014/main" id="{A4AD630C-8C76-4A5E-871B-E3012CF21D4A}"/>
            </a:ext>
          </a:extLst>
        </xdr:cNvPr>
        <xdr:cNvCxnSpPr/>
      </xdr:nvCxnSpPr>
      <xdr:spPr>
        <a:xfrm flipV="1">
          <a:off x="9639300" y="146608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68" name="楕円 367">
          <a:extLst>
            <a:ext uri="{FF2B5EF4-FFF2-40B4-BE49-F238E27FC236}">
              <a16:creationId xmlns:a16="http://schemas.microsoft.com/office/drawing/2014/main" id="{7FF5879D-E69D-4805-B809-E977EA1ADD14}"/>
            </a:ext>
          </a:extLst>
        </xdr:cNvPr>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91439</xdr:rowOff>
    </xdr:from>
    <xdr:to>
      <xdr:col>50</xdr:col>
      <xdr:colOff>114300</xdr:colOff>
      <xdr:row>85</xdr:row>
      <xdr:rowOff>95250</xdr:rowOff>
    </xdr:to>
    <xdr:cxnSp macro="">
      <xdr:nvCxnSpPr>
        <xdr:cNvPr id="369" name="直線コネクタ 368">
          <a:extLst>
            <a:ext uri="{FF2B5EF4-FFF2-40B4-BE49-F238E27FC236}">
              <a16:creationId xmlns:a16="http://schemas.microsoft.com/office/drawing/2014/main" id="{25DDDA5E-EC1C-4E48-9E2D-0422B0916305}"/>
            </a:ext>
          </a:extLst>
        </xdr:cNvPr>
        <xdr:cNvCxnSpPr/>
      </xdr:nvCxnSpPr>
      <xdr:spPr>
        <a:xfrm flipV="1">
          <a:off x="8750300" y="14664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48261</xdr:rowOff>
    </xdr:from>
    <xdr:to>
      <xdr:col>41</xdr:col>
      <xdr:colOff>101600</xdr:colOff>
      <xdr:row>85</xdr:row>
      <xdr:rowOff>149861</xdr:rowOff>
    </xdr:to>
    <xdr:sp macro="" textlink="">
      <xdr:nvSpPr>
        <xdr:cNvPr id="370" name="楕円 369">
          <a:extLst>
            <a:ext uri="{FF2B5EF4-FFF2-40B4-BE49-F238E27FC236}">
              <a16:creationId xmlns:a16="http://schemas.microsoft.com/office/drawing/2014/main" id="{771A9CCD-DDB4-4623-AB8B-07254C759949}"/>
            </a:ext>
          </a:extLst>
        </xdr:cNvPr>
        <xdr:cNvSpPr/>
      </xdr:nvSpPr>
      <xdr:spPr>
        <a:xfrm>
          <a:off x="7810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85</xdr:row>
      <xdr:rowOff>99061</xdr:rowOff>
    </xdr:to>
    <xdr:cxnSp macro="">
      <xdr:nvCxnSpPr>
        <xdr:cNvPr id="371" name="直線コネクタ 370">
          <a:extLst>
            <a:ext uri="{FF2B5EF4-FFF2-40B4-BE49-F238E27FC236}">
              <a16:creationId xmlns:a16="http://schemas.microsoft.com/office/drawing/2014/main" id="{B24BF5D1-01AE-4DE1-ADB9-F06C364F1D30}"/>
            </a:ext>
          </a:extLst>
        </xdr:cNvPr>
        <xdr:cNvCxnSpPr/>
      </xdr:nvCxnSpPr>
      <xdr:spPr>
        <a:xfrm flipV="1">
          <a:off x="7861300" y="14668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50800</xdr:rowOff>
    </xdr:from>
    <xdr:to>
      <xdr:col>36</xdr:col>
      <xdr:colOff>165100</xdr:colOff>
      <xdr:row>85</xdr:row>
      <xdr:rowOff>152400</xdr:rowOff>
    </xdr:to>
    <xdr:sp macro="" textlink="">
      <xdr:nvSpPr>
        <xdr:cNvPr id="372" name="楕円 371">
          <a:extLst>
            <a:ext uri="{FF2B5EF4-FFF2-40B4-BE49-F238E27FC236}">
              <a16:creationId xmlns:a16="http://schemas.microsoft.com/office/drawing/2014/main" id="{9E0A4BC3-0965-4167-BFD9-6E404F3F6B9B}"/>
            </a:ext>
          </a:extLst>
        </xdr:cNvPr>
        <xdr:cNvSpPr/>
      </xdr:nvSpPr>
      <xdr:spPr>
        <a:xfrm>
          <a:off x="6921500" y="1462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99061</xdr:rowOff>
    </xdr:from>
    <xdr:to>
      <xdr:col>41</xdr:col>
      <xdr:colOff>50800</xdr:colOff>
      <xdr:row>85</xdr:row>
      <xdr:rowOff>101600</xdr:rowOff>
    </xdr:to>
    <xdr:cxnSp macro="">
      <xdr:nvCxnSpPr>
        <xdr:cNvPr id="373" name="直線コネクタ 372">
          <a:extLst>
            <a:ext uri="{FF2B5EF4-FFF2-40B4-BE49-F238E27FC236}">
              <a16:creationId xmlns:a16="http://schemas.microsoft.com/office/drawing/2014/main" id="{935734D8-CAC4-4151-B223-DCD253CF2E17}"/>
            </a:ext>
          </a:extLst>
        </xdr:cNvPr>
        <xdr:cNvCxnSpPr/>
      </xdr:nvCxnSpPr>
      <xdr:spPr>
        <a:xfrm flipV="1">
          <a:off x="6972300" y="146723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a:extLst>
            <a:ext uri="{FF2B5EF4-FFF2-40B4-BE49-F238E27FC236}">
              <a16:creationId xmlns:a16="http://schemas.microsoft.com/office/drawing/2014/main" id="{54AC064B-E55B-4F4C-B80B-7E51106AF595}"/>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a:extLst>
            <a:ext uri="{FF2B5EF4-FFF2-40B4-BE49-F238E27FC236}">
              <a16:creationId xmlns:a16="http://schemas.microsoft.com/office/drawing/2014/main" id="{E78CDE00-7F8A-476C-90A3-352EDA681E32}"/>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6" name="n_3aveValue【福祉施設】&#10;一人当たり面積">
          <a:extLst>
            <a:ext uri="{FF2B5EF4-FFF2-40B4-BE49-F238E27FC236}">
              <a16:creationId xmlns:a16="http://schemas.microsoft.com/office/drawing/2014/main" id="{C0F32F8D-FE83-429A-8FF1-5D1019388448}"/>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7" name="n_4aveValue【福祉施設】&#10;一人当たり面積">
          <a:extLst>
            <a:ext uri="{FF2B5EF4-FFF2-40B4-BE49-F238E27FC236}">
              <a16:creationId xmlns:a16="http://schemas.microsoft.com/office/drawing/2014/main" id="{C763A5CE-999F-46EE-820B-BBDABD918250}"/>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133366</xdr:rowOff>
    </xdr:from>
    <xdr:ext cx="469744" cy="259045"/>
    <xdr:sp macro="" textlink="">
      <xdr:nvSpPr>
        <xdr:cNvPr id="378" name="n_1mainValue【福祉施設】&#10;一人当たり面積">
          <a:extLst>
            <a:ext uri="{FF2B5EF4-FFF2-40B4-BE49-F238E27FC236}">
              <a16:creationId xmlns:a16="http://schemas.microsoft.com/office/drawing/2014/main" id="{9B18BB28-8C51-49EC-A6BA-86D99A66A9E0}"/>
            </a:ext>
          </a:extLst>
        </xdr:cNvPr>
        <xdr:cNvSpPr txBox="1"/>
      </xdr:nvSpPr>
      <xdr:spPr>
        <a:xfrm>
          <a:off x="93917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79" name="n_2mainValue【福祉施設】&#10;一人当たり面積">
          <a:extLst>
            <a:ext uri="{FF2B5EF4-FFF2-40B4-BE49-F238E27FC236}">
              <a16:creationId xmlns:a16="http://schemas.microsoft.com/office/drawing/2014/main" id="{4F3524F3-5430-43AE-90AF-7AFF56D99E4A}"/>
            </a:ext>
          </a:extLst>
        </xdr:cNvPr>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140988</xdr:rowOff>
    </xdr:from>
    <xdr:ext cx="469744" cy="259045"/>
    <xdr:sp macro="" textlink="">
      <xdr:nvSpPr>
        <xdr:cNvPr id="380" name="n_3mainValue【福祉施設】&#10;一人当たり面積">
          <a:extLst>
            <a:ext uri="{FF2B5EF4-FFF2-40B4-BE49-F238E27FC236}">
              <a16:creationId xmlns:a16="http://schemas.microsoft.com/office/drawing/2014/main" id="{4D9D8FF5-964C-4E12-B162-ACD47AD15605}"/>
            </a:ext>
          </a:extLst>
        </xdr:cNvPr>
        <xdr:cNvSpPr txBox="1"/>
      </xdr:nvSpPr>
      <xdr:spPr>
        <a:xfrm>
          <a:off x="7626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143527</xdr:rowOff>
    </xdr:from>
    <xdr:ext cx="469744" cy="259045"/>
    <xdr:sp macro="" textlink="">
      <xdr:nvSpPr>
        <xdr:cNvPr id="381" name="n_4mainValue【福祉施設】&#10;一人当たり面積">
          <a:extLst>
            <a:ext uri="{FF2B5EF4-FFF2-40B4-BE49-F238E27FC236}">
              <a16:creationId xmlns:a16="http://schemas.microsoft.com/office/drawing/2014/main" id="{5D65193D-F94D-4BDE-8336-1D70366ED875}"/>
            </a:ext>
          </a:extLst>
        </xdr:cNvPr>
        <xdr:cNvSpPr txBox="1"/>
      </xdr:nvSpPr>
      <xdr:spPr>
        <a:xfrm>
          <a:off x="6737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9CB16B9F-F21F-4C72-89FC-6C00FD0E4D5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2D598F84-0943-4F36-B602-4906268077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B0416C83-6471-4F05-9388-74DD1365F76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F30738B7-BD6C-4CC8-BB47-D6608BF134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9983B51D-7C0A-46CD-BB40-204EF7EBE06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81EBDF64-5A21-4D6E-86B8-50DE086A1CC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76E70630-44F4-4546-B878-8687870D60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9CB2BF1E-96AF-4A37-966C-8A570AF4495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7B0014E3-8B03-429F-9CBC-EA1F685271E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C911CB10-4745-499E-BA12-4ABD6C73FD3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EB5BF771-14A5-4337-B1D1-DE17609826F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D696737C-84A8-4946-B0A5-595CE7CCBE6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A5BE334E-1274-453A-9F2A-425685D89DB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B6C7CFA8-CA5B-412A-A525-88AF31ECDF5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3D255509-82E0-4B13-AFEF-A13D36DE90B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8D102CB1-9770-47F7-82E1-1EE13C1E6E8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BEBF21FD-E2B0-4193-BCEF-85E28B184F8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0BA24015-AB2A-4E81-8AFC-7997B5F4BD6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F826E891-C1DD-44C7-9067-4E9C23EC206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3454A976-39BB-42EE-BC3F-6D5C95D74D8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63FB5321-72CC-44D8-B835-4DD415D75F2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28677765-18D8-46D6-B847-409E4F6E553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8C23D1D1-4463-4C71-9CC0-67EF844614A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86875E21-BB05-4ADA-870C-6848FAB843D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E64655E3-70EE-4A0A-8905-7228C1CC101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407" name="直線コネクタ 406">
          <a:extLst>
            <a:ext uri="{FF2B5EF4-FFF2-40B4-BE49-F238E27FC236}">
              <a16:creationId xmlns:a16="http://schemas.microsoft.com/office/drawing/2014/main" id="{C1C56670-49E6-42AD-8E97-68EDD845F687}"/>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7716C9B4-230E-42E2-B5B2-21FBB8C8631B}"/>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9" name="直線コネクタ 408">
          <a:extLst>
            <a:ext uri="{FF2B5EF4-FFF2-40B4-BE49-F238E27FC236}">
              <a16:creationId xmlns:a16="http://schemas.microsoft.com/office/drawing/2014/main" id="{92AAC801-B701-465C-9ED7-3F44E25422A4}"/>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466B612B-E9A9-4C74-A069-C8EEBEF0BF73}"/>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11" name="直線コネクタ 410">
          <a:extLst>
            <a:ext uri="{FF2B5EF4-FFF2-40B4-BE49-F238E27FC236}">
              <a16:creationId xmlns:a16="http://schemas.microsoft.com/office/drawing/2014/main" id="{CBD4955A-5F16-4E25-9C7D-533AAEB80B5B}"/>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8F3EFC38-287A-40C8-8360-832B9B27E26E}"/>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413" name="フローチャート: 判断 412">
          <a:extLst>
            <a:ext uri="{FF2B5EF4-FFF2-40B4-BE49-F238E27FC236}">
              <a16:creationId xmlns:a16="http://schemas.microsoft.com/office/drawing/2014/main" id="{D626F9D4-2715-43D1-8EA2-0448DFD74EDA}"/>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4" name="フローチャート: 判断 413">
          <a:extLst>
            <a:ext uri="{FF2B5EF4-FFF2-40B4-BE49-F238E27FC236}">
              <a16:creationId xmlns:a16="http://schemas.microsoft.com/office/drawing/2014/main" id="{BE19FEA1-ABAD-4EF0-9591-049FB3108989}"/>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フローチャート: 判断 414">
          <a:extLst>
            <a:ext uri="{FF2B5EF4-FFF2-40B4-BE49-F238E27FC236}">
              <a16:creationId xmlns:a16="http://schemas.microsoft.com/office/drawing/2014/main" id="{140F602C-E7F5-4BF4-9D7F-DF88EBCC5B31}"/>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6" name="フローチャート: 判断 415">
          <a:extLst>
            <a:ext uri="{FF2B5EF4-FFF2-40B4-BE49-F238E27FC236}">
              <a16:creationId xmlns:a16="http://schemas.microsoft.com/office/drawing/2014/main" id="{D0D19AD2-FD89-4DAC-95B8-8B80C55A1681}"/>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17" name="フローチャート: 判断 416">
          <a:extLst>
            <a:ext uri="{FF2B5EF4-FFF2-40B4-BE49-F238E27FC236}">
              <a16:creationId xmlns:a16="http://schemas.microsoft.com/office/drawing/2014/main" id="{91BBB215-E834-4A6A-947E-F405F233BD25}"/>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0F2A4B5-9289-4FAE-99B9-0A105143E4C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C78DC7C-270D-4A0B-B60E-AFF99743281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BCAE994-9D2B-4FE6-90AE-F4ED36268A9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2DF37CC1-613F-44DA-90FC-9DB23D452F5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BF629EF7-D5B7-4E17-BF55-F70C3498C6A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69487</xdr:rowOff>
    </xdr:from>
    <xdr:to>
      <xdr:col>24</xdr:col>
      <xdr:colOff>114300</xdr:colOff>
      <xdr:row>106</xdr:row>
      <xdr:rowOff>171087</xdr:rowOff>
    </xdr:to>
    <xdr:sp macro="" textlink="">
      <xdr:nvSpPr>
        <xdr:cNvPr id="423" name="楕円 422">
          <a:extLst>
            <a:ext uri="{FF2B5EF4-FFF2-40B4-BE49-F238E27FC236}">
              <a16:creationId xmlns:a16="http://schemas.microsoft.com/office/drawing/2014/main" id="{D61A2FF9-CA93-41A6-9C5F-630FA6290487}"/>
            </a:ext>
          </a:extLst>
        </xdr:cNvPr>
        <xdr:cNvSpPr/>
      </xdr:nvSpPr>
      <xdr:spPr>
        <a:xfrm>
          <a:off x="45847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47914</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BBADD2B3-76EA-43F5-8679-30F8DB9FFF99}"/>
            </a:ext>
          </a:extLst>
        </xdr:cNvPr>
        <xdr:cNvSpPr txBox="1"/>
      </xdr:nvSpPr>
      <xdr:spPr>
        <a:xfrm>
          <a:off x="4673600"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56424</xdr:rowOff>
    </xdr:from>
    <xdr:to>
      <xdr:col>20</xdr:col>
      <xdr:colOff>38100</xdr:colOff>
      <xdr:row>106</xdr:row>
      <xdr:rowOff>158024</xdr:rowOff>
    </xdr:to>
    <xdr:sp macro="" textlink="">
      <xdr:nvSpPr>
        <xdr:cNvPr id="425" name="楕円 424">
          <a:extLst>
            <a:ext uri="{FF2B5EF4-FFF2-40B4-BE49-F238E27FC236}">
              <a16:creationId xmlns:a16="http://schemas.microsoft.com/office/drawing/2014/main" id="{0B6F79CA-37B4-4302-9E1B-DF9F0B281183}"/>
            </a:ext>
          </a:extLst>
        </xdr:cNvPr>
        <xdr:cNvSpPr/>
      </xdr:nvSpPr>
      <xdr:spPr>
        <a:xfrm>
          <a:off x="3746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107224</xdr:rowOff>
    </xdr:from>
    <xdr:to>
      <xdr:col>24</xdr:col>
      <xdr:colOff>63500</xdr:colOff>
      <xdr:row>106</xdr:row>
      <xdr:rowOff>120287</xdr:rowOff>
    </xdr:to>
    <xdr:cxnSp macro="">
      <xdr:nvCxnSpPr>
        <xdr:cNvPr id="426" name="直線コネクタ 425">
          <a:extLst>
            <a:ext uri="{FF2B5EF4-FFF2-40B4-BE49-F238E27FC236}">
              <a16:creationId xmlns:a16="http://schemas.microsoft.com/office/drawing/2014/main" id="{94CB42B9-FB9C-4E8B-85C2-684C377494D4}"/>
            </a:ext>
          </a:extLst>
        </xdr:cNvPr>
        <xdr:cNvCxnSpPr/>
      </xdr:nvCxnSpPr>
      <xdr:spPr>
        <a:xfrm>
          <a:off x="3797300" y="1828092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23768</xdr:rowOff>
    </xdr:from>
    <xdr:to>
      <xdr:col>15</xdr:col>
      <xdr:colOff>101600</xdr:colOff>
      <xdr:row>106</xdr:row>
      <xdr:rowOff>125368</xdr:rowOff>
    </xdr:to>
    <xdr:sp macro="" textlink="">
      <xdr:nvSpPr>
        <xdr:cNvPr id="427" name="楕円 426">
          <a:extLst>
            <a:ext uri="{FF2B5EF4-FFF2-40B4-BE49-F238E27FC236}">
              <a16:creationId xmlns:a16="http://schemas.microsoft.com/office/drawing/2014/main" id="{F7A63EAF-9A1A-481F-B8FB-6C0E9A300234}"/>
            </a:ext>
          </a:extLst>
        </xdr:cNvPr>
        <xdr:cNvSpPr/>
      </xdr:nvSpPr>
      <xdr:spPr>
        <a:xfrm>
          <a:off x="2857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74568</xdr:rowOff>
    </xdr:from>
    <xdr:to>
      <xdr:col>19</xdr:col>
      <xdr:colOff>177800</xdr:colOff>
      <xdr:row>106</xdr:row>
      <xdr:rowOff>107224</xdr:rowOff>
    </xdr:to>
    <xdr:cxnSp macro="">
      <xdr:nvCxnSpPr>
        <xdr:cNvPr id="428" name="直線コネクタ 427">
          <a:extLst>
            <a:ext uri="{FF2B5EF4-FFF2-40B4-BE49-F238E27FC236}">
              <a16:creationId xmlns:a16="http://schemas.microsoft.com/office/drawing/2014/main" id="{0903DB4D-98F8-426A-A86E-9720F8015F03}"/>
            </a:ext>
          </a:extLst>
        </xdr:cNvPr>
        <xdr:cNvCxnSpPr/>
      </xdr:nvCxnSpPr>
      <xdr:spPr>
        <a:xfrm>
          <a:off x="2908300" y="182482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169092</xdr:rowOff>
    </xdr:from>
    <xdr:to>
      <xdr:col>10</xdr:col>
      <xdr:colOff>165100</xdr:colOff>
      <xdr:row>106</xdr:row>
      <xdr:rowOff>99242</xdr:rowOff>
    </xdr:to>
    <xdr:sp macro="" textlink="">
      <xdr:nvSpPr>
        <xdr:cNvPr id="429" name="楕円 428">
          <a:extLst>
            <a:ext uri="{FF2B5EF4-FFF2-40B4-BE49-F238E27FC236}">
              <a16:creationId xmlns:a16="http://schemas.microsoft.com/office/drawing/2014/main" id="{3FF85B1F-15C5-494F-AF81-C686E74D2262}"/>
            </a:ext>
          </a:extLst>
        </xdr:cNvPr>
        <xdr:cNvSpPr/>
      </xdr:nvSpPr>
      <xdr:spPr>
        <a:xfrm>
          <a:off x="1968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48442</xdr:rowOff>
    </xdr:from>
    <xdr:to>
      <xdr:col>15</xdr:col>
      <xdr:colOff>50800</xdr:colOff>
      <xdr:row>106</xdr:row>
      <xdr:rowOff>74568</xdr:rowOff>
    </xdr:to>
    <xdr:cxnSp macro="">
      <xdr:nvCxnSpPr>
        <xdr:cNvPr id="430" name="直線コネクタ 429">
          <a:extLst>
            <a:ext uri="{FF2B5EF4-FFF2-40B4-BE49-F238E27FC236}">
              <a16:creationId xmlns:a16="http://schemas.microsoft.com/office/drawing/2014/main" id="{F75578A2-52E9-48D4-A4F4-CB385B3034DD}"/>
            </a:ext>
          </a:extLst>
        </xdr:cNvPr>
        <xdr:cNvCxnSpPr/>
      </xdr:nvCxnSpPr>
      <xdr:spPr>
        <a:xfrm>
          <a:off x="2019300" y="1822214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100512</xdr:rowOff>
    </xdr:from>
    <xdr:to>
      <xdr:col>6</xdr:col>
      <xdr:colOff>38100</xdr:colOff>
      <xdr:row>106</xdr:row>
      <xdr:rowOff>30662</xdr:rowOff>
    </xdr:to>
    <xdr:sp macro="" textlink="">
      <xdr:nvSpPr>
        <xdr:cNvPr id="431" name="楕円 430">
          <a:extLst>
            <a:ext uri="{FF2B5EF4-FFF2-40B4-BE49-F238E27FC236}">
              <a16:creationId xmlns:a16="http://schemas.microsoft.com/office/drawing/2014/main" id="{F749235B-5928-498B-B2FF-DE4B67E99898}"/>
            </a:ext>
          </a:extLst>
        </xdr:cNvPr>
        <xdr:cNvSpPr/>
      </xdr:nvSpPr>
      <xdr:spPr>
        <a:xfrm>
          <a:off x="1079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151312</xdr:rowOff>
    </xdr:from>
    <xdr:to>
      <xdr:col>10</xdr:col>
      <xdr:colOff>114300</xdr:colOff>
      <xdr:row>106</xdr:row>
      <xdr:rowOff>48442</xdr:rowOff>
    </xdr:to>
    <xdr:cxnSp macro="">
      <xdr:nvCxnSpPr>
        <xdr:cNvPr id="432" name="直線コネクタ 431">
          <a:extLst>
            <a:ext uri="{FF2B5EF4-FFF2-40B4-BE49-F238E27FC236}">
              <a16:creationId xmlns:a16="http://schemas.microsoft.com/office/drawing/2014/main" id="{1B6D8619-AED6-4851-AE85-A13B54EAAAC4}"/>
            </a:ext>
          </a:extLst>
        </xdr:cNvPr>
        <xdr:cNvCxnSpPr/>
      </xdr:nvCxnSpPr>
      <xdr:spPr>
        <a:xfrm>
          <a:off x="1130300" y="1815356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433" name="n_1aveValue【市民会館】&#10;有形固定資産減価償却率">
          <a:extLst>
            <a:ext uri="{FF2B5EF4-FFF2-40B4-BE49-F238E27FC236}">
              <a16:creationId xmlns:a16="http://schemas.microsoft.com/office/drawing/2014/main" id="{1497AFAE-9E19-4D42-8A5F-78A732E655C0}"/>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34" name="n_2aveValue【市民会館】&#10;有形固定資産減価償却率">
          <a:extLst>
            <a:ext uri="{FF2B5EF4-FFF2-40B4-BE49-F238E27FC236}">
              <a16:creationId xmlns:a16="http://schemas.microsoft.com/office/drawing/2014/main" id="{D0481754-F01E-4F39-AE59-0CD9A33EB6BD}"/>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35" name="n_3aveValue【市民会館】&#10;有形固定資産減価償却率">
          <a:extLst>
            <a:ext uri="{FF2B5EF4-FFF2-40B4-BE49-F238E27FC236}">
              <a16:creationId xmlns:a16="http://schemas.microsoft.com/office/drawing/2014/main" id="{2432A629-6D56-48C5-991D-EF95CAD061E3}"/>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436" name="n_4aveValue【市民会館】&#10;有形固定資産減価償却率">
          <a:extLst>
            <a:ext uri="{FF2B5EF4-FFF2-40B4-BE49-F238E27FC236}">
              <a16:creationId xmlns:a16="http://schemas.microsoft.com/office/drawing/2014/main" id="{A95B5C76-44B8-4A68-A18C-DABBA3EEFF65}"/>
            </a:ext>
          </a:extLst>
        </xdr:cNvPr>
        <xdr:cNvSpPr txBox="1"/>
      </xdr:nvSpPr>
      <xdr:spPr>
        <a:xfrm>
          <a:off x="927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149151</xdr:rowOff>
    </xdr:from>
    <xdr:ext cx="405111" cy="259045"/>
    <xdr:sp macro="" textlink="">
      <xdr:nvSpPr>
        <xdr:cNvPr id="437" name="n_1mainValue【市民会館】&#10;有形固定資産減価償却率">
          <a:extLst>
            <a:ext uri="{FF2B5EF4-FFF2-40B4-BE49-F238E27FC236}">
              <a16:creationId xmlns:a16="http://schemas.microsoft.com/office/drawing/2014/main" id="{BF0B2502-83BE-4253-B6B9-C282D27FDBB8}"/>
            </a:ext>
          </a:extLst>
        </xdr:cNvPr>
        <xdr:cNvSpPr txBox="1"/>
      </xdr:nvSpPr>
      <xdr:spPr>
        <a:xfrm>
          <a:off x="35820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116495</xdr:rowOff>
    </xdr:from>
    <xdr:ext cx="405111" cy="259045"/>
    <xdr:sp macro="" textlink="">
      <xdr:nvSpPr>
        <xdr:cNvPr id="438" name="n_2mainValue【市民会館】&#10;有形固定資産減価償却率">
          <a:extLst>
            <a:ext uri="{FF2B5EF4-FFF2-40B4-BE49-F238E27FC236}">
              <a16:creationId xmlns:a16="http://schemas.microsoft.com/office/drawing/2014/main" id="{F4A85048-3BD2-41A9-8A7E-B64EC0808F6D}"/>
            </a:ext>
          </a:extLst>
        </xdr:cNvPr>
        <xdr:cNvSpPr txBox="1"/>
      </xdr:nvSpPr>
      <xdr:spPr>
        <a:xfrm>
          <a:off x="2705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90369</xdr:rowOff>
    </xdr:from>
    <xdr:ext cx="405111" cy="259045"/>
    <xdr:sp macro="" textlink="">
      <xdr:nvSpPr>
        <xdr:cNvPr id="439" name="n_3mainValue【市民会館】&#10;有形固定資産減価償却率">
          <a:extLst>
            <a:ext uri="{FF2B5EF4-FFF2-40B4-BE49-F238E27FC236}">
              <a16:creationId xmlns:a16="http://schemas.microsoft.com/office/drawing/2014/main" id="{FA35FC74-8540-4E57-82B3-D5D1EFD326CF}"/>
            </a:ext>
          </a:extLst>
        </xdr:cNvPr>
        <xdr:cNvSpPr txBox="1"/>
      </xdr:nvSpPr>
      <xdr:spPr>
        <a:xfrm>
          <a:off x="1816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21789</xdr:rowOff>
    </xdr:from>
    <xdr:ext cx="405111" cy="259045"/>
    <xdr:sp macro="" textlink="">
      <xdr:nvSpPr>
        <xdr:cNvPr id="440" name="n_4mainValue【市民会館】&#10;有形固定資産減価償却率">
          <a:extLst>
            <a:ext uri="{FF2B5EF4-FFF2-40B4-BE49-F238E27FC236}">
              <a16:creationId xmlns:a16="http://schemas.microsoft.com/office/drawing/2014/main" id="{18512548-631F-478E-8D03-0E4EE70DFFE3}"/>
            </a:ext>
          </a:extLst>
        </xdr:cNvPr>
        <xdr:cNvSpPr txBox="1"/>
      </xdr:nvSpPr>
      <xdr:spPr>
        <a:xfrm>
          <a:off x="927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98B306F5-5882-4CF6-A2F0-E92A75E130F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C975E99A-0387-4980-8987-1A70941A978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4BFAF1AD-CAEA-43A9-AB42-670E7CBB47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6AC9BC1D-47BE-47C5-8BA2-5DDFF12C01D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32602F43-E583-4AA1-B32C-41958B05FB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A1C2D854-7FF4-4E2A-B664-FCD1C3B3F9C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EFFCC28A-DF4C-439E-A353-C5E9089647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C92E63FD-2FE8-4A31-8E97-854956DD4B1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B3A5335E-E942-40FC-93CB-8AF23C7E31C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6E32999E-B7B6-4849-8745-077E9D4B1DB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E34BC5C6-D526-4CB0-8E59-D43F54E5D4D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9149169E-FB5E-4D1C-8D30-756E67C1D92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BEBB2803-CF4B-4759-A54D-7FF76E1E758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655EC8C2-9A0B-4EE5-97F9-22635F105C0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C9B64DE2-51FC-47B3-A7B6-D915599E7FF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35F66DB0-C2F5-4CD1-A0DB-1F74602673E7}"/>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AAA01A74-9A75-4C83-A3EF-E3121E3090E8}"/>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A50C77C0-E9F0-4C6D-AF0C-9A05284E07D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4133B8BB-D3CF-416F-8C7A-9109D49E569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E004EE0C-A065-4819-8C02-294E07EEA06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ABDA2E89-0B62-428B-A8D3-8743F05D024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D3F29CCB-F70E-4B70-99C2-5DE0A0EB077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575BEFFD-9AD9-4CA1-9E88-93DA66F97AA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C284FE77-41B6-41B1-92D6-45664E603C0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A1229670-6A15-4327-905A-60D306E578C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466" name="直線コネクタ 465">
          <a:extLst>
            <a:ext uri="{FF2B5EF4-FFF2-40B4-BE49-F238E27FC236}">
              <a16:creationId xmlns:a16="http://schemas.microsoft.com/office/drawing/2014/main" id="{B6EC2CEE-BC7F-4704-9AAC-7C6AB731D3CD}"/>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7" name="【市民会館】&#10;一人当たり面積最小値テキスト">
          <a:extLst>
            <a:ext uri="{FF2B5EF4-FFF2-40B4-BE49-F238E27FC236}">
              <a16:creationId xmlns:a16="http://schemas.microsoft.com/office/drawing/2014/main" id="{4F3ECBFC-BC6A-438A-AB3B-BDA31FCF1C1D}"/>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8" name="直線コネクタ 467">
          <a:extLst>
            <a:ext uri="{FF2B5EF4-FFF2-40B4-BE49-F238E27FC236}">
              <a16:creationId xmlns:a16="http://schemas.microsoft.com/office/drawing/2014/main" id="{7FC4BD60-E864-4E6D-BB5B-0BD51AFFB577}"/>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469" name="【市民会館】&#10;一人当たり面積最大値テキスト">
          <a:extLst>
            <a:ext uri="{FF2B5EF4-FFF2-40B4-BE49-F238E27FC236}">
              <a16:creationId xmlns:a16="http://schemas.microsoft.com/office/drawing/2014/main" id="{98553284-F33F-45B6-9841-13226DF6ED29}"/>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470" name="直線コネクタ 469">
          <a:extLst>
            <a:ext uri="{FF2B5EF4-FFF2-40B4-BE49-F238E27FC236}">
              <a16:creationId xmlns:a16="http://schemas.microsoft.com/office/drawing/2014/main" id="{84E00A83-D80B-4CFC-B596-21885A25A5D0}"/>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471" name="【市民会館】&#10;一人当たり面積平均値テキスト">
          <a:extLst>
            <a:ext uri="{FF2B5EF4-FFF2-40B4-BE49-F238E27FC236}">
              <a16:creationId xmlns:a16="http://schemas.microsoft.com/office/drawing/2014/main" id="{F78FA2CB-5149-48A7-AD4E-CB948C3C8760}"/>
            </a:ext>
          </a:extLst>
        </xdr:cNvPr>
        <xdr:cNvSpPr txBox="1"/>
      </xdr:nvSpPr>
      <xdr:spPr>
        <a:xfrm>
          <a:off x="10515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472" name="フローチャート: 判断 471">
          <a:extLst>
            <a:ext uri="{FF2B5EF4-FFF2-40B4-BE49-F238E27FC236}">
              <a16:creationId xmlns:a16="http://schemas.microsoft.com/office/drawing/2014/main" id="{0D61A6ED-AC63-4BBB-A6B8-F28BFD08CBAB}"/>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73" name="フローチャート: 判断 472">
          <a:extLst>
            <a:ext uri="{FF2B5EF4-FFF2-40B4-BE49-F238E27FC236}">
              <a16:creationId xmlns:a16="http://schemas.microsoft.com/office/drawing/2014/main" id="{C2078088-0080-48E3-AF83-DE5CF384AA6D}"/>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4" name="フローチャート: 判断 473">
          <a:extLst>
            <a:ext uri="{FF2B5EF4-FFF2-40B4-BE49-F238E27FC236}">
              <a16:creationId xmlns:a16="http://schemas.microsoft.com/office/drawing/2014/main" id="{59225FF2-CEC7-4575-8106-F72673419BAA}"/>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475" name="フローチャート: 判断 474">
          <a:extLst>
            <a:ext uri="{FF2B5EF4-FFF2-40B4-BE49-F238E27FC236}">
              <a16:creationId xmlns:a16="http://schemas.microsoft.com/office/drawing/2014/main" id="{AE978CC3-576D-456E-9176-8CF899FA9198}"/>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476" name="フローチャート: 判断 475">
          <a:extLst>
            <a:ext uri="{FF2B5EF4-FFF2-40B4-BE49-F238E27FC236}">
              <a16:creationId xmlns:a16="http://schemas.microsoft.com/office/drawing/2014/main" id="{1D110C5D-E239-4BD2-BD92-8A098F33A453}"/>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3983D2F-AD9C-40AC-97D0-CEBEF9B574A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69F2F89E-3C7F-4955-B6F6-92640836DDD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55D0E3E3-3B47-4092-A553-D98D1C225BB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4B3EB627-88BC-43A3-8891-7E74BEB2048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E8763742-AC95-4AA5-9ADB-5B88A9B031A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76019</xdr:rowOff>
    </xdr:from>
    <xdr:to>
      <xdr:col>55</xdr:col>
      <xdr:colOff>50800</xdr:colOff>
      <xdr:row>105</xdr:row>
      <xdr:rowOff>6169</xdr:rowOff>
    </xdr:to>
    <xdr:sp macro="" textlink="">
      <xdr:nvSpPr>
        <xdr:cNvPr id="482" name="楕円 481">
          <a:extLst>
            <a:ext uri="{FF2B5EF4-FFF2-40B4-BE49-F238E27FC236}">
              <a16:creationId xmlns:a16="http://schemas.microsoft.com/office/drawing/2014/main" id="{FA5AEED8-E3BD-45A6-8AEC-ED30FDC983CD}"/>
            </a:ext>
          </a:extLst>
        </xdr:cNvPr>
        <xdr:cNvSpPr/>
      </xdr:nvSpPr>
      <xdr:spPr>
        <a:xfrm>
          <a:off x="104267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98896</xdr:rowOff>
    </xdr:from>
    <xdr:ext cx="469744" cy="259045"/>
    <xdr:sp macro="" textlink="">
      <xdr:nvSpPr>
        <xdr:cNvPr id="483" name="【市民会館】&#10;一人当たり面積該当値テキスト">
          <a:extLst>
            <a:ext uri="{FF2B5EF4-FFF2-40B4-BE49-F238E27FC236}">
              <a16:creationId xmlns:a16="http://schemas.microsoft.com/office/drawing/2014/main" id="{CFA2CF46-6483-476A-9BD9-4454758BCB06}"/>
            </a:ext>
          </a:extLst>
        </xdr:cNvPr>
        <xdr:cNvSpPr txBox="1"/>
      </xdr:nvSpPr>
      <xdr:spPr>
        <a:xfrm>
          <a:off x="10515600" y="1775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93980</xdr:rowOff>
    </xdr:from>
    <xdr:to>
      <xdr:col>50</xdr:col>
      <xdr:colOff>165100</xdr:colOff>
      <xdr:row>105</xdr:row>
      <xdr:rowOff>24130</xdr:rowOff>
    </xdr:to>
    <xdr:sp macro="" textlink="">
      <xdr:nvSpPr>
        <xdr:cNvPr id="484" name="楕円 483">
          <a:extLst>
            <a:ext uri="{FF2B5EF4-FFF2-40B4-BE49-F238E27FC236}">
              <a16:creationId xmlns:a16="http://schemas.microsoft.com/office/drawing/2014/main" id="{FB0D4DC1-D839-4A6D-B252-89D342131C35}"/>
            </a:ext>
          </a:extLst>
        </xdr:cNvPr>
        <xdr:cNvSpPr/>
      </xdr:nvSpPr>
      <xdr:spPr>
        <a:xfrm>
          <a:off x="958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126819</xdr:rowOff>
    </xdr:from>
    <xdr:to>
      <xdr:col>55</xdr:col>
      <xdr:colOff>0</xdr:colOff>
      <xdr:row>104</xdr:row>
      <xdr:rowOff>144780</xdr:rowOff>
    </xdr:to>
    <xdr:cxnSp macro="">
      <xdr:nvCxnSpPr>
        <xdr:cNvPr id="485" name="直線コネクタ 484">
          <a:extLst>
            <a:ext uri="{FF2B5EF4-FFF2-40B4-BE49-F238E27FC236}">
              <a16:creationId xmlns:a16="http://schemas.microsoft.com/office/drawing/2014/main" id="{266AC64E-1374-4DB0-9C24-F882C4762143}"/>
            </a:ext>
          </a:extLst>
        </xdr:cNvPr>
        <xdr:cNvCxnSpPr/>
      </xdr:nvCxnSpPr>
      <xdr:spPr>
        <a:xfrm flipV="1">
          <a:off x="9639300" y="1795761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110308</xdr:rowOff>
    </xdr:from>
    <xdr:to>
      <xdr:col>46</xdr:col>
      <xdr:colOff>38100</xdr:colOff>
      <xdr:row>105</xdr:row>
      <xdr:rowOff>40458</xdr:rowOff>
    </xdr:to>
    <xdr:sp macro="" textlink="">
      <xdr:nvSpPr>
        <xdr:cNvPr id="486" name="楕円 485">
          <a:extLst>
            <a:ext uri="{FF2B5EF4-FFF2-40B4-BE49-F238E27FC236}">
              <a16:creationId xmlns:a16="http://schemas.microsoft.com/office/drawing/2014/main" id="{A8A95C77-E860-4564-AC96-6C8A43969E2E}"/>
            </a:ext>
          </a:extLst>
        </xdr:cNvPr>
        <xdr:cNvSpPr/>
      </xdr:nvSpPr>
      <xdr:spPr>
        <a:xfrm>
          <a:off x="8699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144780</xdr:rowOff>
    </xdr:from>
    <xdr:to>
      <xdr:col>50</xdr:col>
      <xdr:colOff>114300</xdr:colOff>
      <xdr:row>104</xdr:row>
      <xdr:rowOff>161108</xdr:rowOff>
    </xdr:to>
    <xdr:cxnSp macro="">
      <xdr:nvCxnSpPr>
        <xdr:cNvPr id="487" name="直線コネクタ 486">
          <a:extLst>
            <a:ext uri="{FF2B5EF4-FFF2-40B4-BE49-F238E27FC236}">
              <a16:creationId xmlns:a16="http://schemas.microsoft.com/office/drawing/2014/main" id="{A31048EB-2DB1-4214-8F59-486DB413242D}"/>
            </a:ext>
          </a:extLst>
        </xdr:cNvPr>
        <xdr:cNvCxnSpPr/>
      </xdr:nvCxnSpPr>
      <xdr:spPr>
        <a:xfrm flipV="1">
          <a:off x="8750300" y="1797558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123371</xdr:rowOff>
    </xdr:from>
    <xdr:to>
      <xdr:col>41</xdr:col>
      <xdr:colOff>101600</xdr:colOff>
      <xdr:row>105</xdr:row>
      <xdr:rowOff>53521</xdr:rowOff>
    </xdr:to>
    <xdr:sp macro="" textlink="">
      <xdr:nvSpPr>
        <xdr:cNvPr id="488" name="楕円 487">
          <a:extLst>
            <a:ext uri="{FF2B5EF4-FFF2-40B4-BE49-F238E27FC236}">
              <a16:creationId xmlns:a16="http://schemas.microsoft.com/office/drawing/2014/main" id="{660318F6-9C35-4E05-8782-F0B05FB7DB20}"/>
            </a:ext>
          </a:extLst>
        </xdr:cNvPr>
        <xdr:cNvSpPr/>
      </xdr:nvSpPr>
      <xdr:spPr>
        <a:xfrm>
          <a:off x="7810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161108</xdr:rowOff>
    </xdr:from>
    <xdr:to>
      <xdr:col>45</xdr:col>
      <xdr:colOff>177800</xdr:colOff>
      <xdr:row>105</xdr:row>
      <xdr:rowOff>2721</xdr:rowOff>
    </xdr:to>
    <xdr:cxnSp macro="">
      <xdr:nvCxnSpPr>
        <xdr:cNvPr id="489" name="直線コネクタ 488">
          <a:extLst>
            <a:ext uri="{FF2B5EF4-FFF2-40B4-BE49-F238E27FC236}">
              <a16:creationId xmlns:a16="http://schemas.microsoft.com/office/drawing/2014/main" id="{73C5529A-7A72-4EF4-A7BF-8A72F67C111A}"/>
            </a:ext>
          </a:extLst>
        </xdr:cNvPr>
        <xdr:cNvCxnSpPr/>
      </xdr:nvCxnSpPr>
      <xdr:spPr>
        <a:xfrm flipV="1">
          <a:off x="7861300" y="179919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62956</xdr:rowOff>
    </xdr:from>
    <xdr:to>
      <xdr:col>36</xdr:col>
      <xdr:colOff>165100</xdr:colOff>
      <xdr:row>105</xdr:row>
      <xdr:rowOff>164556</xdr:rowOff>
    </xdr:to>
    <xdr:sp macro="" textlink="">
      <xdr:nvSpPr>
        <xdr:cNvPr id="490" name="楕円 489">
          <a:extLst>
            <a:ext uri="{FF2B5EF4-FFF2-40B4-BE49-F238E27FC236}">
              <a16:creationId xmlns:a16="http://schemas.microsoft.com/office/drawing/2014/main" id="{54A470A7-EFD2-4666-95E3-3B8366EF56DA}"/>
            </a:ext>
          </a:extLst>
        </xdr:cNvPr>
        <xdr:cNvSpPr/>
      </xdr:nvSpPr>
      <xdr:spPr>
        <a:xfrm>
          <a:off x="6921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2721</xdr:rowOff>
    </xdr:from>
    <xdr:to>
      <xdr:col>41</xdr:col>
      <xdr:colOff>50800</xdr:colOff>
      <xdr:row>105</xdr:row>
      <xdr:rowOff>113756</xdr:rowOff>
    </xdr:to>
    <xdr:cxnSp macro="">
      <xdr:nvCxnSpPr>
        <xdr:cNvPr id="491" name="直線コネクタ 490">
          <a:extLst>
            <a:ext uri="{FF2B5EF4-FFF2-40B4-BE49-F238E27FC236}">
              <a16:creationId xmlns:a16="http://schemas.microsoft.com/office/drawing/2014/main" id="{CBFE40FE-FB0B-43B8-9DFE-F5695C4C7809}"/>
            </a:ext>
          </a:extLst>
        </xdr:cNvPr>
        <xdr:cNvCxnSpPr/>
      </xdr:nvCxnSpPr>
      <xdr:spPr>
        <a:xfrm flipV="1">
          <a:off x="6972300" y="1800497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492" name="n_1aveValue【市民会館】&#10;一人当たり面積">
          <a:extLst>
            <a:ext uri="{FF2B5EF4-FFF2-40B4-BE49-F238E27FC236}">
              <a16:creationId xmlns:a16="http://schemas.microsoft.com/office/drawing/2014/main" id="{A8A81999-D19E-46A3-BACC-8FFC5A7B78A5}"/>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493" name="n_2aveValue【市民会館】&#10;一人当たり面積">
          <a:extLst>
            <a:ext uri="{FF2B5EF4-FFF2-40B4-BE49-F238E27FC236}">
              <a16:creationId xmlns:a16="http://schemas.microsoft.com/office/drawing/2014/main" id="{B7FB0E98-E3EE-4249-961C-ECD19463D04E}"/>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494" name="n_3aveValue【市民会館】&#10;一人当たり面積">
          <a:extLst>
            <a:ext uri="{FF2B5EF4-FFF2-40B4-BE49-F238E27FC236}">
              <a16:creationId xmlns:a16="http://schemas.microsoft.com/office/drawing/2014/main" id="{9C9C6335-BC7E-4234-958E-1DE016137B81}"/>
            </a:ext>
          </a:extLst>
        </xdr:cNvPr>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170378</xdr:rowOff>
    </xdr:from>
    <xdr:ext cx="469744" cy="259045"/>
    <xdr:sp macro="" textlink="">
      <xdr:nvSpPr>
        <xdr:cNvPr id="495" name="n_4aveValue【市民会館】&#10;一人当たり面積">
          <a:extLst>
            <a:ext uri="{FF2B5EF4-FFF2-40B4-BE49-F238E27FC236}">
              <a16:creationId xmlns:a16="http://schemas.microsoft.com/office/drawing/2014/main" id="{9BAEADAA-F364-45D0-A8EC-05229A42F841}"/>
            </a:ext>
          </a:extLst>
        </xdr:cNvPr>
        <xdr:cNvSpPr txBox="1"/>
      </xdr:nvSpPr>
      <xdr:spPr>
        <a:xfrm>
          <a:off x="6737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40657</xdr:rowOff>
    </xdr:from>
    <xdr:ext cx="469744" cy="259045"/>
    <xdr:sp macro="" textlink="">
      <xdr:nvSpPr>
        <xdr:cNvPr id="496" name="n_1mainValue【市民会館】&#10;一人当たり面積">
          <a:extLst>
            <a:ext uri="{FF2B5EF4-FFF2-40B4-BE49-F238E27FC236}">
              <a16:creationId xmlns:a16="http://schemas.microsoft.com/office/drawing/2014/main" id="{C75D622F-CDF2-4897-946C-B665AB21CC1C}"/>
            </a:ext>
          </a:extLst>
        </xdr:cNvPr>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56985</xdr:rowOff>
    </xdr:from>
    <xdr:ext cx="469744" cy="259045"/>
    <xdr:sp macro="" textlink="">
      <xdr:nvSpPr>
        <xdr:cNvPr id="497" name="n_2mainValue【市民会館】&#10;一人当たり面積">
          <a:extLst>
            <a:ext uri="{FF2B5EF4-FFF2-40B4-BE49-F238E27FC236}">
              <a16:creationId xmlns:a16="http://schemas.microsoft.com/office/drawing/2014/main" id="{15F2B44B-96D4-4D1C-AC07-DD01ACB201DD}"/>
            </a:ext>
          </a:extLst>
        </xdr:cNvPr>
        <xdr:cNvSpPr txBox="1"/>
      </xdr:nvSpPr>
      <xdr:spPr>
        <a:xfrm>
          <a:off x="85154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70048</xdr:rowOff>
    </xdr:from>
    <xdr:ext cx="469744" cy="259045"/>
    <xdr:sp macro="" textlink="">
      <xdr:nvSpPr>
        <xdr:cNvPr id="498" name="n_3mainValue【市民会館】&#10;一人当たり面積">
          <a:extLst>
            <a:ext uri="{FF2B5EF4-FFF2-40B4-BE49-F238E27FC236}">
              <a16:creationId xmlns:a16="http://schemas.microsoft.com/office/drawing/2014/main" id="{F5B5B643-1201-43A0-AF1B-876964AF3748}"/>
            </a:ext>
          </a:extLst>
        </xdr:cNvPr>
        <xdr:cNvSpPr txBox="1"/>
      </xdr:nvSpPr>
      <xdr:spPr>
        <a:xfrm>
          <a:off x="7626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9633</xdr:rowOff>
    </xdr:from>
    <xdr:ext cx="469744" cy="259045"/>
    <xdr:sp macro="" textlink="">
      <xdr:nvSpPr>
        <xdr:cNvPr id="499" name="n_4mainValue【市民会館】&#10;一人当たり面積">
          <a:extLst>
            <a:ext uri="{FF2B5EF4-FFF2-40B4-BE49-F238E27FC236}">
              <a16:creationId xmlns:a16="http://schemas.microsoft.com/office/drawing/2014/main" id="{0E6E73CF-5DCD-499F-A380-9E98ABF99474}"/>
            </a:ext>
          </a:extLst>
        </xdr:cNvPr>
        <xdr:cNvSpPr txBox="1"/>
      </xdr:nvSpPr>
      <xdr:spPr>
        <a:xfrm>
          <a:off x="6737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3B425B42-3495-4B60-B299-56AB14DF1E6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8D97233E-188F-4631-B39D-15F9212E39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BDD2C957-3448-4954-9E0B-6B565481637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367AB209-B995-4B08-936B-757C9218E6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CE0FD3F2-A193-46BB-9118-48E4294DC72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52DD5F63-AEEB-4ACF-ACF0-9DB05205A8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79D9FAAE-7D9B-46A3-8FD6-228E7CB1A8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09116EC5-F5FA-4786-B1EA-8ED2C550C4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2E4262D8-EDB5-499E-982B-C220DCA979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D5F1A475-356C-4A9D-97AB-DBAFFA4A4ED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DAD103CA-76A6-43D6-B636-3DB55FC3A67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66CCE33F-3461-43B0-955D-C2BF6D0098C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C7AB18E8-FAA9-425A-90DE-4A7B14496FE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4A527C80-6643-42CE-B1EA-C858F4C6C50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54312360-1A6C-4279-93B2-DB99C436B01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EFA7F75E-2576-4ECE-B124-5584282D1FE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5DB5FFC3-140F-4D76-9646-4B52C777306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8EAFBD84-FFF5-4BF8-A1FE-9973A5A5C68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68A26E9A-1014-457E-BEB8-B274108AA9C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AE24C6C6-422E-41B2-88BD-1DEC06A4E48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27464A3B-A013-499E-9F21-08FDEEB89D3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E644C61A-A4FB-4908-B2C1-7BACF2702B6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BCDAC781-EDEF-4D10-AA0B-540F51E5FCC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B88FB718-0811-4CCA-AF03-C11BFD72216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4" name="直線コネクタ 523">
          <a:extLst>
            <a:ext uri="{FF2B5EF4-FFF2-40B4-BE49-F238E27FC236}">
              <a16:creationId xmlns:a16="http://schemas.microsoft.com/office/drawing/2014/main" id="{9A64967D-A02B-45B1-9D86-DB23BC7974BD}"/>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5" name="【一般廃棄物処理施設】&#10;有形固定資産減価償却率最小値テキスト">
          <a:extLst>
            <a:ext uri="{FF2B5EF4-FFF2-40B4-BE49-F238E27FC236}">
              <a16:creationId xmlns:a16="http://schemas.microsoft.com/office/drawing/2014/main" id="{9539C8B4-108D-4526-AB7F-037C7166B94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6" name="直線コネクタ 525">
          <a:extLst>
            <a:ext uri="{FF2B5EF4-FFF2-40B4-BE49-F238E27FC236}">
              <a16:creationId xmlns:a16="http://schemas.microsoft.com/office/drawing/2014/main" id="{301FD98E-4498-489F-9182-41187D2D03B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67EA7A33-96C4-4F54-831A-271F51358A48}"/>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8" name="直線コネクタ 527">
          <a:extLst>
            <a:ext uri="{FF2B5EF4-FFF2-40B4-BE49-F238E27FC236}">
              <a16:creationId xmlns:a16="http://schemas.microsoft.com/office/drawing/2014/main" id="{A9B4320C-657B-4DBC-95B1-AD99E20F35BB}"/>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8838AC18-82DE-43FF-A830-F0D7BA30F572}"/>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30" name="フローチャート: 判断 529">
          <a:extLst>
            <a:ext uri="{FF2B5EF4-FFF2-40B4-BE49-F238E27FC236}">
              <a16:creationId xmlns:a16="http://schemas.microsoft.com/office/drawing/2014/main" id="{60472C43-1707-48DB-A976-3B7E02197BF9}"/>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531" name="フローチャート: 判断 530">
          <a:extLst>
            <a:ext uri="{FF2B5EF4-FFF2-40B4-BE49-F238E27FC236}">
              <a16:creationId xmlns:a16="http://schemas.microsoft.com/office/drawing/2014/main" id="{95D8F4EF-ABDC-4022-8BF5-894A21B43A5E}"/>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2" name="フローチャート: 判断 531">
          <a:extLst>
            <a:ext uri="{FF2B5EF4-FFF2-40B4-BE49-F238E27FC236}">
              <a16:creationId xmlns:a16="http://schemas.microsoft.com/office/drawing/2014/main" id="{F3897594-8DB4-4B8B-8EAA-DE502D7D23C7}"/>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33" name="フローチャート: 判断 532">
          <a:extLst>
            <a:ext uri="{FF2B5EF4-FFF2-40B4-BE49-F238E27FC236}">
              <a16:creationId xmlns:a16="http://schemas.microsoft.com/office/drawing/2014/main" id="{660A5008-DA0B-429C-B63F-72F4501E6264}"/>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534" name="フローチャート: 判断 533">
          <a:extLst>
            <a:ext uri="{FF2B5EF4-FFF2-40B4-BE49-F238E27FC236}">
              <a16:creationId xmlns:a16="http://schemas.microsoft.com/office/drawing/2014/main" id="{EB4CECB4-132F-47AE-808E-1163BD103028}"/>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72546FE-EA06-4675-BD20-C354C5C76C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4DF7004-3BB6-4590-80A3-5356999850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69D5166-0FEC-4E3E-9AA6-16F6343B49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F83EB3CF-86BF-4725-936F-CC77798BD31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707F64C4-7977-45F4-97B6-A1EDC92030F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40" name="楕円 539">
          <a:extLst>
            <a:ext uri="{FF2B5EF4-FFF2-40B4-BE49-F238E27FC236}">
              <a16:creationId xmlns:a16="http://schemas.microsoft.com/office/drawing/2014/main" id="{38E7223B-C220-4D1E-AF25-72A12816E3DC}"/>
            </a:ext>
          </a:extLst>
        </xdr:cNvPr>
        <xdr:cNvSpPr/>
      </xdr:nvSpPr>
      <xdr:spPr>
        <a:xfrm>
          <a:off x="162687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169562</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3EE6D6E1-C9E9-4F67-B9AE-8F4F7A9AC4EE}"/>
            </a:ext>
          </a:extLst>
        </xdr:cNvPr>
        <xdr:cNvSpPr txBox="1"/>
      </xdr:nvSpPr>
      <xdr:spPr>
        <a:xfrm>
          <a:off x="16357600"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156845</xdr:rowOff>
    </xdr:from>
    <xdr:to>
      <xdr:col>81</xdr:col>
      <xdr:colOff>101600</xdr:colOff>
      <xdr:row>40</xdr:row>
      <xdr:rowOff>86995</xdr:rowOff>
    </xdr:to>
    <xdr:sp macro="" textlink="">
      <xdr:nvSpPr>
        <xdr:cNvPr id="542" name="楕円 541">
          <a:extLst>
            <a:ext uri="{FF2B5EF4-FFF2-40B4-BE49-F238E27FC236}">
              <a16:creationId xmlns:a16="http://schemas.microsoft.com/office/drawing/2014/main" id="{8CB327BC-97AB-4F46-8612-BA99C4875656}"/>
            </a:ext>
          </a:extLst>
        </xdr:cNvPr>
        <xdr:cNvSpPr/>
      </xdr:nvSpPr>
      <xdr:spPr>
        <a:xfrm>
          <a:off x="15430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36195</xdr:rowOff>
    </xdr:from>
    <xdr:to>
      <xdr:col>85</xdr:col>
      <xdr:colOff>127000</xdr:colOff>
      <xdr:row>40</xdr:row>
      <xdr:rowOff>70485</xdr:rowOff>
    </xdr:to>
    <xdr:cxnSp macro="">
      <xdr:nvCxnSpPr>
        <xdr:cNvPr id="543" name="直線コネクタ 542">
          <a:extLst>
            <a:ext uri="{FF2B5EF4-FFF2-40B4-BE49-F238E27FC236}">
              <a16:creationId xmlns:a16="http://schemas.microsoft.com/office/drawing/2014/main" id="{A2587399-13FC-458E-BC2B-21355B59A7E4}"/>
            </a:ext>
          </a:extLst>
        </xdr:cNvPr>
        <xdr:cNvCxnSpPr/>
      </xdr:nvCxnSpPr>
      <xdr:spPr>
        <a:xfrm>
          <a:off x="15481300" y="68941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111125</xdr:rowOff>
    </xdr:from>
    <xdr:to>
      <xdr:col>76</xdr:col>
      <xdr:colOff>165100</xdr:colOff>
      <xdr:row>40</xdr:row>
      <xdr:rowOff>41275</xdr:rowOff>
    </xdr:to>
    <xdr:sp macro="" textlink="">
      <xdr:nvSpPr>
        <xdr:cNvPr id="544" name="楕円 543">
          <a:extLst>
            <a:ext uri="{FF2B5EF4-FFF2-40B4-BE49-F238E27FC236}">
              <a16:creationId xmlns:a16="http://schemas.microsoft.com/office/drawing/2014/main" id="{CCEAEA77-4E72-4651-A9D5-C831793A4789}"/>
            </a:ext>
          </a:extLst>
        </xdr:cNvPr>
        <xdr:cNvSpPr/>
      </xdr:nvSpPr>
      <xdr:spPr>
        <a:xfrm>
          <a:off x="14541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161925</xdr:rowOff>
    </xdr:from>
    <xdr:to>
      <xdr:col>81</xdr:col>
      <xdr:colOff>50800</xdr:colOff>
      <xdr:row>40</xdr:row>
      <xdr:rowOff>36195</xdr:rowOff>
    </xdr:to>
    <xdr:cxnSp macro="">
      <xdr:nvCxnSpPr>
        <xdr:cNvPr id="545" name="直線コネクタ 544">
          <a:extLst>
            <a:ext uri="{FF2B5EF4-FFF2-40B4-BE49-F238E27FC236}">
              <a16:creationId xmlns:a16="http://schemas.microsoft.com/office/drawing/2014/main" id="{1A74A778-9323-4E66-80BE-3486A81A8C1C}"/>
            </a:ext>
          </a:extLst>
        </xdr:cNvPr>
        <xdr:cNvCxnSpPr/>
      </xdr:nvCxnSpPr>
      <xdr:spPr>
        <a:xfrm>
          <a:off x="14592300" y="68484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546" name="楕円 545">
          <a:extLst>
            <a:ext uri="{FF2B5EF4-FFF2-40B4-BE49-F238E27FC236}">
              <a16:creationId xmlns:a16="http://schemas.microsoft.com/office/drawing/2014/main" id="{CD18C618-2771-4FD4-8250-775B2A924CBD}"/>
            </a:ext>
          </a:extLst>
        </xdr:cNvPr>
        <xdr:cNvSpPr/>
      </xdr:nvSpPr>
      <xdr:spPr>
        <a:xfrm>
          <a:off x="13652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39</xdr:row>
      <xdr:rowOff>161925</xdr:rowOff>
    </xdr:to>
    <xdr:cxnSp macro="">
      <xdr:nvCxnSpPr>
        <xdr:cNvPr id="547" name="直線コネクタ 546">
          <a:extLst>
            <a:ext uri="{FF2B5EF4-FFF2-40B4-BE49-F238E27FC236}">
              <a16:creationId xmlns:a16="http://schemas.microsoft.com/office/drawing/2014/main" id="{410365C2-1A9D-4B21-89EA-FAFBC44382E9}"/>
            </a:ext>
          </a:extLst>
        </xdr:cNvPr>
        <xdr:cNvCxnSpPr/>
      </xdr:nvCxnSpPr>
      <xdr:spPr>
        <a:xfrm>
          <a:off x="13703300" y="68179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36830</xdr:rowOff>
    </xdr:from>
    <xdr:to>
      <xdr:col>67</xdr:col>
      <xdr:colOff>101600</xdr:colOff>
      <xdr:row>39</xdr:row>
      <xdr:rowOff>138430</xdr:rowOff>
    </xdr:to>
    <xdr:sp macro="" textlink="">
      <xdr:nvSpPr>
        <xdr:cNvPr id="548" name="楕円 547">
          <a:extLst>
            <a:ext uri="{FF2B5EF4-FFF2-40B4-BE49-F238E27FC236}">
              <a16:creationId xmlns:a16="http://schemas.microsoft.com/office/drawing/2014/main" id="{5BDD9039-C2C0-49D5-8630-5DF786110BD7}"/>
            </a:ext>
          </a:extLst>
        </xdr:cNvPr>
        <xdr:cNvSpPr/>
      </xdr:nvSpPr>
      <xdr:spPr>
        <a:xfrm>
          <a:off x="1276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87630</xdr:rowOff>
    </xdr:from>
    <xdr:to>
      <xdr:col>71</xdr:col>
      <xdr:colOff>177800</xdr:colOff>
      <xdr:row>39</xdr:row>
      <xdr:rowOff>131445</xdr:rowOff>
    </xdr:to>
    <xdr:cxnSp macro="">
      <xdr:nvCxnSpPr>
        <xdr:cNvPr id="549" name="直線コネクタ 548">
          <a:extLst>
            <a:ext uri="{FF2B5EF4-FFF2-40B4-BE49-F238E27FC236}">
              <a16:creationId xmlns:a16="http://schemas.microsoft.com/office/drawing/2014/main" id="{62181818-AC93-4D6A-8C43-A686E802097D}"/>
            </a:ext>
          </a:extLst>
        </xdr:cNvPr>
        <xdr:cNvCxnSpPr/>
      </xdr:nvCxnSpPr>
      <xdr:spPr>
        <a:xfrm>
          <a:off x="12814300" y="67741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9BE3DDC2-02CE-48B6-8E28-65FBBD585AF1}"/>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CEA25C42-2DAE-45C0-BADF-0C2FC33E06CB}"/>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291EFEA1-3DDA-4CFD-90B9-E79679A43C75}"/>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1F9FA101-AB26-4F08-B0EA-C872E8F5C2DD}"/>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78122</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301906F8-66A1-44A0-87D1-2121FC5E199E}"/>
            </a:ext>
          </a:extLst>
        </xdr:cNvPr>
        <xdr:cNvSpPr txBox="1"/>
      </xdr:nvSpPr>
      <xdr:spPr>
        <a:xfrm>
          <a:off x="15266044"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32402</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A25CD8DF-5A43-4736-A3FB-E773E6F7FB2B}"/>
            </a:ext>
          </a:extLst>
        </xdr:cNvPr>
        <xdr:cNvSpPr txBox="1"/>
      </xdr:nvSpPr>
      <xdr:spPr>
        <a:xfrm>
          <a:off x="14389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658B2C25-2867-4D6B-BB8D-4C07E2313BC2}"/>
            </a:ext>
          </a:extLst>
        </xdr:cNvPr>
        <xdr:cNvSpPr txBox="1"/>
      </xdr:nvSpPr>
      <xdr:spPr>
        <a:xfrm>
          <a:off x="13500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129557</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9633D333-5D0B-41F5-A466-99EA640C77D2}"/>
            </a:ext>
          </a:extLst>
        </xdr:cNvPr>
        <xdr:cNvSpPr txBox="1"/>
      </xdr:nvSpPr>
      <xdr:spPr>
        <a:xfrm>
          <a:off x="12611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982EE067-8098-4381-AA43-A55AABF1A3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C897CCE7-99EC-4D9B-95A3-C87E19610A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8EF7993C-F42A-458C-BE39-1B39C74B5F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094FE055-6A32-472D-B62E-2D8BA5F8FC6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8E0EF049-ABEF-4B8E-A8F3-4E701203D5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045E64BF-88FB-4AD3-93F6-4CD5B6B9D40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1AB1EB7A-9361-4320-981D-7F4EADD31B0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00E8DA0F-6F16-48B3-9D4B-57C37CBEF24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49ED2625-6F80-437A-8301-58DB9704ED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60D1EDBA-86CA-4112-876A-3EAFEA5A8BE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a:extLst>
            <a:ext uri="{FF2B5EF4-FFF2-40B4-BE49-F238E27FC236}">
              <a16:creationId xmlns:a16="http://schemas.microsoft.com/office/drawing/2014/main" id="{E2C3079D-8856-46C6-848B-942D741E8BF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a:extLst>
            <a:ext uri="{FF2B5EF4-FFF2-40B4-BE49-F238E27FC236}">
              <a16:creationId xmlns:a16="http://schemas.microsoft.com/office/drawing/2014/main" id="{7256C152-7448-4A4D-BF28-754EE7F8997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a:extLst>
            <a:ext uri="{FF2B5EF4-FFF2-40B4-BE49-F238E27FC236}">
              <a16:creationId xmlns:a16="http://schemas.microsoft.com/office/drawing/2014/main" id="{01B0A0D5-CB61-447A-AA4D-22CDA70FBC2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a:extLst>
            <a:ext uri="{FF2B5EF4-FFF2-40B4-BE49-F238E27FC236}">
              <a16:creationId xmlns:a16="http://schemas.microsoft.com/office/drawing/2014/main" id="{5CDDC726-43EA-461D-A5E9-696CC1812E7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a:extLst>
            <a:ext uri="{FF2B5EF4-FFF2-40B4-BE49-F238E27FC236}">
              <a16:creationId xmlns:a16="http://schemas.microsoft.com/office/drawing/2014/main" id="{8D6424DD-88A6-4DE4-99AD-3165DA12595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a:extLst>
            <a:ext uri="{FF2B5EF4-FFF2-40B4-BE49-F238E27FC236}">
              <a16:creationId xmlns:a16="http://schemas.microsoft.com/office/drawing/2014/main" id="{E404C251-65A1-47F9-AEE6-343D290E05D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a:extLst>
            <a:ext uri="{FF2B5EF4-FFF2-40B4-BE49-F238E27FC236}">
              <a16:creationId xmlns:a16="http://schemas.microsoft.com/office/drawing/2014/main" id="{FABA1C67-7072-48DF-9F3E-05D26683044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a:extLst>
            <a:ext uri="{FF2B5EF4-FFF2-40B4-BE49-F238E27FC236}">
              <a16:creationId xmlns:a16="http://schemas.microsoft.com/office/drawing/2014/main" id="{67A50434-678D-467C-8174-34274139B081}"/>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BC1A8E3B-1680-42AE-9BF7-548BF344EC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174D0908-9BF1-429E-96EF-5F30649D64C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E8D1415-830E-4710-9F3A-7777754EA78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579" name="直線コネクタ 578">
          <a:extLst>
            <a:ext uri="{FF2B5EF4-FFF2-40B4-BE49-F238E27FC236}">
              <a16:creationId xmlns:a16="http://schemas.microsoft.com/office/drawing/2014/main" id="{15D528E4-459C-411E-B116-4356608467C0}"/>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364C4144-7FE1-48A4-B5A5-4189410A954A}"/>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581" name="直線コネクタ 580">
          <a:extLst>
            <a:ext uri="{FF2B5EF4-FFF2-40B4-BE49-F238E27FC236}">
              <a16:creationId xmlns:a16="http://schemas.microsoft.com/office/drawing/2014/main" id="{DABD4BAB-647B-4D20-B0A2-331BC3552C45}"/>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37B7C651-0F36-4826-9728-CB0300980C2C}"/>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583" name="直線コネクタ 582">
          <a:extLst>
            <a:ext uri="{FF2B5EF4-FFF2-40B4-BE49-F238E27FC236}">
              <a16:creationId xmlns:a16="http://schemas.microsoft.com/office/drawing/2014/main" id="{53C0C608-3B9F-440C-B382-74699AB675FC}"/>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D6F123D9-21DC-47EB-99B9-3C6AC22C961E}"/>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585" name="フローチャート: 判断 584">
          <a:extLst>
            <a:ext uri="{FF2B5EF4-FFF2-40B4-BE49-F238E27FC236}">
              <a16:creationId xmlns:a16="http://schemas.microsoft.com/office/drawing/2014/main" id="{654063C8-7322-46DE-A3F9-458228D8CE5E}"/>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586" name="フローチャート: 判断 585">
          <a:extLst>
            <a:ext uri="{FF2B5EF4-FFF2-40B4-BE49-F238E27FC236}">
              <a16:creationId xmlns:a16="http://schemas.microsoft.com/office/drawing/2014/main" id="{4EB63189-CE01-4215-A732-E2690E667C6D}"/>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587" name="フローチャート: 判断 586">
          <a:extLst>
            <a:ext uri="{FF2B5EF4-FFF2-40B4-BE49-F238E27FC236}">
              <a16:creationId xmlns:a16="http://schemas.microsoft.com/office/drawing/2014/main" id="{E99FA9BE-D938-40ED-BB7C-C86502AF6235}"/>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588" name="フローチャート: 判断 587">
          <a:extLst>
            <a:ext uri="{FF2B5EF4-FFF2-40B4-BE49-F238E27FC236}">
              <a16:creationId xmlns:a16="http://schemas.microsoft.com/office/drawing/2014/main" id="{91CF9913-D4B3-4870-8E65-67728B4EF875}"/>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589" name="フローチャート: 判断 588">
          <a:extLst>
            <a:ext uri="{FF2B5EF4-FFF2-40B4-BE49-F238E27FC236}">
              <a16:creationId xmlns:a16="http://schemas.microsoft.com/office/drawing/2014/main" id="{6D7A9582-B457-4920-8F70-77CEFADD8723}"/>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AD85775-B0B0-4A31-AD40-4C503D2AE73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F1BBD1D-873D-46FB-9822-CBD4A91AAC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F2A790F-042B-4A23-868A-FFF6020B59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2EEC00E8-1B92-49FE-B310-00B4CE0BF2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BFB75015-4667-47A5-BF22-2D70F0F9CB8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41377</xdr:rowOff>
    </xdr:from>
    <xdr:to>
      <xdr:col>116</xdr:col>
      <xdr:colOff>114300</xdr:colOff>
      <xdr:row>40</xdr:row>
      <xdr:rowOff>142977</xdr:rowOff>
    </xdr:to>
    <xdr:sp macro="" textlink="">
      <xdr:nvSpPr>
        <xdr:cNvPr id="595" name="楕円 594">
          <a:extLst>
            <a:ext uri="{FF2B5EF4-FFF2-40B4-BE49-F238E27FC236}">
              <a16:creationId xmlns:a16="http://schemas.microsoft.com/office/drawing/2014/main" id="{954B8873-9F2B-4361-8EF0-7FC99700373D}"/>
            </a:ext>
          </a:extLst>
        </xdr:cNvPr>
        <xdr:cNvSpPr/>
      </xdr:nvSpPr>
      <xdr:spPr>
        <a:xfrm>
          <a:off x="22110700" y="68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19804</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9286BD43-1302-442A-BF3B-882DED8A371C}"/>
            </a:ext>
          </a:extLst>
        </xdr:cNvPr>
        <xdr:cNvSpPr txBox="1"/>
      </xdr:nvSpPr>
      <xdr:spPr>
        <a:xfrm>
          <a:off x="22199600" y="687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51099</xdr:rowOff>
    </xdr:from>
    <xdr:to>
      <xdr:col>112</xdr:col>
      <xdr:colOff>38100</xdr:colOff>
      <xdr:row>40</xdr:row>
      <xdr:rowOff>152699</xdr:rowOff>
    </xdr:to>
    <xdr:sp macro="" textlink="">
      <xdr:nvSpPr>
        <xdr:cNvPr id="597" name="楕円 596">
          <a:extLst>
            <a:ext uri="{FF2B5EF4-FFF2-40B4-BE49-F238E27FC236}">
              <a16:creationId xmlns:a16="http://schemas.microsoft.com/office/drawing/2014/main" id="{6FE4E909-80DD-4E92-8733-93EAA5F9CAF2}"/>
            </a:ext>
          </a:extLst>
        </xdr:cNvPr>
        <xdr:cNvSpPr/>
      </xdr:nvSpPr>
      <xdr:spPr>
        <a:xfrm>
          <a:off x="21272500" y="69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92177</xdr:rowOff>
    </xdr:from>
    <xdr:to>
      <xdr:col>116</xdr:col>
      <xdr:colOff>63500</xdr:colOff>
      <xdr:row>40</xdr:row>
      <xdr:rowOff>101899</xdr:rowOff>
    </xdr:to>
    <xdr:cxnSp macro="">
      <xdr:nvCxnSpPr>
        <xdr:cNvPr id="598" name="直線コネクタ 597">
          <a:extLst>
            <a:ext uri="{FF2B5EF4-FFF2-40B4-BE49-F238E27FC236}">
              <a16:creationId xmlns:a16="http://schemas.microsoft.com/office/drawing/2014/main" id="{79EED08B-3ADD-4889-B6BC-89DE3DDCD814}"/>
            </a:ext>
          </a:extLst>
        </xdr:cNvPr>
        <xdr:cNvCxnSpPr/>
      </xdr:nvCxnSpPr>
      <xdr:spPr>
        <a:xfrm flipV="1">
          <a:off x="21323300" y="6950177"/>
          <a:ext cx="8382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51561</xdr:rowOff>
    </xdr:from>
    <xdr:to>
      <xdr:col>107</xdr:col>
      <xdr:colOff>101600</xdr:colOff>
      <xdr:row>40</xdr:row>
      <xdr:rowOff>153161</xdr:rowOff>
    </xdr:to>
    <xdr:sp macro="" textlink="">
      <xdr:nvSpPr>
        <xdr:cNvPr id="599" name="楕円 598">
          <a:extLst>
            <a:ext uri="{FF2B5EF4-FFF2-40B4-BE49-F238E27FC236}">
              <a16:creationId xmlns:a16="http://schemas.microsoft.com/office/drawing/2014/main" id="{D3443BB6-F4C6-4719-8A40-E798560D5EAD}"/>
            </a:ext>
          </a:extLst>
        </xdr:cNvPr>
        <xdr:cNvSpPr/>
      </xdr:nvSpPr>
      <xdr:spPr>
        <a:xfrm>
          <a:off x="20383500" y="690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101899</xdr:rowOff>
    </xdr:from>
    <xdr:to>
      <xdr:col>111</xdr:col>
      <xdr:colOff>177800</xdr:colOff>
      <xdr:row>40</xdr:row>
      <xdr:rowOff>102361</xdr:rowOff>
    </xdr:to>
    <xdr:cxnSp macro="">
      <xdr:nvCxnSpPr>
        <xdr:cNvPr id="600" name="直線コネクタ 599">
          <a:extLst>
            <a:ext uri="{FF2B5EF4-FFF2-40B4-BE49-F238E27FC236}">
              <a16:creationId xmlns:a16="http://schemas.microsoft.com/office/drawing/2014/main" id="{697AED12-1CEE-4B7D-8358-34B4045C0E7B}"/>
            </a:ext>
          </a:extLst>
        </xdr:cNvPr>
        <xdr:cNvCxnSpPr/>
      </xdr:nvCxnSpPr>
      <xdr:spPr>
        <a:xfrm flipV="1">
          <a:off x="20434300" y="6959899"/>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60625</xdr:rowOff>
    </xdr:from>
    <xdr:to>
      <xdr:col>102</xdr:col>
      <xdr:colOff>165100</xdr:colOff>
      <xdr:row>40</xdr:row>
      <xdr:rowOff>162225</xdr:rowOff>
    </xdr:to>
    <xdr:sp macro="" textlink="">
      <xdr:nvSpPr>
        <xdr:cNvPr id="601" name="楕円 600">
          <a:extLst>
            <a:ext uri="{FF2B5EF4-FFF2-40B4-BE49-F238E27FC236}">
              <a16:creationId xmlns:a16="http://schemas.microsoft.com/office/drawing/2014/main" id="{4E928477-46F6-47BF-94F8-0947004C68FE}"/>
            </a:ext>
          </a:extLst>
        </xdr:cNvPr>
        <xdr:cNvSpPr/>
      </xdr:nvSpPr>
      <xdr:spPr>
        <a:xfrm>
          <a:off x="19494500" y="69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102361</xdr:rowOff>
    </xdr:from>
    <xdr:to>
      <xdr:col>107</xdr:col>
      <xdr:colOff>50800</xdr:colOff>
      <xdr:row>40</xdr:row>
      <xdr:rowOff>111425</xdr:rowOff>
    </xdr:to>
    <xdr:cxnSp macro="">
      <xdr:nvCxnSpPr>
        <xdr:cNvPr id="602" name="直線コネクタ 601">
          <a:extLst>
            <a:ext uri="{FF2B5EF4-FFF2-40B4-BE49-F238E27FC236}">
              <a16:creationId xmlns:a16="http://schemas.microsoft.com/office/drawing/2014/main" id="{65E473EC-F39E-4BB8-A798-A71A1C1DBA7C}"/>
            </a:ext>
          </a:extLst>
        </xdr:cNvPr>
        <xdr:cNvCxnSpPr/>
      </xdr:nvCxnSpPr>
      <xdr:spPr>
        <a:xfrm flipV="1">
          <a:off x="19545300" y="6960361"/>
          <a:ext cx="889000" cy="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57200</xdr:rowOff>
    </xdr:from>
    <xdr:to>
      <xdr:col>98</xdr:col>
      <xdr:colOff>38100</xdr:colOff>
      <xdr:row>40</xdr:row>
      <xdr:rowOff>158800</xdr:rowOff>
    </xdr:to>
    <xdr:sp macro="" textlink="">
      <xdr:nvSpPr>
        <xdr:cNvPr id="603" name="楕円 602">
          <a:extLst>
            <a:ext uri="{FF2B5EF4-FFF2-40B4-BE49-F238E27FC236}">
              <a16:creationId xmlns:a16="http://schemas.microsoft.com/office/drawing/2014/main" id="{198F82A3-5284-4D71-9F05-E8DA70CB7909}"/>
            </a:ext>
          </a:extLst>
        </xdr:cNvPr>
        <xdr:cNvSpPr/>
      </xdr:nvSpPr>
      <xdr:spPr>
        <a:xfrm>
          <a:off x="18605500" y="691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108000</xdr:rowOff>
    </xdr:from>
    <xdr:to>
      <xdr:col>102</xdr:col>
      <xdr:colOff>114300</xdr:colOff>
      <xdr:row>40</xdr:row>
      <xdr:rowOff>111425</xdr:rowOff>
    </xdr:to>
    <xdr:cxnSp macro="">
      <xdr:nvCxnSpPr>
        <xdr:cNvPr id="604" name="直線コネクタ 603">
          <a:extLst>
            <a:ext uri="{FF2B5EF4-FFF2-40B4-BE49-F238E27FC236}">
              <a16:creationId xmlns:a16="http://schemas.microsoft.com/office/drawing/2014/main" id="{9455ACD7-482E-4AA2-9620-F23D7FD7ED1C}"/>
            </a:ext>
          </a:extLst>
        </xdr:cNvPr>
        <xdr:cNvCxnSpPr/>
      </xdr:nvCxnSpPr>
      <xdr:spPr>
        <a:xfrm>
          <a:off x="18656300" y="6966000"/>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E6D9D73A-69B7-4467-B064-059F2E716F56}"/>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E02F5330-701A-4F6E-85BE-52714CC53448}"/>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A4250B66-C522-47D5-ADFC-539B06404A16}"/>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3D0DD5D3-4599-4623-99FA-6941D8F23C40}"/>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143826</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4D2DEA2C-07A0-4022-BCCF-6867FECE0D38}"/>
            </a:ext>
          </a:extLst>
        </xdr:cNvPr>
        <xdr:cNvSpPr txBox="1"/>
      </xdr:nvSpPr>
      <xdr:spPr>
        <a:xfrm>
          <a:off x="21043411" y="70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144288</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C2AB8C4E-A0C0-41AA-99A6-A60DE30DF345}"/>
            </a:ext>
          </a:extLst>
        </xdr:cNvPr>
        <xdr:cNvSpPr txBox="1"/>
      </xdr:nvSpPr>
      <xdr:spPr>
        <a:xfrm>
          <a:off x="20167111" y="700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153352</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038D0B29-6FF1-438D-AC97-915F10DC154A}"/>
            </a:ext>
          </a:extLst>
        </xdr:cNvPr>
        <xdr:cNvSpPr txBox="1"/>
      </xdr:nvSpPr>
      <xdr:spPr>
        <a:xfrm>
          <a:off x="19278111" y="70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149927</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9B3CC223-BE88-4B33-B88A-D97F9681BB42}"/>
            </a:ext>
          </a:extLst>
        </xdr:cNvPr>
        <xdr:cNvSpPr txBox="1"/>
      </xdr:nvSpPr>
      <xdr:spPr>
        <a:xfrm>
          <a:off x="18389111" y="700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D118DC4B-CB0B-45E7-AA95-239DEA096A2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E9DB0AEE-3312-493B-809A-91615EA1FA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B6869DAE-A108-4E27-BD6F-F2456C5DA9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B7E5E5B7-3214-45EC-AF8F-90111A27B61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6B82D8E8-25F3-4E82-B297-36BD57AE54F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ABF98A2B-24F7-44B2-87E1-4FD96E5D4C1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D627F5DF-47A6-4F3E-A020-6434A67F797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A706B3B3-B144-4DAC-800D-9308719C253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F48C74FF-C6A5-4025-9B34-44BF021A777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B1B426B1-0E48-496B-9C32-0C39E9CDAF8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35E87564-E83F-400B-A459-7BA3B710398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7A00A422-94E2-403C-850D-228AB2984E0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E8A7DE64-8DD9-495E-8675-45BD576EA65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5F2EBCAF-A02A-4257-B854-1F36983D9BC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661094A8-A24A-487B-8156-F24AF00A7B9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16F33E11-3ED6-4472-B871-024529F4F67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5DC96353-AE30-4E09-956B-0095270BD82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56B9D684-7282-4E15-BEF8-2CB3EC30839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7875E29D-6238-44D1-B798-CC0DEA3E572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8F2D0FF8-1670-479F-8C17-51220BBB33F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3" name="テキスト ボックス 632">
          <a:extLst>
            <a:ext uri="{FF2B5EF4-FFF2-40B4-BE49-F238E27FC236}">
              <a16:creationId xmlns:a16="http://schemas.microsoft.com/office/drawing/2014/main" id="{7781E82C-7AE9-42DB-B936-961CFA61E305}"/>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68524C8C-D213-4348-8118-E9F93716966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28384233-0DD4-4A5F-A54D-2A3CA5018A8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36" name="直線コネクタ 635">
          <a:extLst>
            <a:ext uri="{FF2B5EF4-FFF2-40B4-BE49-F238E27FC236}">
              <a16:creationId xmlns:a16="http://schemas.microsoft.com/office/drawing/2014/main" id="{92C7D6DD-C7A2-48FD-B4AE-ACD688051C57}"/>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37" name="【保健センター・保健所】&#10;有形固定資産減価償却率最小値テキスト">
          <a:extLst>
            <a:ext uri="{FF2B5EF4-FFF2-40B4-BE49-F238E27FC236}">
              <a16:creationId xmlns:a16="http://schemas.microsoft.com/office/drawing/2014/main" id="{9F1A9216-CBEB-41BE-ADEF-82B0E3EC73B5}"/>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38" name="直線コネクタ 637">
          <a:extLst>
            <a:ext uri="{FF2B5EF4-FFF2-40B4-BE49-F238E27FC236}">
              <a16:creationId xmlns:a16="http://schemas.microsoft.com/office/drawing/2014/main" id="{50B3249F-C55A-458A-87EC-F806AB5E9691}"/>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B03D3BD6-2EDB-48C7-B964-33BA991B6374}"/>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40" name="直線コネクタ 639">
          <a:extLst>
            <a:ext uri="{FF2B5EF4-FFF2-40B4-BE49-F238E27FC236}">
              <a16:creationId xmlns:a16="http://schemas.microsoft.com/office/drawing/2014/main" id="{E83A46B2-DA12-4A94-AFF3-5068772A8F91}"/>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25D7E8D7-557A-4F1B-A8BD-276926C25CEA}"/>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642" name="フローチャート: 判断 641">
          <a:extLst>
            <a:ext uri="{FF2B5EF4-FFF2-40B4-BE49-F238E27FC236}">
              <a16:creationId xmlns:a16="http://schemas.microsoft.com/office/drawing/2014/main" id="{C86E131B-C98C-49B1-A90B-C7214D82A35A}"/>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643" name="フローチャート: 判断 642">
          <a:extLst>
            <a:ext uri="{FF2B5EF4-FFF2-40B4-BE49-F238E27FC236}">
              <a16:creationId xmlns:a16="http://schemas.microsoft.com/office/drawing/2014/main" id="{981962B6-3521-4B85-AE20-8E7FCD3D9354}"/>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4" name="フローチャート: 判断 643">
          <a:extLst>
            <a:ext uri="{FF2B5EF4-FFF2-40B4-BE49-F238E27FC236}">
              <a16:creationId xmlns:a16="http://schemas.microsoft.com/office/drawing/2014/main" id="{10055916-5577-462F-868B-80005ADA91D3}"/>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645" name="フローチャート: 判断 644">
          <a:extLst>
            <a:ext uri="{FF2B5EF4-FFF2-40B4-BE49-F238E27FC236}">
              <a16:creationId xmlns:a16="http://schemas.microsoft.com/office/drawing/2014/main" id="{C5563788-CC2F-42F7-A9EA-EE1FC9B5AB8C}"/>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646" name="フローチャート: 判断 645">
          <a:extLst>
            <a:ext uri="{FF2B5EF4-FFF2-40B4-BE49-F238E27FC236}">
              <a16:creationId xmlns:a16="http://schemas.microsoft.com/office/drawing/2014/main" id="{7E1C265B-1FC7-41BE-B531-0CE416ACADC4}"/>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3E6ADDDD-9547-4B3C-9EA7-F34B451144E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4FA1C93-5AB4-4B63-BF5C-C96ABD84987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D393A8A-B52A-4DE5-AF0B-40CBD8BDE52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BC71B37-5E95-40E1-B3BC-E7E15E00AF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5747583-4772-4886-960E-21DDB27E57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114300</xdr:rowOff>
    </xdr:from>
    <xdr:to>
      <xdr:col>85</xdr:col>
      <xdr:colOff>177800</xdr:colOff>
      <xdr:row>61</xdr:row>
      <xdr:rowOff>44450</xdr:rowOff>
    </xdr:to>
    <xdr:sp macro="" textlink="">
      <xdr:nvSpPr>
        <xdr:cNvPr id="652" name="楕円 651">
          <a:extLst>
            <a:ext uri="{FF2B5EF4-FFF2-40B4-BE49-F238E27FC236}">
              <a16:creationId xmlns:a16="http://schemas.microsoft.com/office/drawing/2014/main" id="{FBB5A37A-5923-439A-BA14-38DFFA960795}"/>
            </a:ext>
          </a:extLst>
        </xdr:cNvPr>
        <xdr:cNvSpPr/>
      </xdr:nvSpPr>
      <xdr:spPr>
        <a:xfrm>
          <a:off x="162687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92727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4645056E-D1AF-4AA9-A7A9-65F0DDEC2CB1}"/>
            </a:ext>
          </a:extLst>
        </xdr:cNvPr>
        <xdr:cNvSpPr txBox="1"/>
      </xdr:nvSpPr>
      <xdr:spPr>
        <a:xfrm>
          <a:off x="16357600"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88900</xdr:rowOff>
    </xdr:from>
    <xdr:to>
      <xdr:col>81</xdr:col>
      <xdr:colOff>101600</xdr:colOff>
      <xdr:row>61</xdr:row>
      <xdr:rowOff>19050</xdr:rowOff>
    </xdr:to>
    <xdr:sp macro="" textlink="">
      <xdr:nvSpPr>
        <xdr:cNvPr id="654" name="楕円 653">
          <a:extLst>
            <a:ext uri="{FF2B5EF4-FFF2-40B4-BE49-F238E27FC236}">
              <a16:creationId xmlns:a16="http://schemas.microsoft.com/office/drawing/2014/main" id="{9FA6122E-3BEA-417C-BAAB-850D23D77C85}"/>
            </a:ext>
          </a:extLst>
        </xdr:cNvPr>
        <xdr:cNvSpPr/>
      </xdr:nvSpPr>
      <xdr:spPr>
        <a:xfrm>
          <a:off x="154305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139700</xdr:rowOff>
    </xdr:from>
    <xdr:to>
      <xdr:col>85</xdr:col>
      <xdr:colOff>127000</xdr:colOff>
      <xdr:row>60</xdr:row>
      <xdr:rowOff>165100</xdr:rowOff>
    </xdr:to>
    <xdr:cxnSp macro="">
      <xdr:nvCxnSpPr>
        <xdr:cNvPr id="655" name="直線コネクタ 654">
          <a:extLst>
            <a:ext uri="{FF2B5EF4-FFF2-40B4-BE49-F238E27FC236}">
              <a16:creationId xmlns:a16="http://schemas.microsoft.com/office/drawing/2014/main" id="{C69E7F2A-B471-40BC-90B7-BE6A3DE1D586}"/>
            </a:ext>
          </a:extLst>
        </xdr:cNvPr>
        <xdr:cNvCxnSpPr/>
      </xdr:nvCxnSpPr>
      <xdr:spPr>
        <a:xfrm>
          <a:off x="15481300" y="10426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656" name="楕円 655">
          <a:extLst>
            <a:ext uri="{FF2B5EF4-FFF2-40B4-BE49-F238E27FC236}">
              <a16:creationId xmlns:a16="http://schemas.microsoft.com/office/drawing/2014/main" id="{29B5455F-D175-46A4-91C9-FE7E8FF546E9}"/>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139700</xdr:rowOff>
    </xdr:to>
    <xdr:cxnSp macro="">
      <xdr:nvCxnSpPr>
        <xdr:cNvPr id="657" name="直線コネクタ 656">
          <a:extLst>
            <a:ext uri="{FF2B5EF4-FFF2-40B4-BE49-F238E27FC236}">
              <a16:creationId xmlns:a16="http://schemas.microsoft.com/office/drawing/2014/main" id="{5B7A8C0A-4152-4D82-8AC9-B89EEC8FC407}"/>
            </a:ext>
          </a:extLst>
        </xdr:cNvPr>
        <xdr:cNvCxnSpPr/>
      </xdr:nvCxnSpPr>
      <xdr:spPr>
        <a:xfrm>
          <a:off x="14592300" y="1040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38100</xdr:rowOff>
    </xdr:from>
    <xdr:to>
      <xdr:col>72</xdr:col>
      <xdr:colOff>38100</xdr:colOff>
      <xdr:row>60</xdr:row>
      <xdr:rowOff>139700</xdr:rowOff>
    </xdr:to>
    <xdr:sp macro="" textlink="">
      <xdr:nvSpPr>
        <xdr:cNvPr id="658" name="楕円 657">
          <a:extLst>
            <a:ext uri="{FF2B5EF4-FFF2-40B4-BE49-F238E27FC236}">
              <a16:creationId xmlns:a16="http://schemas.microsoft.com/office/drawing/2014/main" id="{A669F46F-D371-48FE-8B56-40A11FDF1B75}"/>
            </a:ext>
          </a:extLst>
        </xdr:cNvPr>
        <xdr:cNvSpPr/>
      </xdr:nvSpPr>
      <xdr:spPr>
        <a:xfrm>
          <a:off x="136525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88900</xdr:rowOff>
    </xdr:from>
    <xdr:to>
      <xdr:col>76</xdr:col>
      <xdr:colOff>114300</xdr:colOff>
      <xdr:row>60</xdr:row>
      <xdr:rowOff>114300</xdr:rowOff>
    </xdr:to>
    <xdr:cxnSp macro="">
      <xdr:nvCxnSpPr>
        <xdr:cNvPr id="659" name="直線コネクタ 658">
          <a:extLst>
            <a:ext uri="{FF2B5EF4-FFF2-40B4-BE49-F238E27FC236}">
              <a16:creationId xmlns:a16="http://schemas.microsoft.com/office/drawing/2014/main" id="{ED896616-2D33-4ADC-9575-CB50B1FA593A}"/>
            </a:ext>
          </a:extLst>
        </xdr:cNvPr>
        <xdr:cNvCxnSpPr/>
      </xdr:nvCxnSpPr>
      <xdr:spPr>
        <a:xfrm>
          <a:off x="13703300" y="1037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660" name="楕円 659">
          <a:extLst>
            <a:ext uri="{FF2B5EF4-FFF2-40B4-BE49-F238E27FC236}">
              <a16:creationId xmlns:a16="http://schemas.microsoft.com/office/drawing/2014/main" id="{ADB9DD2A-B90C-4DA4-A63C-F9E7E35800B6}"/>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88900</xdr:rowOff>
    </xdr:to>
    <xdr:cxnSp macro="">
      <xdr:nvCxnSpPr>
        <xdr:cNvPr id="661" name="直線コネクタ 660">
          <a:extLst>
            <a:ext uri="{FF2B5EF4-FFF2-40B4-BE49-F238E27FC236}">
              <a16:creationId xmlns:a16="http://schemas.microsoft.com/office/drawing/2014/main" id="{15B2809B-D61F-46C9-AFFD-B896BD486C20}"/>
            </a:ext>
          </a:extLst>
        </xdr:cNvPr>
        <xdr:cNvCxnSpPr/>
      </xdr:nvCxnSpPr>
      <xdr:spPr>
        <a:xfrm>
          <a:off x="12814300" y="1036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3735ADC2-D0C2-41B8-99A4-C67F13079510}"/>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D781DE14-BEA4-4DEE-A38C-6BD6D8E32EA0}"/>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92F85AA6-1663-4335-9D29-3A44223AB9DD}"/>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E1BC4BD7-633B-4A09-BCE2-A28F483940DA}"/>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10177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14FD08D8-1B58-4469-B95A-D3E702639C60}"/>
            </a:ext>
          </a:extLst>
        </xdr:cNvPr>
        <xdr:cNvSpPr txBox="1"/>
      </xdr:nvSpPr>
      <xdr:spPr>
        <a:xfrm>
          <a:off x="15266044" y="1046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E71B5C97-E3CC-4848-8FA2-5560AA6B9A12}"/>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130827</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4B141FF3-9D00-4442-A6ED-803C0DD62B93}"/>
            </a:ext>
          </a:extLst>
        </xdr:cNvPr>
        <xdr:cNvSpPr txBox="1"/>
      </xdr:nvSpPr>
      <xdr:spPr>
        <a:xfrm>
          <a:off x="13500744" y="1041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118127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1DB5F101-A0EB-4B39-B9F3-8A7A0CA8082D}"/>
            </a:ext>
          </a:extLst>
        </xdr:cNvPr>
        <xdr:cNvSpPr txBox="1"/>
      </xdr:nvSpPr>
      <xdr:spPr>
        <a:xfrm>
          <a:off x="12611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76BE3A43-B1E3-43B1-85DA-BB3A6984018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965DD5E1-BA52-4173-B927-D908889D95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4968BCB4-075A-438B-A2B6-CBEAC766626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73A84235-DB10-46B4-AAEA-CA42E57B855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26D0BFC1-E2D4-4ABC-8E79-3359604881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555125DE-BA4A-4ADA-88BF-6802774E5C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13E8B6C4-F0B2-4D6F-9705-27EEA29F556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81763E1A-A0C4-434C-91D9-C4299BB6CD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49A7F924-E929-4623-912F-B67CF6879B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B7517B67-BB25-49CC-95F0-73A06FE57F3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7CBB4E9F-4682-4F48-AD9F-A6AC112235E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64CD71DB-C1F0-4489-91D5-9DAB10F54A7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894CAE44-44E2-4F04-BB3D-359BF11A8E3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CDE159DA-F768-4518-B92E-B6F4F6306E1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E69069A0-ABE9-461A-800F-AC3AA5E5099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3B6541DE-10B4-4774-AC96-D25CB953236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C5406BF4-F5B7-402E-8F68-8F9FF16E5E7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51E92124-D6EE-4EFD-8016-25CB515143D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FD062264-DB4E-46D6-A961-715877A6F3F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C3071FB0-2092-4CDE-A032-A708C203D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7FDE9AB6-4448-4BB6-BF2C-F532C07237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1B7536D9-60D2-4712-A6D4-9CD4653E5CE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BDE35B00-F789-4C12-BC67-DE8585E33F9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693" name="直線コネクタ 692">
          <a:extLst>
            <a:ext uri="{FF2B5EF4-FFF2-40B4-BE49-F238E27FC236}">
              <a16:creationId xmlns:a16="http://schemas.microsoft.com/office/drawing/2014/main" id="{027C7EE6-51AC-4ECE-AA12-62A1E41E84C4}"/>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5D8AB31C-E066-4E43-9093-037FBA9C8B06}"/>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5" name="直線コネクタ 694">
          <a:extLst>
            <a:ext uri="{FF2B5EF4-FFF2-40B4-BE49-F238E27FC236}">
              <a16:creationId xmlns:a16="http://schemas.microsoft.com/office/drawing/2014/main" id="{28642FE2-87B1-41AE-A8BA-D193050D8D98}"/>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27D34241-EC13-4EE0-88B1-2BA4A2C7649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7" name="直線コネクタ 696">
          <a:extLst>
            <a:ext uri="{FF2B5EF4-FFF2-40B4-BE49-F238E27FC236}">
              <a16:creationId xmlns:a16="http://schemas.microsoft.com/office/drawing/2014/main" id="{F93640BC-13C2-4B93-9215-9BAA3F89C1DC}"/>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B991E08A-9910-45AF-ABFD-347900FFCB53}"/>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699" name="フローチャート: 判断 698">
          <a:extLst>
            <a:ext uri="{FF2B5EF4-FFF2-40B4-BE49-F238E27FC236}">
              <a16:creationId xmlns:a16="http://schemas.microsoft.com/office/drawing/2014/main" id="{83179AB6-26BA-45FB-BCFE-7E8C3996EAA3}"/>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700" name="フローチャート: 判断 699">
          <a:extLst>
            <a:ext uri="{FF2B5EF4-FFF2-40B4-BE49-F238E27FC236}">
              <a16:creationId xmlns:a16="http://schemas.microsoft.com/office/drawing/2014/main" id="{47DFC2BD-6295-466F-8D67-C07E1656E29A}"/>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701" name="フローチャート: 判断 700">
          <a:extLst>
            <a:ext uri="{FF2B5EF4-FFF2-40B4-BE49-F238E27FC236}">
              <a16:creationId xmlns:a16="http://schemas.microsoft.com/office/drawing/2014/main" id="{CA3DC44B-2108-4EF0-9A5F-E537736B1953}"/>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02" name="フローチャート: 判断 701">
          <a:extLst>
            <a:ext uri="{FF2B5EF4-FFF2-40B4-BE49-F238E27FC236}">
              <a16:creationId xmlns:a16="http://schemas.microsoft.com/office/drawing/2014/main" id="{60D403CE-BA2C-44EC-9776-44BFF1854949}"/>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703" name="フローチャート: 判断 702">
          <a:extLst>
            <a:ext uri="{FF2B5EF4-FFF2-40B4-BE49-F238E27FC236}">
              <a16:creationId xmlns:a16="http://schemas.microsoft.com/office/drawing/2014/main" id="{118108DA-ADBC-4F26-B61B-00BAE26C55C8}"/>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B392B53-04B6-439D-BE79-B36F499F951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C5848E6-7A13-4BDD-AC73-50C82E3A2FF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CCB47E5-9F77-4143-88DD-B3C6130E78E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800CD83-6270-4DA6-BFD0-3F41C682BCA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C9472C4-588B-4AF7-BD16-85070DC8EDC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709" name="楕円 708">
          <a:extLst>
            <a:ext uri="{FF2B5EF4-FFF2-40B4-BE49-F238E27FC236}">
              <a16:creationId xmlns:a16="http://schemas.microsoft.com/office/drawing/2014/main" id="{65FE872F-42E8-4179-BD27-3B474A0B354C}"/>
            </a:ext>
          </a:extLst>
        </xdr:cNvPr>
        <xdr:cNvSpPr/>
      </xdr:nvSpPr>
      <xdr:spPr>
        <a:xfrm>
          <a:off x="22110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83837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FC02435E-0ADC-4F89-8D93-DED9C6B822C3}"/>
            </a:ext>
          </a:extLst>
        </xdr:cNvPr>
        <xdr:cNvSpPr txBox="1"/>
      </xdr:nvSpPr>
      <xdr:spPr>
        <a:xfrm>
          <a:off x="2219960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113030</xdr:rowOff>
    </xdr:from>
    <xdr:to>
      <xdr:col>112</xdr:col>
      <xdr:colOff>38100</xdr:colOff>
      <xdr:row>63</xdr:row>
      <xdr:rowOff>43180</xdr:rowOff>
    </xdr:to>
    <xdr:sp macro="" textlink="">
      <xdr:nvSpPr>
        <xdr:cNvPr id="711" name="楕円 710">
          <a:extLst>
            <a:ext uri="{FF2B5EF4-FFF2-40B4-BE49-F238E27FC236}">
              <a16:creationId xmlns:a16="http://schemas.microsoft.com/office/drawing/2014/main" id="{4DFDB84E-5586-474C-AD58-5A6D2864E6B5}"/>
            </a:ext>
          </a:extLst>
        </xdr:cNvPr>
        <xdr:cNvSpPr/>
      </xdr:nvSpPr>
      <xdr:spPr>
        <a:xfrm>
          <a:off x="21272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156210</xdr:rowOff>
    </xdr:from>
    <xdr:to>
      <xdr:col>116</xdr:col>
      <xdr:colOff>63500</xdr:colOff>
      <xdr:row>62</xdr:row>
      <xdr:rowOff>163830</xdr:rowOff>
    </xdr:to>
    <xdr:cxnSp macro="">
      <xdr:nvCxnSpPr>
        <xdr:cNvPr id="712" name="直線コネクタ 711">
          <a:extLst>
            <a:ext uri="{FF2B5EF4-FFF2-40B4-BE49-F238E27FC236}">
              <a16:creationId xmlns:a16="http://schemas.microsoft.com/office/drawing/2014/main" id="{8344E3B4-65AB-4422-9B04-4E415BBCB348}"/>
            </a:ext>
          </a:extLst>
        </xdr:cNvPr>
        <xdr:cNvCxnSpPr/>
      </xdr:nvCxnSpPr>
      <xdr:spPr>
        <a:xfrm flipV="1">
          <a:off x="21323300" y="107861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116840</xdr:rowOff>
    </xdr:from>
    <xdr:to>
      <xdr:col>107</xdr:col>
      <xdr:colOff>101600</xdr:colOff>
      <xdr:row>63</xdr:row>
      <xdr:rowOff>46990</xdr:rowOff>
    </xdr:to>
    <xdr:sp macro="" textlink="">
      <xdr:nvSpPr>
        <xdr:cNvPr id="713" name="楕円 712">
          <a:extLst>
            <a:ext uri="{FF2B5EF4-FFF2-40B4-BE49-F238E27FC236}">
              <a16:creationId xmlns:a16="http://schemas.microsoft.com/office/drawing/2014/main" id="{69E491C0-CE0A-464E-8962-E7F318084833}"/>
            </a:ext>
          </a:extLst>
        </xdr:cNvPr>
        <xdr:cNvSpPr/>
      </xdr:nvSpPr>
      <xdr:spPr>
        <a:xfrm>
          <a:off x="20383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163830</xdr:rowOff>
    </xdr:from>
    <xdr:to>
      <xdr:col>111</xdr:col>
      <xdr:colOff>177800</xdr:colOff>
      <xdr:row>62</xdr:row>
      <xdr:rowOff>167640</xdr:rowOff>
    </xdr:to>
    <xdr:cxnSp macro="">
      <xdr:nvCxnSpPr>
        <xdr:cNvPr id="714" name="直線コネクタ 713">
          <a:extLst>
            <a:ext uri="{FF2B5EF4-FFF2-40B4-BE49-F238E27FC236}">
              <a16:creationId xmlns:a16="http://schemas.microsoft.com/office/drawing/2014/main" id="{5AF2D652-C924-4883-A6D1-EFCEAD969D68}"/>
            </a:ext>
          </a:extLst>
        </xdr:cNvPr>
        <xdr:cNvCxnSpPr/>
      </xdr:nvCxnSpPr>
      <xdr:spPr>
        <a:xfrm flipV="1">
          <a:off x="20434300" y="10793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715" name="楕円 714">
          <a:extLst>
            <a:ext uri="{FF2B5EF4-FFF2-40B4-BE49-F238E27FC236}">
              <a16:creationId xmlns:a16="http://schemas.microsoft.com/office/drawing/2014/main" id="{478FEFE1-E34A-4F5A-B306-FED51169CA3F}"/>
            </a:ext>
          </a:extLst>
        </xdr:cNvPr>
        <xdr:cNvSpPr/>
      </xdr:nvSpPr>
      <xdr:spPr>
        <a:xfrm>
          <a:off x="19494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167640</xdr:rowOff>
    </xdr:from>
    <xdr:to>
      <xdr:col>107</xdr:col>
      <xdr:colOff>50800</xdr:colOff>
      <xdr:row>63</xdr:row>
      <xdr:rowOff>0</xdr:rowOff>
    </xdr:to>
    <xdr:cxnSp macro="">
      <xdr:nvCxnSpPr>
        <xdr:cNvPr id="716" name="直線コネクタ 715">
          <a:extLst>
            <a:ext uri="{FF2B5EF4-FFF2-40B4-BE49-F238E27FC236}">
              <a16:creationId xmlns:a16="http://schemas.microsoft.com/office/drawing/2014/main" id="{0C635DF5-F719-4C31-A94B-010F0B11FD90}"/>
            </a:ext>
          </a:extLst>
        </xdr:cNvPr>
        <xdr:cNvCxnSpPr/>
      </xdr:nvCxnSpPr>
      <xdr:spPr>
        <a:xfrm flipV="1">
          <a:off x="19545300" y="1079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124460</xdr:rowOff>
    </xdr:from>
    <xdr:to>
      <xdr:col>98</xdr:col>
      <xdr:colOff>38100</xdr:colOff>
      <xdr:row>63</xdr:row>
      <xdr:rowOff>54610</xdr:rowOff>
    </xdr:to>
    <xdr:sp macro="" textlink="">
      <xdr:nvSpPr>
        <xdr:cNvPr id="717" name="楕円 716">
          <a:extLst>
            <a:ext uri="{FF2B5EF4-FFF2-40B4-BE49-F238E27FC236}">
              <a16:creationId xmlns:a16="http://schemas.microsoft.com/office/drawing/2014/main" id="{E85E7931-8F07-4B4B-9D2A-9C23C1BD20B9}"/>
            </a:ext>
          </a:extLst>
        </xdr:cNvPr>
        <xdr:cNvSpPr/>
      </xdr:nvSpPr>
      <xdr:spPr>
        <a:xfrm>
          <a:off x="18605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3810</xdr:rowOff>
    </xdr:to>
    <xdr:cxnSp macro="">
      <xdr:nvCxnSpPr>
        <xdr:cNvPr id="718" name="直線コネクタ 717">
          <a:extLst>
            <a:ext uri="{FF2B5EF4-FFF2-40B4-BE49-F238E27FC236}">
              <a16:creationId xmlns:a16="http://schemas.microsoft.com/office/drawing/2014/main" id="{2DF9BA29-F8C7-4D0C-9734-0C240560F58C}"/>
            </a:ext>
          </a:extLst>
        </xdr:cNvPr>
        <xdr:cNvCxnSpPr/>
      </xdr:nvCxnSpPr>
      <xdr:spPr>
        <a:xfrm flipV="1">
          <a:off x="18656300" y="1080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719" name="n_1aveValue【保健センター・保健所】&#10;一人当たり面積">
          <a:extLst>
            <a:ext uri="{FF2B5EF4-FFF2-40B4-BE49-F238E27FC236}">
              <a16:creationId xmlns:a16="http://schemas.microsoft.com/office/drawing/2014/main" id="{17E68C79-240E-4D47-8562-C39F2B35C317}"/>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720" name="n_2aveValue【保健センター・保健所】&#10;一人当たり面積">
          <a:extLst>
            <a:ext uri="{FF2B5EF4-FFF2-40B4-BE49-F238E27FC236}">
              <a16:creationId xmlns:a16="http://schemas.microsoft.com/office/drawing/2014/main" id="{8FCBD690-2D31-48D0-B5A9-0983346844B2}"/>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21" name="n_3aveValue【保健センター・保健所】&#10;一人当たり面積">
          <a:extLst>
            <a:ext uri="{FF2B5EF4-FFF2-40B4-BE49-F238E27FC236}">
              <a16:creationId xmlns:a16="http://schemas.microsoft.com/office/drawing/2014/main" id="{87879144-C381-44B4-82A4-46D27C0EAAB4}"/>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722" name="n_4aveValue【保健センター・保健所】&#10;一人当たり面積">
          <a:extLst>
            <a:ext uri="{FF2B5EF4-FFF2-40B4-BE49-F238E27FC236}">
              <a16:creationId xmlns:a16="http://schemas.microsoft.com/office/drawing/2014/main" id="{5FEF7914-E50F-404F-B822-75673FE21DEA}"/>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34307</xdr:rowOff>
    </xdr:from>
    <xdr:ext cx="469744" cy="259045"/>
    <xdr:sp macro="" textlink="">
      <xdr:nvSpPr>
        <xdr:cNvPr id="723" name="n_1mainValue【保健センター・保健所】&#10;一人当たり面積">
          <a:extLst>
            <a:ext uri="{FF2B5EF4-FFF2-40B4-BE49-F238E27FC236}">
              <a16:creationId xmlns:a16="http://schemas.microsoft.com/office/drawing/2014/main" id="{4EEADCEC-6439-469F-9F76-6338AB461DA2}"/>
            </a:ext>
          </a:extLst>
        </xdr:cNvPr>
        <xdr:cNvSpPr txBox="1"/>
      </xdr:nvSpPr>
      <xdr:spPr>
        <a:xfrm>
          <a:off x="210757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38117</xdr:rowOff>
    </xdr:from>
    <xdr:ext cx="469744" cy="259045"/>
    <xdr:sp macro="" textlink="">
      <xdr:nvSpPr>
        <xdr:cNvPr id="724" name="n_2mainValue【保健センター・保健所】&#10;一人当たり面積">
          <a:extLst>
            <a:ext uri="{FF2B5EF4-FFF2-40B4-BE49-F238E27FC236}">
              <a16:creationId xmlns:a16="http://schemas.microsoft.com/office/drawing/2014/main" id="{CC34AAD3-80F9-4C6E-B1C2-849AD6F22AD5}"/>
            </a:ext>
          </a:extLst>
        </xdr:cNvPr>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725" name="n_3mainValue【保健センター・保健所】&#10;一人当たり面積">
          <a:extLst>
            <a:ext uri="{FF2B5EF4-FFF2-40B4-BE49-F238E27FC236}">
              <a16:creationId xmlns:a16="http://schemas.microsoft.com/office/drawing/2014/main" id="{7F291438-DFF0-47DE-9F22-F22AF3BF7700}"/>
            </a:ext>
          </a:extLst>
        </xdr:cNvPr>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45737</xdr:rowOff>
    </xdr:from>
    <xdr:ext cx="469744" cy="259045"/>
    <xdr:sp macro="" textlink="">
      <xdr:nvSpPr>
        <xdr:cNvPr id="726" name="n_4mainValue【保健センター・保健所】&#10;一人当たり面積">
          <a:extLst>
            <a:ext uri="{FF2B5EF4-FFF2-40B4-BE49-F238E27FC236}">
              <a16:creationId xmlns:a16="http://schemas.microsoft.com/office/drawing/2014/main" id="{DFD9AFFF-EE08-4CCB-AB25-D48357E6463A}"/>
            </a:ext>
          </a:extLst>
        </xdr:cNvPr>
        <xdr:cNvSpPr txBox="1"/>
      </xdr:nvSpPr>
      <xdr:spPr>
        <a:xfrm>
          <a:off x="18421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36A532E8-7F76-4E7A-AC9B-F1EE273177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963E658A-1648-4F3C-BA1B-D6A2D58A0B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AABE5F0D-826F-4457-A2C4-D9A7ABE552F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FBD93339-D41A-4C71-AFB7-9CE28616BB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FDCAC09A-D626-40F2-A7BD-B725B44DBC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0DE51927-0EF3-4F39-841C-91D80F6099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1A21D964-C8CA-4309-BFA0-7C4DDC6717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FA49B720-A830-4681-B7B0-15F5F3349A4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07099512-FB7B-43E3-946C-3958814B7C3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1A7D0440-1246-4AA0-ACEA-66959E0C0D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9A8EB0BF-4EB8-48AB-967A-3C46773FE20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09259AF2-D132-4892-AC1B-29CFEFCD1E0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D641A2EF-B389-447B-B9DA-1CF5B09E2BD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38CCC95D-F99B-4B88-B990-DDC864AEFB0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2A401FE2-C562-4AC1-BCFF-5E1CBA036B1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395AD7F8-9C92-487D-B5C0-00C19E4E280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EC1DA895-EE44-4B2E-BF97-9D06C9DC597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AAB0BF52-0BBC-4567-8571-0C03AD170F3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E3A228D4-EE20-4A0D-B82C-C8DFE2AB80D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1163E813-6DD6-48DA-AF0E-F9AA97EA6DA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E561C502-7690-4441-8433-5C557A73583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649B0967-D16E-4352-8F8C-3B01F246A6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50873331-E6A0-4617-99C8-F7E9C8CBFA2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FB4E8C9B-2308-40A2-963B-8B3645F5ABD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751" name="直線コネクタ 750">
          <a:extLst>
            <a:ext uri="{FF2B5EF4-FFF2-40B4-BE49-F238E27FC236}">
              <a16:creationId xmlns:a16="http://schemas.microsoft.com/office/drawing/2014/main" id="{48A3B758-7FF1-47D5-90FA-A959ACA1D3DD}"/>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B56D320E-0F79-44E4-8F9C-5DDA831B17BB}"/>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753" name="直線コネクタ 752">
          <a:extLst>
            <a:ext uri="{FF2B5EF4-FFF2-40B4-BE49-F238E27FC236}">
              <a16:creationId xmlns:a16="http://schemas.microsoft.com/office/drawing/2014/main" id="{A993A43E-BE96-40A4-AD9C-D12F58E44C78}"/>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A9A12207-76DD-4829-98B3-3142CF471EC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755" name="直線コネクタ 754">
          <a:extLst>
            <a:ext uri="{FF2B5EF4-FFF2-40B4-BE49-F238E27FC236}">
              <a16:creationId xmlns:a16="http://schemas.microsoft.com/office/drawing/2014/main" id="{22A40A4B-25B4-4C9C-840D-23735B2F64C5}"/>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082F0860-A935-4B9C-B9A0-5BDAA1DC490B}"/>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757" name="フローチャート: 判断 756">
          <a:extLst>
            <a:ext uri="{FF2B5EF4-FFF2-40B4-BE49-F238E27FC236}">
              <a16:creationId xmlns:a16="http://schemas.microsoft.com/office/drawing/2014/main" id="{42880120-0530-4A3F-A6F2-DEAF90E3CC65}"/>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8" name="フローチャート: 判断 757">
          <a:extLst>
            <a:ext uri="{FF2B5EF4-FFF2-40B4-BE49-F238E27FC236}">
              <a16:creationId xmlns:a16="http://schemas.microsoft.com/office/drawing/2014/main" id="{97887C13-7577-4026-A92B-B4AB534599D8}"/>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59" name="フローチャート: 判断 758">
          <a:extLst>
            <a:ext uri="{FF2B5EF4-FFF2-40B4-BE49-F238E27FC236}">
              <a16:creationId xmlns:a16="http://schemas.microsoft.com/office/drawing/2014/main" id="{F5A708F0-C455-4F59-8FD7-9608520F7BD2}"/>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0" name="フローチャート: 判断 759">
          <a:extLst>
            <a:ext uri="{FF2B5EF4-FFF2-40B4-BE49-F238E27FC236}">
              <a16:creationId xmlns:a16="http://schemas.microsoft.com/office/drawing/2014/main" id="{30CB01EF-53D8-453B-82E4-F146B45A73D3}"/>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61" name="フローチャート: 判断 760">
          <a:extLst>
            <a:ext uri="{FF2B5EF4-FFF2-40B4-BE49-F238E27FC236}">
              <a16:creationId xmlns:a16="http://schemas.microsoft.com/office/drawing/2014/main" id="{49B54E9F-D0FA-4F5C-B2F3-347DF0989072}"/>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80DCB3B-82AB-4ABB-A9B2-779E8D0038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106C005-E85D-4E59-94DF-F3F2E264895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FD65F48-3C5E-48C0-8205-142DFDAE917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B80ABC8-20B2-4F44-93F5-D483DFCB699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51AD685-7E7D-49EF-9638-CE1BDB0EEF8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80645</xdr:rowOff>
    </xdr:from>
    <xdr:to>
      <xdr:col>85</xdr:col>
      <xdr:colOff>177800</xdr:colOff>
      <xdr:row>86</xdr:row>
      <xdr:rowOff>10795</xdr:rowOff>
    </xdr:to>
    <xdr:sp macro="" textlink="">
      <xdr:nvSpPr>
        <xdr:cNvPr id="767" name="楕円 766">
          <a:extLst>
            <a:ext uri="{FF2B5EF4-FFF2-40B4-BE49-F238E27FC236}">
              <a16:creationId xmlns:a16="http://schemas.microsoft.com/office/drawing/2014/main" id="{C10B7DEB-BBA7-4276-8B64-FD283AA33B81}"/>
            </a:ext>
          </a:extLst>
        </xdr:cNvPr>
        <xdr:cNvSpPr/>
      </xdr:nvSpPr>
      <xdr:spPr>
        <a:xfrm>
          <a:off x="162687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167022</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74407996-440E-462E-A6F5-22D2DA8D7281}"/>
            </a:ext>
          </a:extLst>
        </xdr:cNvPr>
        <xdr:cNvSpPr txBox="1"/>
      </xdr:nvSpPr>
      <xdr:spPr>
        <a:xfrm>
          <a:off x="16357600" y="1456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17780</xdr:rowOff>
    </xdr:from>
    <xdr:to>
      <xdr:col>81</xdr:col>
      <xdr:colOff>101600</xdr:colOff>
      <xdr:row>85</xdr:row>
      <xdr:rowOff>119380</xdr:rowOff>
    </xdr:to>
    <xdr:sp macro="" textlink="">
      <xdr:nvSpPr>
        <xdr:cNvPr id="769" name="楕円 768">
          <a:extLst>
            <a:ext uri="{FF2B5EF4-FFF2-40B4-BE49-F238E27FC236}">
              <a16:creationId xmlns:a16="http://schemas.microsoft.com/office/drawing/2014/main" id="{E27DA365-9F12-4055-A152-04B898D8A172}"/>
            </a:ext>
          </a:extLst>
        </xdr:cNvPr>
        <xdr:cNvSpPr/>
      </xdr:nvSpPr>
      <xdr:spPr>
        <a:xfrm>
          <a:off x="15430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68580</xdr:rowOff>
    </xdr:from>
    <xdr:to>
      <xdr:col>85</xdr:col>
      <xdr:colOff>127000</xdr:colOff>
      <xdr:row>85</xdr:row>
      <xdr:rowOff>131445</xdr:rowOff>
    </xdr:to>
    <xdr:cxnSp macro="">
      <xdr:nvCxnSpPr>
        <xdr:cNvPr id="770" name="直線コネクタ 769">
          <a:extLst>
            <a:ext uri="{FF2B5EF4-FFF2-40B4-BE49-F238E27FC236}">
              <a16:creationId xmlns:a16="http://schemas.microsoft.com/office/drawing/2014/main" id="{BA4F1169-53DE-4823-82EC-220036D6F8EB}"/>
            </a:ext>
          </a:extLst>
        </xdr:cNvPr>
        <xdr:cNvCxnSpPr/>
      </xdr:nvCxnSpPr>
      <xdr:spPr>
        <a:xfrm>
          <a:off x="15481300" y="1464183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141605</xdr:rowOff>
    </xdr:from>
    <xdr:to>
      <xdr:col>76</xdr:col>
      <xdr:colOff>165100</xdr:colOff>
      <xdr:row>85</xdr:row>
      <xdr:rowOff>71755</xdr:rowOff>
    </xdr:to>
    <xdr:sp macro="" textlink="">
      <xdr:nvSpPr>
        <xdr:cNvPr id="771" name="楕円 770">
          <a:extLst>
            <a:ext uri="{FF2B5EF4-FFF2-40B4-BE49-F238E27FC236}">
              <a16:creationId xmlns:a16="http://schemas.microsoft.com/office/drawing/2014/main" id="{F32A96F4-BE6A-4E4D-A9B9-F127A73F9125}"/>
            </a:ext>
          </a:extLst>
        </xdr:cNvPr>
        <xdr:cNvSpPr/>
      </xdr:nvSpPr>
      <xdr:spPr>
        <a:xfrm>
          <a:off x="14541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20955</xdr:rowOff>
    </xdr:from>
    <xdr:to>
      <xdr:col>81</xdr:col>
      <xdr:colOff>50800</xdr:colOff>
      <xdr:row>85</xdr:row>
      <xdr:rowOff>68580</xdr:rowOff>
    </xdr:to>
    <xdr:cxnSp macro="">
      <xdr:nvCxnSpPr>
        <xdr:cNvPr id="772" name="直線コネクタ 771">
          <a:extLst>
            <a:ext uri="{FF2B5EF4-FFF2-40B4-BE49-F238E27FC236}">
              <a16:creationId xmlns:a16="http://schemas.microsoft.com/office/drawing/2014/main" id="{088FE792-6E74-435D-814C-03DB0DF5F849}"/>
            </a:ext>
          </a:extLst>
        </xdr:cNvPr>
        <xdr:cNvCxnSpPr/>
      </xdr:nvCxnSpPr>
      <xdr:spPr>
        <a:xfrm>
          <a:off x="14592300" y="145942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69214</xdr:rowOff>
    </xdr:from>
    <xdr:to>
      <xdr:col>72</xdr:col>
      <xdr:colOff>38100</xdr:colOff>
      <xdr:row>84</xdr:row>
      <xdr:rowOff>170814</xdr:rowOff>
    </xdr:to>
    <xdr:sp macro="" textlink="">
      <xdr:nvSpPr>
        <xdr:cNvPr id="773" name="楕円 772">
          <a:extLst>
            <a:ext uri="{FF2B5EF4-FFF2-40B4-BE49-F238E27FC236}">
              <a16:creationId xmlns:a16="http://schemas.microsoft.com/office/drawing/2014/main" id="{D8862D9C-E7CB-425F-A404-497CB5DE9A50}"/>
            </a:ext>
          </a:extLst>
        </xdr:cNvPr>
        <xdr:cNvSpPr/>
      </xdr:nvSpPr>
      <xdr:spPr>
        <a:xfrm>
          <a:off x="13652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120014</xdr:rowOff>
    </xdr:from>
    <xdr:to>
      <xdr:col>76</xdr:col>
      <xdr:colOff>114300</xdr:colOff>
      <xdr:row>85</xdr:row>
      <xdr:rowOff>20955</xdr:rowOff>
    </xdr:to>
    <xdr:cxnSp macro="">
      <xdr:nvCxnSpPr>
        <xdr:cNvPr id="774" name="直線コネクタ 773">
          <a:extLst>
            <a:ext uri="{FF2B5EF4-FFF2-40B4-BE49-F238E27FC236}">
              <a16:creationId xmlns:a16="http://schemas.microsoft.com/office/drawing/2014/main" id="{FD73D949-CFA5-4ECF-A6D2-7855029DE398}"/>
            </a:ext>
          </a:extLst>
        </xdr:cNvPr>
        <xdr:cNvCxnSpPr/>
      </xdr:nvCxnSpPr>
      <xdr:spPr>
        <a:xfrm>
          <a:off x="13703300" y="1452181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775" name="楕円 774">
          <a:extLst>
            <a:ext uri="{FF2B5EF4-FFF2-40B4-BE49-F238E27FC236}">
              <a16:creationId xmlns:a16="http://schemas.microsoft.com/office/drawing/2014/main" id="{ECCC2ABD-BD64-4605-A4B7-3FF96D8E5769}"/>
            </a:ext>
          </a:extLst>
        </xdr:cNvPr>
        <xdr:cNvSpPr/>
      </xdr:nvSpPr>
      <xdr:spPr>
        <a:xfrm>
          <a:off x="1276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120014</xdr:rowOff>
    </xdr:to>
    <xdr:cxnSp macro="">
      <xdr:nvCxnSpPr>
        <xdr:cNvPr id="776" name="直線コネクタ 775">
          <a:extLst>
            <a:ext uri="{FF2B5EF4-FFF2-40B4-BE49-F238E27FC236}">
              <a16:creationId xmlns:a16="http://schemas.microsoft.com/office/drawing/2014/main" id="{7816B998-E7C3-43D2-96D5-D1EF45B0693A}"/>
            </a:ext>
          </a:extLst>
        </xdr:cNvPr>
        <xdr:cNvCxnSpPr/>
      </xdr:nvCxnSpPr>
      <xdr:spPr>
        <a:xfrm>
          <a:off x="12814300" y="14451330"/>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7" name="n_1aveValue【消防施設】&#10;有形固定資産減価償却率">
          <a:extLst>
            <a:ext uri="{FF2B5EF4-FFF2-40B4-BE49-F238E27FC236}">
              <a16:creationId xmlns:a16="http://schemas.microsoft.com/office/drawing/2014/main" id="{51440548-E210-4C8F-9FB0-0F396162EC69}"/>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778" name="n_2aveValue【消防施設】&#10;有形固定資産減価償却率">
          <a:extLst>
            <a:ext uri="{FF2B5EF4-FFF2-40B4-BE49-F238E27FC236}">
              <a16:creationId xmlns:a16="http://schemas.microsoft.com/office/drawing/2014/main" id="{4E27C7F2-E1D6-4FD5-940E-BAA6E8EB3788}"/>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79" name="n_3aveValue【消防施設】&#10;有形固定資産減価償却率">
          <a:extLst>
            <a:ext uri="{FF2B5EF4-FFF2-40B4-BE49-F238E27FC236}">
              <a16:creationId xmlns:a16="http://schemas.microsoft.com/office/drawing/2014/main" id="{E26FCE7C-F794-4B0C-B88D-09B109F72563}"/>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80" name="n_4aveValue【消防施設】&#10;有形固定資産減価償却率">
          <a:extLst>
            <a:ext uri="{FF2B5EF4-FFF2-40B4-BE49-F238E27FC236}">
              <a16:creationId xmlns:a16="http://schemas.microsoft.com/office/drawing/2014/main" id="{8069757B-BB66-45AF-AE48-D57A898FE914}"/>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110507</xdr:rowOff>
    </xdr:from>
    <xdr:ext cx="405111" cy="259045"/>
    <xdr:sp macro="" textlink="">
      <xdr:nvSpPr>
        <xdr:cNvPr id="781" name="n_1mainValue【消防施設】&#10;有形固定資産減価償却率">
          <a:extLst>
            <a:ext uri="{FF2B5EF4-FFF2-40B4-BE49-F238E27FC236}">
              <a16:creationId xmlns:a16="http://schemas.microsoft.com/office/drawing/2014/main" id="{D10F0CF3-17E1-446E-B585-17513229BB2A}"/>
            </a:ext>
          </a:extLst>
        </xdr:cNvPr>
        <xdr:cNvSpPr txBox="1"/>
      </xdr:nvSpPr>
      <xdr:spPr>
        <a:xfrm>
          <a:off x="152660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62882</xdr:rowOff>
    </xdr:from>
    <xdr:ext cx="405111" cy="259045"/>
    <xdr:sp macro="" textlink="">
      <xdr:nvSpPr>
        <xdr:cNvPr id="782" name="n_2mainValue【消防施設】&#10;有形固定資産減価償却率">
          <a:extLst>
            <a:ext uri="{FF2B5EF4-FFF2-40B4-BE49-F238E27FC236}">
              <a16:creationId xmlns:a16="http://schemas.microsoft.com/office/drawing/2014/main" id="{AF843A01-CED3-41C6-B9DF-56A662F814A5}"/>
            </a:ext>
          </a:extLst>
        </xdr:cNvPr>
        <xdr:cNvSpPr txBox="1"/>
      </xdr:nvSpPr>
      <xdr:spPr>
        <a:xfrm>
          <a:off x="143897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161941</xdr:rowOff>
    </xdr:from>
    <xdr:ext cx="405111" cy="259045"/>
    <xdr:sp macro="" textlink="">
      <xdr:nvSpPr>
        <xdr:cNvPr id="783" name="n_3mainValue【消防施設】&#10;有形固定資産減価償却率">
          <a:extLst>
            <a:ext uri="{FF2B5EF4-FFF2-40B4-BE49-F238E27FC236}">
              <a16:creationId xmlns:a16="http://schemas.microsoft.com/office/drawing/2014/main" id="{FCF12810-5D3B-431C-B2DD-FEF3F7048634}"/>
            </a:ext>
          </a:extLst>
        </xdr:cNvPr>
        <xdr:cNvSpPr txBox="1"/>
      </xdr:nvSpPr>
      <xdr:spPr>
        <a:xfrm>
          <a:off x="13500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784" name="n_4mainValue【消防施設】&#10;有形固定資産減価償却率">
          <a:extLst>
            <a:ext uri="{FF2B5EF4-FFF2-40B4-BE49-F238E27FC236}">
              <a16:creationId xmlns:a16="http://schemas.microsoft.com/office/drawing/2014/main" id="{599F35C2-F3E2-49F0-87DA-B3040079632D}"/>
            </a:ext>
          </a:extLst>
        </xdr:cNvPr>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E4629C44-236B-4915-8C2D-6140ADE8D6B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5BF0232E-D086-4320-9C47-3FC8D25AE9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324910B3-F518-4C6C-B610-11915813FC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6E059CD2-F88E-4116-B99B-3A70B53B827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F4E653BD-DEE9-46F4-AD97-7807FA7AC00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C998F2EB-FDD4-43C2-AE0E-E72537B1B11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483BBEB9-FFD9-4DD4-8151-6FA24C86BA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CD0205B3-2280-4598-9E22-6751C8EEB81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7C6F4454-E539-4DDA-8E04-B7A251AAD02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8C979E3C-D7F8-40EA-866F-C5B7F3A6527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9889A20F-80CB-4102-BBBA-A47B84F4480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D286EA25-2A58-4EC3-BE0A-2C15CCEE7F0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99448F24-CB51-4EB2-A0BC-02FE43E038F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5EB19DAA-5CE7-4DAD-99E0-B52A56A7261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F68A64C5-61EC-4B04-AF26-C9FA322AD5C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1A9F86EE-42F7-46D7-9F28-E2641E2D125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7A7292F9-D8F2-40BB-8804-780A718E1BB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078D9E1C-C7D7-4624-AEA0-BD15B205A8E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42E61F86-FEA7-46F6-A634-C8535DF282B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530FAAD2-533B-4897-AA43-F1762B3D8AB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86D2AE2E-94AE-4F21-A683-CF55BF98967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CBA1033E-D099-4097-A70C-EA8D6CF45E0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2F1E9179-7297-4285-90CB-ADDF28DA1CD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808" name="直線コネクタ 807">
          <a:extLst>
            <a:ext uri="{FF2B5EF4-FFF2-40B4-BE49-F238E27FC236}">
              <a16:creationId xmlns:a16="http://schemas.microsoft.com/office/drawing/2014/main" id="{5B64990C-AF53-4FEA-8F59-65B18CE2E4B1}"/>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9" name="【消防施設】&#10;一人当たり面積最小値テキスト">
          <a:extLst>
            <a:ext uri="{FF2B5EF4-FFF2-40B4-BE49-F238E27FC236}">
              <a16:creationId xmlns:a16="http://schemas.microsoft.com/office/drawing/2014/main" id="{06C0562D-7377-4D24-95D2-4E9E35FD3E3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10" name="直線コネクタ 809">
          <a:extLst>
            <a:ext uri="{FF2B5EF4-FFF2-40B4-BE49-F238E27FC236}">
              <a16:creationId xmlns:a16="http://schemas.microsoft.com/office/drawing/2014/main" id="{9146B409-DA29-4486-A31B-681BAE8D2B81}"/>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811" name="【消防施設】&#10;一人当たり面積最大値テキスト">
          <a:extLst>
            <a:ext uri="{FF2B5EF4-FFF2-40B4-BE49-F238E27FC236}">
              <a16:creationId xmlns:a16="http://schemas.microsoft.com/office/drawing/2014/main" id="{62EBA329-2998-4CBB-A662-56231A53411D}"/>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812" name="直線コネクタ 811">
          <a:extLst>
            <a:ext uri="{FF2B5EF4-FFF2-40B4-BE49-F238E27FC236}">
              <a16:creationId xmlns:a16="http://schemas.microsoft.com/office/drawing/2014/main" id="{05F57A9B-8900-444A-9FD9-6715C70129FB}"/>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813" name="【消防施設】&#10;一人当たり面積平均値テキスト">
          <a:extLst>
            <a:ext uri="{FF2B5EF4-FFF2-40B4-BE49-F238E27FC236}">
              <a16:creationId xmlns:a16="http://schemas.microsoft.com/office/drawing/2014/main" id="{69002528-B4FE-4413-A509-F1650863F5FC}"/>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814" name="フローチャート: 判断 813">
          <a:extLst>
            <a:ext uri="{FF2B5EF4-FFF2-40B4-BE49-F238E27FC236}">
              <a16:creationId xmlns:a16="http://schemas.microsoft.com/office/drawing/2014/main" id="{6727DBB6-85A3-475C-9B29-71CEDB90396A}"/>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815" name="フローチャート: 判断 814">
          <a:extLst>
            <a:ext uri="{FF2B5EF4-FFF2-40B4-BE49-F238E27FC236}">
              <a16:creationId xmlns:a16="http://schemas.microsoft.com/office/drawing/2014/main" id="{AA078FFC-6F13-4EC6-BA45-82232180D648}"/>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816" name="フローチャート: 判断 815">
          <a:extLst>
            <a:ext uri="{FF2B5EF4-FFF2-40B4-BE49-F238E27FC236}">
              <a16:creationId xmlns:a16="http://schemas.microsoft.com/office/drawing/2014/main" id="{EE2F9EB4-97D3-4DF0-B8C6-F511E831C964}"/>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817" name="フローチャート: 判断 816">
          <a:extLst>
            <a:ext uri="{FF2B5EF4-FFF2-40B4-BE49-F238E27FC236}">
              <a16:creationId xmlns:a16="http://schemas.microsoft.com/office/drawing/2014/main" id="{C29CF622-33E0-48AC-A5DA-4064DB858B1B}"/>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818" name="フローチャート: 判断 817">
          <a:extLst>
            <a:ext uri="{FF2B5EF4-FFF2-40B4-BE49-F238E27FC236}">
              <a16:creationId xmlns:a16="http://schemas.microsoft.com/office/drawing/2014/main" id="{5F474C5C-8B7F-4D1D-A686-25DB20C0A543}"/>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EC05681-E663-4F64-91B8-3A9E99FD80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1FCFD3D-B0C9-4306-81ED-966A714895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8919862-06B3-4E08-A381-C8190C2C6BE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65A0EA36-AACF-449D-BF65-74CB67AD1B0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EA804407-246D-438D-B2EB-59936CBA20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57786</xdr:rowOff>
    </xdr:from>
    <xdr:to>
      <xdr:col>116</xdr:col>
      <xdr:colOff>114300</xdr:colOff>
      <xdr:row>85</xdr:row>
      <xdr:rowOff>159386</xdr:rowOff>
    </xdr:to>
    <xdr:sp macro="" textlink="">
      <xdr:nvSpPr>
        <xdr:cNvPr id="824" name="楕円 823">
          <a:extLst>
            <a:ext uri="{FF2B5EF4-FFF2-40B4-BE49-F238E27FC236}">
              <a16:creationId xmlns:a16="http://schemas.microsoft.com/office/drawing/2014/main" id="{AF2CE573-AAD7-4700-9035-CE2F6DAD892E}"/>
            </a:ext>
          </a:extLst>
        </xdr:cNvPr>
        <xdr:cNvSpPr/>
      </xdr:nvSpPr>
      <xdr:spPr>
        <a:xfrm>
          <a:off x="221107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36213</xdr:rowOff>
    </xdr:from>
    <xdr:ext cx="469744" cy="259045"/>
    <xdr:sp macro="" textlink="">
      <xdr:nvSpPr>
        <xdr:cNvPr id="825" name="【消防施設】&#10;一人当たり面積該当値テキスト">
          <a:extLst>
            <a:ext uri="{FF2B5EF4-FFF2-40B4-BE49-F238E27FC236}">
              <a16:creationId xmlns:a16="http://schemas.microsoft.com/office/drawing/2014/main" id="{C47EA945-04B2-4F8D-919C-BD39DB72CDD3}"/>
            </a:ext>
          </a:extLst>
        </xdr:cNvPr>
        <xdr:cNvSpPr txBox="1"/>
      </xdr:nvSpPr>
      <xdr:spPr>
        <a:xfrm>
          <a:off x="22199600" y="1460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61595</xdr:rowOff>
    </xdr:from>
    <xdr:to>
      <xdr:col>112</xdr:col>
      <xdr:colOff>38100</xdr:colOff>
      <xdr:row>85</xdr:row>
      <xdr:rowOff>163195</xdr:rowOff>
    </xdr:to>
    <xdr:sp macro="" textlink="">
      <xdr:nvSpPr>
        <xdr:cNvPr id="826" name="楕円 825">
          <a:extLst>
            <a:ext uri="{FF2B5EF4-FFF2-40B4-BE49-F238E27FC236}">
              <a16:creationId xmlns:a16="http://schemas.microsoft.com/office/drawing/2014/main" id="{04BC39E3-8B63-425B-883A-27136CF1019B}"/>
            </a:ext>
          </a:extLst>
        </xdr:cNvPr>
        <xdr:cNvSpPr/>
      </xdr:nvSpPr>
      <xdr:spPr>
        <a:xfrm>
          <a:off x="21272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108586</xdr:rowOff>
    </xdr:from>
    <xdr:to>
      <xdr:col>116</xdr:col>
      <xdr:colOff>63500</xdr:colOff>
      <xdr:row>85</xdr:row>
      <xdr:rowOff>112395</xdr:rowOff>
    </xdr:to>
    <xdr:cxnSp macro="">
      <xdr:nvCxnSpPr>
        <xdr:cNvPr id="827" name="直線コネクタ 826">
          <a:extLst>
            <a:ext uri="{FF2B5EF4-FFF2-40B4-BE49-F238E27FC236}">
              <a16:creationId xmlns:a16="http://schemas.microsoft.com/office/drawing/2014/main" id="{9FB25929-5EC5-47D0-A80B-90C6ACB0F493}"/>
            </a:ext>
          </a:extLst>
        </xdr:cNvPr>
        <xdr:cNvCxnSpPr/>
      </xdr:nvCxnSpPr>
      <xdr:spPr>
        <a:xfrm flipV="1">
          <a:off x="21323300" y="146818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69214</xdr:rowOff>
    </xdr:from>
    <xdr:to>
      <xdr:col>107</xdr:col>
      <xdr:colOff>101600</xdr:colOff>
      <xdr:row>85</xdr:row>
      <xdr:rowOff>170814</xdr:rowOff>
    </xdr:to>
    <xdr:sp macro="" textlink="">
      <xdr:nvSpPr>
        <xdr:cNvPr id="828" name="楕円 827">
          <a:extLst>
            <a:ext uri="{FF2B5EF4-FFF2-40B4-BE49-F238E27FC236}">
              <a16:creationId xmlns:a16="http://schemas.microsoft.com/office/drawing/2014/main" id="{A7C21B1C-C5B2-4673-8AB9-7E5773B33400}"/>
            </a:ext>
          </a:extLst>
        </xdr:cNvPr>
        <xdr:cNvSpPr/>
      </xdr:nvSpPr>
      <xdr:spPr>
        <a:xfrm>
          <a:off x="20383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112395</xdr:rowOff>
    </xdr:from>
    <xdr:to>
      <xdr:col>111</xdr:col>
      <xdr:colOff>177800</xdr:colOff>
      <xdr:row>85</xdr:row>
      <xdr:rowOff>120014</xdr:rowOff>
    </xdr:to>
    <xdr:cxnSp macro="">
      <xdr:nvCxnSpPr>
        <xdr:cNvPr id="829" name="直線コネクタ 828">
          <a:extLst>
            <a:ext uri="{FF2B5EF4-FFF2-40B4-BE49-F238E27FC236}">
              <a16:creationId xmlns:a16="http://schemas.microsoft.com/office/drawing/2014/main" id="{CA167438-458C-4623-8DC1-6AC72DC76256}"/>
            </a:ext>
          </a:extLst>
        </xdr:cNvPr>
        <xdr:cNvCxnSpPr/>
      </xdr:nvCxnSpPr>
      <xdr:spPr>
        <a:xfrm flipV="1">
          <a:off x="20434300" y="146856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71120</xdr:rowOff>
    </xdr:from>
    <xdr:to>
      <xdr:col>102</xdr:col>
      <xdr:colOff>165100</xdr:colOff>
      <xdr:row>86</xdr:row>
      <xdr:rowOff>1270</xdr:rowOff>
    </xdr:to>
    <xdr:sp macro="" textlink="">
      <xdr:nvSpPr>
        <xdr:cNvPr id="830" name="楕円 829">
          <a:extLst>
            <a:ext uri="{FF2B5EF4-FFF2-40B4-BE49-F238E27FC236}">
              <a16:creationId xmlns:a16="http://schemas.microsoft.com/office/drawing/2014/main" id="{DC245750-B0E5-4FA4-B06A-BB6B258F2D9F}"/>
            </a:ext>
          </a:extLst>
        </xdr:cNvPr>
        <xdr:cNvSpPr/>
      </xdr:nvSpPr>
      <xdr:spPr>
        <a:xfrm>
          <a:off x="19494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120014</xdr:rowOff>
    </xdr:from>
    <xdr:to>
      <xdr:col>107</xdr:col>
      <xdr:colOff>50800</xdr:colOff>
      <xdr:row>85</xdr:row>
      <xdr:rowOff>121920</xdr:rowOff>
    </xdr:to>
    <xdr:cxnSp macro="">
      <xdr:nvCxnSpPr>
        <xdr:cNvPr id="831" name="直線コネクタ 830">
          <a:extLst>
            <a:ext uri="{FF2B5EF4-FFF2-40B4-BE49-F238E27FC236}">
              <a16:creationId xmlns:a16="http://schemas.microsoft.com/office/drawing/2014/main" id="{00BE445C-0A58-46B1-A81A-0A6B7008E283}"/>
            </a:ext>
          </a:extLst>
        </xdr:cNvPr>
        <xdr:cNvCxnSpPr/>
      </xdr:nvCxnSpPr>
      <xdr:spPr>
        <a:xfrm flipV="1">
          <a:off x="19545300" y="146932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74930</xdr:rowOff>
    </xdr:from>
    <xdr:to>
      <xdr:col>98</xdr:col>
      <xdr:colOff>38100</xdr:colOff>
      <xdr:row>86</xdr:row>
      <xdr:rowOff>5080</xdr:rowOff>
    </xdr:to>
    <xdr:sp macro="" textlink="">
      <xdr:nvSpPr>
        <xdr:cNvPr id="832" name="楕円 831">
          <a:extLst>
            <a:ext uri="{FF2B5EF4-FFF2-40B4-BE49-F238E27FC236}">
              <a16:creationId xmlns:a16="http://schemas.microsoft.com/office/drawing/2014/main" id="{023F363E-BA05-4B2D-A7E4-8F87EA2D3990}"/>
            </a:ext>
          </a:extLst>
        </xdr:cNvPr>
        <xdr:cNvSpPr/>
      </xdr:nvSpPr>
      <xdr:spPr>
        <a:xfrm>
          <a:off x="18605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121920</xdr:rowOff>
    </xdr:from>
    <xdr:to>
      <xdr:col>102</xdr:col>
      <xdr:colOff>114300</xdr:colOff>
      <xdr:row>85</xdr:row>
      <xdr:rowOff>125730</xdr:rowOff>
    </xdr:to>
    <xdr:cxnSp macro="">
      <xdr:nvCxnSpPr>
        <xdr:cNvPr id="833" name="直線コネクタ 832">
          <a:extLst>
            <a:ext uri="{FF2B5EF4-FFF2-40B4-BE49-F238E27FC236}">
              <a16:creationId xmlns:a16="http://schemas.microsoft.com/office/drawing/2014/main" id="{7A9FFC07-165D-47F8-A408-8B9FE7DB1907}"/>
            </a:ext>
          </a:extLst>
        </xdr:cNvPr>
        <xdr:cNvCxnSpPr/>
      </xdr:nvCxnSpPr>
      <xdr:spPr>
        <a:xfrm flipV="1">
          <a:off x="18656300" y="1469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834" name="n_1aveValue【消防施設】&#10;一人当たり面積">
          <a:extLst>
            <a:ext uri="{FF2B5EF4-FFF2-40B4-BE49-F238E27FC236}">
              <a16:creationId xmlns:a16="http://schemas.microsoft.com/office/drawing/2014/main" id="{F7B20964-6899-45F0-9914-6FFD226550F3}"/>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835" name="n_2aveValue【消防施設】&#10;一人当たり面積">
          <a:extLst>
            <a:ext uri="{FF2B5EF4-FFF2-40B4-BE49-F238E27FC236}">
              <a16:creationId xmlns:a16="http://schemas.microsoft.com/office/drawing/2014/main" id="{BC9B2D27-6A38-457B-B5B6-D2D14434C42F}"/>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836" name="n_3aveValue【消防施設】&#10;一人当たり面積">
          <a:extLst>
            <a:ext uri="{FF2B5EF4-FFF2-40B4-BE49-F238E27FC236}">
              <a16:creationId xmlns:a16="http://schemas.microsoft.com/office/drawing/2014/main" id="{7138E92D-23FF-4489-A726-D52DE11CCC86}"/>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837" name="n_4aveValue【消防施設】&#10;一人当たり面積">
          <a:extLst>
            <a:ext uri="{FF2B5EF4-FFF2-40B4-BE49-F238E27FC236}">
              <a16:creationId xmlns:a16="http://schemas.microsoft.com/office/drawing/2014/main" id="{745A4127-E190-49CF-AA17-29FF752DA589}"/>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154322</xdr:rowOff>
    </xdr:from>
    <xdr:ext cx="469744" cy="259045"/>
    <xdr:sp macro="" textlink="">
      <xdr:nvSpPr>
        <xdr:cNvPr id="838" name="n_1mainValue【消防施設】&#10;一人当たり面積">
          <a:extLst>
            <a:ext uri="{FF2B5EF4-FFF2-40B4-BE49-F238E27FC236}">
              <a16:creationId xmlns:a16="http://schemas.microsoft.com/office/drawing/2014/main" id="{5902C076-DB43-4BE5-BFF5-0F6E5E9356B1}"/>
            </a:ext>
          </a:extLst>
        </xdr:cNvPr>
        <xdr:cNvSpPr txBox="1"/>
      </xdr:nvSpPr>
      <xdr:spPr>
        <a:xfrm>
          <a:off x="210757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161941</xdr:rowOff>
    </xdr:from>
    <xdr:ext cx="469744" cy="259045"/>
    <xdr:sp macro="" textlink="">
      <xdr:nvSpPr>
        <xdr:cNvPr id="839" name="n_2mainValue【消防施設】&#10;一人当たり面積">
          <a:extLst>
            <a:ext uri="{FF2B5EF4-FFF2-40B4-BE49-F238E27FC236}">
              <a16:creationId xmlns:a16="http://schemas.microsoft.com/office/drawing/2014/main" id="{3A9D9E83-92A3-4B9C-8912-64D4CD7783AC}"/>
            </a:ext>
          </a:extLst>
        </xdr:cNvPr>
        <xdr:cNvSpPr txBox="1"/>
      </xdr:nvSpPr>
      <xdr:spPr>
        <a:xfrm>
          <a:off x="20199427" y="1473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163847</xdr:rowOff>
    </xdr:from>
    <xdr:ext cx="469744" cy="259045"/>
    <xdr:sp macro="" textlink="">
      <xdr:nvSpPr>
        <xdr:cNvPr id="840" name="n_3mainValue【消防施設】&#10;一人当たり面積">
          <a:extLst>
            <a:ext uri="{FF2B5EF4-FFF2-40B4-BE49-F238E27FC236}">
              <a16:creationId xmlns:a16="http://schemas.microsoft.com/office/drawing/2014/main" id="{653D1DAE-A09D-44D0-958B-FA4FCECC18F3}"/>
            </a:ext>
          </a:extLst>
        </xdr:cNvPr>
        <xdr:cNvSpPr txBox="1"/>
      </xdr:nvSpPr>
      <xdr:spPr>
        <a:xfrm>
          <a:off x="19310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167657</xdr:rowOff>
    </xdr:from>
    <xdr:ext cx="469744" cy="259045"/>
    <xdr:sp macro="" textlink="">
      <xdr:nvSpPr>
        <xdr:cNvPr id="841" name="n_4mainValue【消防施設】&#10;一人当たり面積">
          <a:extLst>
            <a:ext uri="{FF2B5EF4-FFF2-40B4-BE49-F238E27FC236}">
              <a16:creationId xmlns:a16="http://schemas.microsoft.com/office/drawing/2014/main" id="{63C98B16-C466-4256-B797-1E91AD30DACB}"/>
            </a:ext>
          </a:extLst>
        </xdr:cNvPr>
        <xdr:cNvSpPr txBox="1"/>
      </xdr:nvSpPr>
      <xdr:spPr>
        <a:xfrm>
          <a:off x="18421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6F5B2F69-9A35-43E4-A113-112B092539E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9FFAA098-474B-4177-84C4-F7FA42C6A6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3C15A6B8-EC4C-47A3-B1C5-FC2A770E8FA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F2CDB37-E7C2-49E9-ADBF-AF2F1A8A688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2D358699-B751-4579-89CE-35558ADF14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65410191-E0C7-4658-928B-3C18AD47427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1284928D-E8F9-454A-9949-8F36FA4519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EBEE640B-DCC2-445B-972F-45151DA4BC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D72EE1E8-C82E-41CD-B8D5-3C81C8093F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5D0D206F-AE37-4E97-8595-73FD41AD5C7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56C0EDC9-EBF5-4B5E-B229-9BEAE3E19E4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EEDED3B4-D090-4839-BBAC-988288E7062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3F6C31A5-0ED0-4CBD-B36F-9654AA11ECB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FB19A664-14A0-42B9-A201-99609BD04A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5BA2751D-E7DB-45B7-8B5C-50853ECB8A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3C2626AE-D5A9-46E1-8A2A-70173BA83CC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933D06D4-48AF-4F93-9D0B-DCD9FC25F82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5AF65F75-BE1A-4D52-8999-11467F2C986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129B3461-BB8A-461F-8569-C5E991579C9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A4CC0B86-0497-4864-B5AB-89EE921EC55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9C33B9D9-C2E5-428B-8A4F-10503ABB415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8A3C5FF0-DD7C-4E02-98C4-7EB16D0F36D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8A0A9146-6C40-4B5F-9C33-598A061FFF3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F4B3EF2A-86F7-4384-B98D-B4230CA250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3FA5AE91-9576-4CEB-A06D-A9B6EA06726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67" name="直線コネクタ 866">
          <a:extLst>
            <a:ext uri="{FF2B5EF4-FFF2-40B4-BE49-F238E27FC236}">
              <a16:creationId xmlns:a16="http://schemas.microsoft.com/office/drawing/2014/main" id="{DC5DC462-81CF-4975-B72D-05BE524616FE}"/>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68" name="【庁舎】&#10;有形固定資産減価償却率最小値テキスト">
          <a:extLst>
            <a:ext uri="{FF2B5EF4-FFF2-40B4-BE49-F238E27FC236}">
              <a16:creationId xmlns:a16="http://schemas.microsoft.com/office/drawing/2014/main" id="{BF84660B-31BC-47B3-881B-61BEA36A65ED}"/>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69" name="直線コネクタ 868">
          <a:extLst>
            <a:ext uri="{FF2B5EF4-FFF2-40B4-BE49-F238E27FC236}">
              <a16:creationId xmlns:a16="http://schemas.microsoft.com/office/drawing/2014/main" id="{4F90CC79-4880-46FF-8167-B68944A20BB2}"/>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70" name="【庁舎】&#10;有形固定資産減価償却率最大値テキスト">
          <a:extLst>
            <a:ext uri="{FF2B5EF4-FFF2-40B4-BE49-F238E27FC236}">
              <a16:creationId xmlns:a16="http://schemas.microsoft.com/office/drawing/2014/main" id="{6DA37656-B2CC-4D82-B210-C60FF9FC64B1}"/>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71" name="直線コネクタ 870">
          <a:extLst>
            <a:ext uri="{FF2B5EF4-FFF2-40B4-BE49-F238E27FC236}">
              <a16:creationId xmlns:a16="http://schemas.microsoft.com/office/drawing/2014/main" id="{83442653-BF7D-4823-9C3E-D5474EB11E39}"/>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872" name="【庁舎】&#10;有形固定資産減価償却率平均値テキスト">
          <a:extLst>
            <a:ext uri="{FF2B5EF4-FFF2-40B4-BE49-F238E27FC236}">
              <a16:creationId xmlns:a16="http://schemas.microsoft.com/office/drawing/2014/main" id="{1BF81E20-FBCB-46E6-875A-B873FEF68CF3}"/>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73" name="フローチャート: 判断 872">
          <a:extLst>
            <a:ext uri="{FF2B5EF4-FFF2-40B4-BE49-F238E27FC236}">
              <a16:creationId xmlns:a16="http://schemas.microsoft.com/office/drawing/2014/main" id="{86C285E9-E8D7-4CD4-965C-B80EE1250C7C}"/>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4" name="フローチャート: 判断 873">
          <a:extLst>
            <a:ext uri="{FF2B5EF4-FFF2-40B4-BE49-F238E27FC236}">
              <a16:creationId xmlns:a16="http://schemas.microsoft.com/office/drawing/2014/main" id="{F96C04AE-F837-43CE-B92E-0FB087CF81F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75" name="フローチャート: 判断 874">
          <a:extLst>
            <a:ext uri="{FF2B5EF4-FFF2-40B4-BE49-F238E27FC236}">
              <a16:creationId xmlns:a16="http://schemas.microsoft.com/office/drawing/2014/main" id="{D0157116-CFF4-4EEB-BDD6-7D632B017589}"/>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876" name="フローチャート: 判断 875">
          <a:extLst>
            <a:ext uri="{FF2B5EF4-FFF2-40B4-BE49-F238E27FC236}">
              <a16:creationId xmlns:a16="http://schemas.microsoft.com/office/drawing/2014/main" id="{6F403407-D025-4994-A8B8-4CE2C817CCEF}"/>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77" name="フローチャート: 判断 876">
          <a:extLst>
            <a:ext uri="{FF2B5EF4-FFF2-40B4-BE49-F238E27FC236}">
              <a16:creationId xmlns:a16="http://schemas.microsoft.com/office/drawing/2014/main" id="{3441A6A9-A417-4F10-AE92-808E6E9E6C6F}"/>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91A9BF39-558B-4C10-B8AF-2BDDDD93028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4D4B25F-C2DD-4660-9A96-09ACBDFF469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5F9E03AE-10B8-45AA-9B29-ADE67AFE2C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A887DA76-416D-4536-81E3-6CEC4AFAC2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0D1066E-8839-45D9-808A-896FDD8180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20501</xdr:rowOff>
    </xdr:from>
    <xdr:to>
      <xdr:col>85</xdr:col>
      <xdr:colOff>177800</xdr:colOff>
      <xdr:row>103</xdr:row>
      <xdr:rowOff>122101</xdr:rowOff>
    </xdr:to>
    <xdr:sp macro="" textlink="">
      <xdr:nvSpPr>
        <xdr:cNvPr id="883" name="楕円 882">
          <a:extLst>
            <a:ext uri="{FF2B5EF4-FFF2-40B4-BE49-F238E27FC236}">
              <a16:creationId xmlns:a16="http://schemas.microsoft.com/office/drawing/2014/main" id="{895F2314-B57B-458B-976B-8F1E002C9EFD}"/>
            </a:ext>
          </a:extLst>
        </xdr:cNvPr>
        <xdr:cNvSpPr/>
      </xdr:nvSpPr>
      <xdr:spPr>
        <a:xfrm>
          <a:off x="162687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43378</xdr:rowOff>
    </xdr:from>
    <xdr:ext cx="405111" cy="259045"/>
    <xdr:sp macro="" textlink="">
      <xdr:nvSpPr>
        <xdr:cNvPr id="884" name="【庁舎】&#10;有形固定資産減価償却率該当値テキスト">
          <a:extLst>
            <a:ext uri="{FF2B5EF4-FFF2-40B4-BE49-F238E27FC236}">
              <a16:creationId xmlns:a16="http://schemas.microsoft.com/office/drawing/2014/main" id="{FBB35CC8-2145-4DFB-805D-F2C995907D07}"/>
            </a:ext>
          </a:extLst>
        </xdr:cNvPr>
        <xdr:cNvSpPr txBox="1"/>
      </xdr:nvSpPr>
      <xdr:spPr>
        <a:xfrm>
          <a:off x="16357600" y="1753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125005</xdr:rowOff>
    </xdr:from>
    <xdr:to>
      <xdr:col>81</xdr:col>
      <xdr:colOff>101600</xdr:colOff>
      <xdr:row>103</xdr:row>
      <xdr:rowOff>55155</xdr:rowOff>
    </xdr:to>
    <xdr:sp macro="" textlink="">
      <xdr:nvSpPr>
        <xdr:cNvPr id="885" name="楕円 884">
          <a:extLst>
            <a:ext uri="{FF2B5EF4-FFF2-40B4-BE49-F238E27FC236}">
              <a16:creationId xmlns:a16="http://schemas.microsoft.com/office/drawing/2014/main" id="{BBD7BE07-687D-484D-838C-B96308FC12F6}"/>
            </a:ext>
          </a:extLst>
        </xdr:cNvPr>
        <xdr:cNvSpPr/>
      </xdr:nvSpPr>
      <xdr:spPr>
        <a:xfrm>
          <a:off x="15430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4355</xdr:rowOff>
    </xdr:from>
    <xdr:to>
      <xdr:col>85</xdr:col>
      <xdr:colOff>127000</xdr:colOff>
      <xdr:row>103</xdr:row>
      <xdr:rowOff>71301</xdr:rowOff>
    </xdr:to>
    <xdr:cxnSp macro="">
      <xdr:nvCxnSpPr>
        <xdr:cNvPr id="886" name="直線コネクタ 885">
          <a:extLst>
            <a:ext uri="{FF2B5EF4-FFF2-40B4-BE49-F238E27FC236}">
              <a16:creationId xmlns:a16="http://schemas.microsoft.com/office/drawing/2014/main" id="{0F48C3E4-BEE9-4309-B9D1-8900E1573624}"/>
            </a:ext>
          </a:extLst>
        </xdr:cNvPr>
        <xdr:cNvCxnSpPr/>
      </xdr:nvCxnSpPr>
      <xdr:spPr>
        <a:xfrm>
          <a:off x="15481300" y="17663705"/>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110308</xdr:rowOff>
    </xdr:from>
    <xdr:to>
      <xdr:col>76</xdr:col>
      <xdr:colOff>165100</xdr:colOff>
      <xdr:row>108</xdr:row>
      <xdr:rowOff>40458</xdr:rowOff>
    </xdr:to>
    <xdr:sp macro="" textlink="">
      <xdr:nvSpPr>
        <xdr:cNvPr id="887" name="楕円 886">
          <a:extLst>
            <a:ext uri="{FF2B5EF4-FFF2-40B4-BE49-F238E27FC236}">
              <a16:creationId xmlns:a16="http://schemas.microsoft.com/office/drawing/2014/main" id="{23181C9D-82E0-41D4-A59F-2B2C1C3BB7EE}"/>
            </a:ext>
          </a:extLst>
        </xdr:cNvPr>
        <xdr:cNvSpPr/>
      </xdr:nvSpPr>
      <xdr:spPr>
        <a:xfrm>
          <a:off x="14541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4355</xdr:rowOff>
    </xdr:from>
    <xdr:to>
      <xdr:col>81</xdr:col>
      <xdr:colOff>50800</xdr:colOff>
      <xdr:row>107</xdr:row>
      <xdr:rowOff>161108</xdr:rowOff>
    </xdr:to>
    <xdr:cxnSp macro="">
      <xdr:nvCxnSpPr>
        <xdr:cNvPr id="888" name="直線コネクタ 887">
          <a:extLst>
            <a:ext uri="{FF2B5EF4-FFF2-40B4-BE49-F238E27FC236}">
              <a16:creationId xmlns:a16="http://schemas.microsoft.com/office/drawing/2014/main" id="{66C70080-17F4-46CF-B1B4-F4E398763683}"/>
            </a:ext>
          </a:extLst>
        </xdr:cNvPr>
        <xdr:cNvCxnSpPr/>
      </xdr:nvCxnSpPr>
      <xdr:spPr>
        <a:xfrm flipV="1">
          <a:off x="14592300" y="17663705"/>
          <a:ext cx="889000" cy="84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139700</xdr:rowOff>
    </xdr:from>
    <xdr:to>
      <xdr:col>72</xdr:col>
      <xdr:colOff>38100</xdr:colOff>
      <xdr:row>108</xdr:row>
      <xdr:rowOff>69850</xdr:rowOff>
    </xdr:to>
    <xdr:sp macro="" textlink="">
      <xdr:nvSpPr>
        <xdr:cNvPr id="889" name="楕円 888">
          <a:extLst>
            <a:ext uri="{FF2B5EF4-FFF2-40B4-BE49-F238E27FC236}">
              <a16:creationId xmlns:a16="http://schemas.microsoft.com/office/drawing/2014/main" id="{3BEF3B2C-8DB5-4266-9EE3-C131A242BE76}"/>
            </a:ext>
          </a:extLst>
        </xdr:cNvPr>
        <xdr:cNvSpPr/>
      </xdr:nvSpPr>
      <xdr:spPr>
        <a:xfrm>
          <a:off x="13652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161108</xdr:rowOff>
    </xdr:from>
    <xdr:to>
      <xdr:col>76</xdr:col>
      <xdr:colOff>114300</xdr:colOff>
      <xdr:row>108</xdr:row>
      <xdr:rowOff>19050</xdr:rowOff>
    </xdr:to>
    <xdr:cxnSp macro="">
      <xdr:nvCxnSpPr>
        <xdr:cNvPr id="890" name="直線コネクタ 889">
          <a:extLst>
            <a:ext uri="{FF2B5EF4-FFF2-40B4-BE49-F238E27FC236}">
              <a16:creationId xmlns:a16="http://schemas.microsoft.com/office/drawing/2014/main" id="{3CEE3406-D76E-4267-8040-8CF1B4C8DAE3}"/>
            </a:ext>
          </a:extLst>
        </xdr:cNvPr>
        <xdr:cNvCxnSpPr/>
      </xdr:nvCxnSpPr>
      <xdr:spPr>
        <a:xfrm flipV="1">
          <a:off x="13703300" y="185062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121738</xdr:rowOff>
    </xdr:from>
    <xdr:to>
      <xdr:col>67</xdr:col>
      <xdr:colOff>101600</xdr:colOff>
      <xdr:row>108</xdr:row>
      <xdr:rowOff>51888</xdr:rowOff>
    </xdr:to>
    <xdr:sp macro="" textlink="">
      <xdr:nvSpPr>
        <xdr:cNvPr id="891" name="楕円 890">
          <a:extLst>
            <a:ext uri="{FF2B5EF4-FFF2-40B4-BE49-F238E27FC236}">
              <a16:creationId xmlns:a16="http://schemas.microsoft.com/office/drawing/2014/main" id="{393C34E7-A338-428F-8C46-7DD3B64912BA}"/>
            </a:ext>
          </a:extLst>
        </xdr:cNvPr>
        <xdr:cNvSpPr/>
      </xdr:nvSpPr>
      <xdr:spPr>
        <a:xfrm>
          <a:off x="1276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xdr:rowOff>
    </xdr:from>
    <xdr:to>
      <xdr:col>71</xdr:col>
      <xdr:colOff>177800</xdr:colOff>
      <xdr:row>108</xdr:row>
      <xdr:rowOff>19050</xdr:rowOff>
    </xdr:to>
    <xdr:cxnSp macro="">
      <xdr:nvCxnSpPr>
        <xdr:cNvPr id="892" name="直線コネクタ 891">
          <a:extLst>
            <a:ext uri="{FF2B5EF4-FFF2-40B4-BE49-F238E27FC236}">
              <a16:creationId xmlns:a16="http://schemas.microsoft.com/office/drawing/2014/main" id="{C80E1ED5-D9E6-4B81-B528-0EBC5EB003E2}"/>
            </a:ext>
          </a:extLst>
        </xdr:cNvPr>
        <xdr:cNvCxnSpPr/>
      </xdr:nvCxnSpPr>
      <xdr:spPr>
        <a:xfrm>
          <a:off x="12814300" y="1851768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93" name="n_1aveValue【庁舎】&#10;有形固定資産減価償却率">
          <a:extLst>
            <a:ext uri="{FF2B5EF4-FFF2-40B4-BE49-F238E27FC236}">
              <a16:creationId xmlns:a16="http://schemas.microsoft.com/office/drawing/2014/main" id="{B7DCE87D-D248-4406-AB92-B1F44B103552}"/>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894" name="n_2aveValue【庁舎】&#10;有形固定資産減価償却率">
          <a:extLst>
            <a:ext uri="{FF2B5EF4-FFF2-40B4-BE49-F238E27FC236}">
              <a16:creationId xmlns:a16="http://schemas.microsoft.com/office/drawing/2014/main" id="{4A4146A7-4D1C-4173-8ABA-B00EC19F5D34}"/>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895" name="n_3aveValue【庁舎】&#10;有形固定資産減価償却率">
          <a:extLst>
            <a:ext uri="{FF2B5EF4-FFF2-40B4-BE49-F238E27FC236}">
              <a16:creationId xmlns:a16="http://schemas.microsoft.com/office/drawing/2014/main" id="{F9ED0B91-4EC5-48E1-80E5-CF9C9B61C300}"/>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96" name="n_4aveValue【庁舎】&#10;有形固定資産減価償却率">
          <a:extLst>
            <a:ext uri="{FF2B5EF4-FFF2-40B4-BE49-F238E27FC236}">
              <a16:creationId xmlns:a16="http://schemas.microsoft.com/office/drawing/2014/main" id="{D171A435-53C3-4F1F-A8E2-BD86CD4280E3}"/>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71682</xdr:rowOff>
    </xdr:from>
    <xdr:ext cx="405111" cy="259045"/>
    <xdr:sp macro="" textlink="">
      <xdr:nvSpPr>
        <xdr:cNvPr id="897" name="n_1mainValue【庁舎】&#10;有形固定資産減価償却率">
          <a:extLst>
            <a:ext uri="{FF2B5EF4-FFF2-40B4-BE49-F238E27FC236}">
              <a16:creationId xmlns:a16="http://schemas.microsoft.com/office/drawing/2014/main" id="{E67EA6E9-6035-4190-9F1D-7F00FBBD76E7}"/>
            </a:ext>
          </a:extLst>
        </xdr:cNvPr>
        <xdr:cNvSpPr txBox="1"/>
      </xdr:nvSpPr>
      <xdr:spPr>
        <a:xfrm>
          <a:off x="152660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31585</xdr:rowOff>
    </xdr:from>
    <xdr:ext cx="405111" cy="259045"/>
    <xdr:sp macro="" textlink="">
      <xdr:nvSpPr>
        <xdr:cNvPr id="898" name="n_2mainValue【庁舎】&#10;有形固定資産減価償却率">
          <a:extLst>
            <a:ext uri="{FF2B5EF4-FFF2-40B4-BE49-F238E27FC236}">
              <a16:creationId xmlns:a16="http://schemas.microsoft.com/office/drawing/2014/main" id="{73F91704-6E07-4703-A5CB-954199825851}"/>
            </a:ext>
          </a:extLst>
        </xdr:cNvPr>
        <xdr:cNvSpPr txBox="1"/>
      </xdr:nvSpPr>
      <xdr:spPr>
        <a:xfrm>
          <a:off x="143897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60977</xdr:rowOff>
    </xdr:from>
    <xdr:ext cx="405111" cy="259045"/>
    <xdr:sp macro="" textlink="">
      <xdr:nvSpPr>
        <xdr:cNvPr id="899" name="n_3mainValue【庁舎】&#10;有形固定資産減価償却率">
          <a:extLst>
            <a:ext uri="{FF2B5EF4-FFF2-40B4-BE49-F238E27FC236}">
              <a16:creationId xmlns:a16="http://schemas.microsoft.com/office/drawing/2014/main" id="{BE5EF547-8AEC-4662-B7A8-29DB0742EE6F}"/>
            </a:ext>
          </a:extLst>
        </xdr:cNvPr>
        <xdr:cNvSpPr txBox="1"/>
      </xdr:nvSpPr>
      <xdr:spPr>
        <a:xfrm>
          <a:off x="13500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43015</xdr:rowOff>
    </xdr:from>
    <xdr:ext cx="405111" cy="259045"/>
    <xdr:sp macro="" textlink="">
      <xdr:nvSpPr>
        <xdr:cNvPr id="900" name="n_4mainValue【庁舎】&#10;有形固定資産減価償却率">
          <a:extLst>
            <a:ext uri="{FF2B5EF4-FFF2-40B4-BE49-F238E27FC236}">
              <a16:creationId xmlns:a16="http://schemas.microsoft.com/office/drawing/2014/main" id="{64BD5864-395A-40A9-A844-0ECB04112B2A}"/>
            </a:ext>
          </a:extLst>
        </xdr:cNvPr>
        <xdr:cNvSpPr txBox="1"/>
      </xdr:nvSpPr>
      <xdr:spPr>
        <a:xfrm>
          <a:off x="12611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A166F961-D3A9-4564-B3E9-2856EE69E64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27A34043-6E68-4E52-A194-F0BA8CA757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F28DA4F-D774-49A3-9DFC-DD4F7E99A0B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76B07395-7B56-46B4-8615-633F400353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C870B987-986E-4BBA-8CE4-38FBD0F68D1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961F5A89-9B9C-4F3B-B2A3-8688A880EE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FE842EAE-1FD5-45FC-9B11-0EAE5647CC8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6ABAC390-2B93-48D4-AC27-FB64F70DEFB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D748F57A-4EB5-444B-A656-73FC3826F8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9446856B-0E38-47C5-ABEC-F5B92021660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C2DD400E-8BFF-487D-B560-F79A1182D60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8E43B302-6A96-491A-8BE8-EBCFFF94670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0E47C643-B510-42BC-88C7-8AB6ACF1BE1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91B400C6-E69C-46C3-9303-21D1B63D0BB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4AF6F20D-39C3-4073-A49C-22FE1D56E0B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FE0D05BC-0040-4257-8B1F-9EDE1602740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E80FA7C8-E710-428C-9741-4DFD43A1B27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83D13DCA-B185-48E7-A254-C9448FA5E1A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188B1296-C985-4D41-B2EE-8AC5D807FF8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1D13A90A-1B52-4F67-A450-173FFE5351B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D95BA9BE-9EB7-470D-A2A0-F6698BE137D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42373884-188A-4049-8FC8-12C88463E59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24CCEB6A-F43D-4A1F-9C4B-86DE3C4E63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74282A02-EABC-44C2-9CE5-ED83C75B0F0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DC174978-6DCD-4D97-9CD9-8F6E90EA0E6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926" name="直線コネクタ 925">
          <a:extLst>
            <a:ext uri="{FF2B5EF4-FFF2-40B4-BE49-F238E27FC236}">
              <a16:creationId xmlns:a16="http://schemas.microsoft.com/office/drawing/2014/main" id="{DCDCD56A-D6C8-4867-9031-766F463C2855}"/>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927" name="【庁舎】&#10;一人当たり面積最小値テキスト">
          <a:extLst>
            <a:ext uri="{FF2B5EF4-FFF2-40B4-BE49-F238E27FC236}">
              <a16:creationId xmlns:a16="http://schemas.microsoft.com/office/drawing/2014/main" id="{C8CEB73C-BEEC-4597-96A7-ECC3A8100847}"/>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928" name="直線コネクタ 927">
          <a:extLst>
            <a:ext uri="{FF2B5EF4-FFF2-40B4-BE49-F238E27FC236}">
              <a16:creationId xmlns:a16="http://schemas.microsoft.com/office/drawing/2014/main" id="{0FBB7FB0-E6B8-4935-90E5-81ACB9C38082}"/>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929" name="【庁舎】&#10;一人当たり面積最大値テキスト">
          <a:extLst>
            <a:ext uri="{FF2B5EF4-FFF2-40B4-BE49-F238E27FC236}">
              <a16:creationId xmlns:a16="http://schemas.microsoft.com/office/drawing/2014/main" id="{857D830F-60F8-4191-99B6-3EB0141C5B0E}"/>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930" name="直線コネクタ 929">
          <a:extLst>
            <a:ext uri="{FF2B5EF4-FFF2-40B4-BE49-F238E27FC236}">
              <a16:creationId xmlns:a16="http://schemas.microsoft.com/office/drawing/2014/main" id="{3DF6C2CF-8C54-409C-9987-36D44AA43AD9}"/>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931" name="【庁舎】&#10;一人当たり面積平均値テキスト">
          <a:extLst>
            <a:ext uri="{FF2B5EF4-FFF2-40B4-BE49-F238E27FC236}">
              <a16:creationId xmlns:a16="http://schemas.microsoft.com/office/drawing/2014/main" id="{AD65F7F8-E5B1-4B03-A7CC-8DAA4D411BD8}"/>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932" name="フローチャート: 判断 931">
          <a:extLst>
            <a:ext uri="{FF2B5EF4-FFF2-40B4-BE49-F238E27FC236}">
              <a16:creationId xmlns:a16="http://schemas.microsoft.com/office/drawing/2014/main" id="{C841AA73-5C29-420E-A208-1FEC446BB5C5}"/>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933" name="フローチャート: 判断 932">
          <a:extLst>
            <a:ext uri="{FF2B5EF4-FFF2-40B4-BE49-F238E27FC236}">
              <a16:creationId xmlns:a16="http://schemas.microsoft.com/office/drawing/2014/main" id="{29FC7A58-D33B-46DB-92C5-7745C3065C5F}"/>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934" name="フローチャート: 判断 933">
          <a:extLst>
            <a:ext uri="{FF2B5EF4-FFF2-40B4-BE49-F238E27FC236}">
              <a16:creationId xmlns:a16="http://schemas.microsoft.com/office/drawing/2014/main" id="{CF190105-E1FE-4F6A-8A4C-D73258740306}"/>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35" name="フローチャート: 判断 934">
          <a:extLst>
            <a:ext uri="{FF2B5EF4-FFF2-40B4-BE49-F238E27FC236}">
              <a16:creationId xmlns:a16="http://schemas.microsoft.com/office/drawing/2014/main" id="{C4650397-2E32-4CBA-9680-A92C673D9C5C}"/>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936" name="フローチャート: 判断 935">
          <a:extLst>
            <a:ext uri="{FF2B5EF4-FFF2-40B4-BE49-F238E27FC236}">
              <a16:creationId xmlns:a16="http://schemas.microsoft.com/office/drawing/2014/main" id="{FB6E0A31-C984-41DF-B6FC-0F81CA379B9A}"/>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997FF1A0-6A1D-4BDD-B615-0E22BCF093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3594734C-C49B-4F0C-A9C7-F5CE99BDF4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698B73C-B3A2-4564-B39A-08BE6F19F50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68355751-3C64-45E5-9160-5AF94F36F6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C586CD6A-A2F2-49AA-9E4A-1856645FAB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155484</xdr:rowOff>
    </xdr:from>
    <xdr:to>
      <xdr:col>116</xdr:col>
      <xdr:colOff>114300</xdr:colOff>
      <xdr:row>106</xdr:row>
      <xdr:rowOff>85634</xdr:rowOff>
    </xdr:to>
    <xdr:sp macro="" textlink="">
      <xdr:nvSpPr>
        <xdr:cNvPr id="942" name="楕円 941">
          <a:extLst>
            <a:ext uri="{FF2B5EF4-FFF2-40B4-BE49-F238E27FC236}">
              <a16:creationId xmlns:a16="http://schemas.microsoft.com/office/drawing/2014/main" id="{BC7F45CD-2756-4FF1-829D-A3B7525374FF}"/>
            </a:ext>
          </a:extLst>
        </xdr:cNvPr>
        <xdr:cNvSpPr/>
      </xdr:nvSpPr>
      <xdr:spPr>
        <a:xfrm>
          <a:off x="22110700" y="181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6911</xdr:rowOff>
    </xdr:from>
    <xdr:ext cx="469744" cy="259045"/>
    <xdr:sp macro="" textlink="">
      <xdr:nvSpPr>
        <xdr:cNvPr id="943" name="【庁舎】&#10;一人当たり面積該当値テキスト">
          <a:extLst>
            <a:ext uri="{FF2B5EF4-FFF2-40B4-BE49-F238E27FC236}">
              <a16:creationId xmlns:a16="http://schemas.microsoft.com/office/drawing/2014/main" id="{6B1D04FF-3348-41B2-8DF0-51DE82058894}"/>
            </a:ext>
          </a:extLst>
        </xdr:cNvPr>
        <xdr:cNvSpPr txBox="1"/>
      </xdr:nvSpPr>
      <xdr:spPr>
        <a:xfrm>
          <a:off x="22199600" y="180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944" name="楕円 943">
          <a:extLst>
            <a:ext uri="{FF2B5EF4-FFF2-40B4-BE49-F238E27FC236}">
              <a16:creationId xmlns:a16="http://schemas.microsoft.com/office/drawing/2014/main" id="{B3E0F34A-2D48-4C48-ADC1-2580004813FA}"/>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34834</xdr:rowOff>
    </xdr:from>
    <xdr:to>
      <xdr:col>116</xdr:col>
      <xdr:colOff>63500</xdr:colOff>
      <xdr:row>106</xdr:row>
      <xdr:rowOff>45720</xdr:rowOff>
    </xdr:to>
    <xdr:cxnSp macro="">
      <xdr:nvCxnSpPr>
        <xdr:cNvPr id="945" name="直線コネクタ 944">
          <a:extLst>
            <a:ext uri="{FF2B5EF4-FFF2-40B4-BE49-F238E27FC236}">
              <a16:creationId xmlns:a16="http://schemas.microsoft.com/office/drawing/2014/main" id="{D8341CE0-4602-4CFA-9246-1AD5735295FB}"/>
            </a:ext>
          </a:extLst>
        </xdr:cNvPr>
        <xdr:cNvCxnSpPr/>
      </xdr:nvCxnSpPr>
      <xdr:spPr>
        <a:xfrm flipV="1">
          <a:off x="21323300" y="1820853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25944</xdr:rowOff>
    </xdr:from>
    <xdr:to>
      <xdr:col>107</xdr:col>
      <xdr:colOff>101600</xdr:colOff>
      <xdr:row>107</xdr:row>
      <xdr:rowOff>127544</xdr:rowOff>
    </xdr:to>
    <xdr:sp macro="" textlink="">
      <xdr:nvSpPr>
        <xdr:cNvPr id="946" name="楕円 945">
          <a:extLst>
            <a:ext uri="{FF2B5EF4-FFF2-40B4-BE49-F238E27FC236}">
              <a16:creationId xmlns:a16="http://schemas.microsoft.com/office/drawing/2014/main" id="{A56B82C3-4BD0-4C18-9328-A6736A8B6CA7}"/>
            </a:ext>
          </a:extLst>
        </xdr:cNvPr>
        <xdr:cNvSpPr/>
      </xdr:nvSpPr>
      <xdr:spPr>
        <a:xfrm>
          <a:off x="20383500" y="183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107</xdr:row>
      <xdr:rowOff>76744</xdr:rowOff>
    </xdr:to>
    <xdr:cxnSp macro="">
      <xdr:nvCxnSpPr>
        <xdr:cNvPr id="947" name="直線コネクタ 946">
          <a:extLst>
            <a:ext uri="{FF2B5EF4-FFF2-40B4-BE49-F238E27FC236}">
              <a16:creationId xmlns:a16="http://schemas.microsoft.com/office/drawing/2014/main" id="{9BAFA8E6-B197-4FC2-904C-F33BD41E5F61}"/>
            </a:ext>
          </a:extLst>
        </xdr:cNvPr>
        <xdr:cNvCxnSpPr/>
      </xdr:nvCxnSpPr>
      <xdr:spPr>
        <a:xfrm flipV="1">
          <a:off x="20434300" y="18219420"/>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31387</xdr:rowOff>
    </xdr:from>
    <xdr:to>
      <xdr:col>102</xdr:col>
      <xdr:colOff>165100</xdr:colOff>
      <xdr:row>107</xdr:row>
      <xdr:rowOff>132987</xdr:rowOff>
    </xdr:to>
    <xdr:sp macro="" textlink="">
      <xdr:nvSpPr>
        <xdr:cNvPr id="948" name="楕円 947">
          <a:extLst>
            <a:ext uri="{FF2B5EF4-FFF2-40B4-BE49-F238E27FC236}">
              <a16:creationId xmlns:a16="http://schemas.microsoft.com/office/drawing/2014/main" id="{B587F759-AF7F-45AF-B203-2C3457F11D90}"/>
            </a:ext>
          </a:extLst>
        </xdr:cNvPr>
        <xdr:cNvSpPr/>
      </xdr:nvSpPr>
      <xdr:spPr>
        <a:xfrm>
          <a:off x="19494500" y="183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76744</xdr:rowOff>
    </xdr:from>
    <xdr:to>
      <xdr:col>107</xdr:col>
      <xdr:colOff>50800</xdr:colOff>
      <xdr:row>107</xdr:row>
      <xdr:rowOff>82187</xdr:rowOff>
    </xdr:to>
    <xdr:cxnSp macro="">
      <xdr:nvCxnSpPr>
        <xdr:cNvPr id="949" name="直線コネクタ 948">
          <a:extLst>
            <a:ext uri="{FF2B5EF4-FFF2-40B4-BE49-F238E27FC236}">
              <a16:creationId xmlns:a16="http://schemas.microsoft.com/office/drawing/2014/main" id="{30D3B5F6-0CFE-4D37-8929-8F3D2BAEA39A}"/>
            </a:ext>
          </a:extLst>
        </xdr:cNvPr>
        <xdr:cNvCxnSpPr/>
      </xdr:nvCxnSpPr>
      <xdr:spPr>
        <a:xfrm flipV="1">
          <a:off x="19545300" y="1842189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950" name="楕円 949">
          <a:extLst>
            <a:ext uri="{FF2B5EF4-FFF2-40B4-BE49-F238E27FC236}">
              <a16:creationId xmlns:a16="http://schemas.microsoft.com/office/drawing/2014/main" id="{4207FB0B-C8F3-48D2-ACF1-8A5098351B95}"/>
            </a:ext>
          </a:extLst>
        </xdr:cNvPr>
        <xdr:cNvSpPr/>
      </xdr:nvSpPr>
      <xdr:spPr>
        <a:xfrm>
          <a:off x="18605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82187</xdr:rowOff>
    </xdr:from>
    <xdr:to>
      <xdr:col>102</xdr:col>
      <xdr:colOff>114300</xdr:colOff>
      <xdr:row>107</xdr:row>
      <xdr:rowOff>87630</xdr:rowOff>
    </xdr:to>
    <xdr:cxnSp macro="">
      <xdr:nvCxnSpPr>
        <xdr:cNvPr id="951" name="直線コネクタ 950">
          <a:extLst>
            <a:ext uri="{FF2B5EF4-FFF2-40B4-BE49-F238E27FC236}">
              <a16:creationId xmlns:a16="http://schemas.microsoft.com/office/drawing/2014/main" id="{AB73F36D-FE85-4923-AA2A-C9EBF0812C88}"/>
            </a:ext>
          </a:extLst>
        </xdr:cNvPr>
        <xdr:cNvCxnSpPr/>
      </xdr:nvCxnSpPr>
      <xdr:spPr>
        <a:xfrm flipV="1">
          <a:off x="18656300" y="1842733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952" name="n_1aveValue【庁舎】&#10;一人当たり面積">
          <a:extLst>
            <a:ext uri="{FF2B5EF4-FFF2-40B4-BE49-F238E27FC236}">
              <a16:creationId xmlns:a16="http://schemas.microsoft.com/office/drawing/2014/main" id="{B17A0999-E92D-43E8-8EF2-9133BD0B75FA}"/>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953" name="n_2aveValue【庁舎】&#10;一人当たり面積">
          <a:extLst>
            <a:ext uri="{FF2B5EF4-FFF2-40B4-BE49-F238E27FC236}">
              <a16:creationId xmlns:a16="http://schemas.microsoft.com/office/drawing/2014/main" id="{F12D85CA-178B-494F-9C91-B2E5F083CDAA}"/>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954" name="n_3aveValue【庁舎】&#10;一人当たり面積">
          <a:extLst>
            <a:ext uri="{FF2B5EF4-FFF2-40B4-BE49-F238E27FC236}">
              <a16:creationId xmlns:a16="http://schemas.microsoft.com/office/drawing/2014/main" id="{59611F6A-EBD3-4F9B-999F-66E58DFF4BB6}"/>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955" name="n_4aveValue【庁舎】&#10;一人当たり面積">
          <a:extLst>
            <a:ext uri="{FF2B5EF4-FFF2-40B4-BE49-F238E27FC236}">
              <a16:creationId xmlns:a16="http://schemas.microsoft.com/office/drawing/2014/main" id="{04803C1C-1441-4DD9-9C33-D7658EA77E93}"/>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113047</xdr:rowOff>
    </xdr:from>
    <xdr:ext cx="469744" cy="259045"/>
    <xdr:sp macro="" textlink="">
      <xdr:nvSpPr>
        <xdr:cNvPr id="956" name="n_1mainValue【庁舎】&#10;一人当たり面積">
          <a:extLst>
            <a:ext uri="{FF2B5EF4-FFF2-40B4-BE49-F238E27FC236}">
              <a16:creationId xmlns:a16="http://schemas.microsoft.com/office/drawing/2014/main" id="{2165D7E7-1E31-4B17-A114-8413E897DB8C}"/>
            </a:ext>
          </a:extLst>
        </xdr:cNvPr>
        <xdr:cNvSpPr txBox="1"/>
      </xdr:nvSpPr>
      <xdr:spPr>
        <a:xfrm>
          <a:off x="21075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118671</xdr:rowOff>
    </xdr:from>
    <xdr:ext cx="469744" cy="259045"/>
    <xdr:sp macro="" textlink="">
      <xdr:nvSpPr>
        <xdr:cNvPr id="957" name="n_2mainValue【庁舎】&#10;一人当たり面積">
          <a:extLst>
            <a:ext uri="{FF2B5EF4-FFF2-40B4-BE49-F238E27FC236}">
              <a16:creationId xmlns:a16="http://schemas.microsoft.com/office/drawing/2014/main" id="{1E758AC4-9E2D-4818-A733-A60940EE2500}"/>
            </a:ext>
          </a:extLst>
        </xdr:cNvPr>
        <xdr:cNvSpPr txBox="1"/>
      </xdr:nvSpPr>
      <xdr:spPr>
        <a:xfrm>
          <a:off x="20199427" y="1846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124114</xdr:rowOff>
    </xdr:from>
    <xdr:ext cx="469744" cy="259045"/>
    <xdr:sp macro="" textlink="">
      <xdr:nvSpPr>
        <xdr:cNvPr id="958" name="n_3mainValue【庁舎】&#10;一人当たり面積">
          <a:extLst>
            <a:ext uri="{FF2B5EF4-FFF2-40B4-BE49-F238E27FC236}">
              <a16:creationId xmlns:a16="http://schemas.microsoft.com/office/drawing/2014/main" id="{76B380A9-A9B6-4C5E-917C-5EE3392EDEC6}"/>
            </a:ext>
          </a:extLst>
        </xdr:cNvPr>
        <xdr:cNvSpPr txBox="1"/>
      </xdr:nvSpPr>
      <xdr:spPr>
        <a:xfrm>
          <a:off x="19310427" y="184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959" name="n_4mainValue【庁舎】&#10;一人当たり面積">
          <a:extLst>
            <a:ext uri="{FF2B5EF4-FFF2-40B4-BE49-F238E27FC236}">
              <a16:creationId xmlns:a16="http://schemas.microsoft.com/office/drawing/2014/main" id="{950EF677-D5EB-4AEE-9881-77DE52B929AB}"/>
            </a:ext>
          </a:extLst>
        </xdr:cNvPr>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E1905C40-5473-4EFA-A634-500770479E0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4352BD89-6DE8-48D0-8808-5DADC1CC8E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F509194E-B945-4467-9F62-EE7DE2898C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前年度と比較すると全ての類型において有形固定資産減価償却率が増加しており、ほとんどの類型において類似団体平均値を上回っている。特に図書館については建設から</a:t>
          </a:r>
          <a:r>
            <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年以上が経過し、耐用年数を既に超えているため、大きく上回っている。</a:t>
          </a:r>
          <a:endPar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なお、庁舎については、令和４年度において庁舎整備を実施したため、有形固定資産減価償却率が類似団体平均以下となっている。</a:t>
          </a:r>
          <a:endPar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今後、それぞれの公共施設等について個別施設計画を踏まえ、優先順位を確認し、適切な維持管理及び計画的な更新や除却を進め老朽化対策に取り組み、比率の減少に努める。</a:t>
          </a:r>
          <a:endPar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trike="noStrike" baseline="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％）に加え、町内に中心となる産業が少ないこと等により、財政基盤が弱く、類似団体平均を下回っている。収入額、需要額ともに増加しており、推移は横ばいの状態となっている。財政基盤の強化のため、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税収等の自主財源の確保</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とともに、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事業の見直し等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71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3326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及び臨時財政対策債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の減による経常一般財源の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％と比率が増加し、類似団体平均を上回っている。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引き続き事務事業の見直しや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効率化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を進めるとともに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、経常経費の削減に取り組み、一般財源の確保に努める。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92456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266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64</xdr:row>
      <xdr:rowOff>53848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55046"/>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64</xdr:row>
      <xdr:rowOff>5588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55046"/>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64</xdr:row>
      <xdr:rowOff>150368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7838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145796</xdr:rowOff>
    </xdr:from>
    <xdr:to>
      <xdr:col>15</xdr:col>
      <xdr:colOff>133350</xdr:colOff>
      <xdr:row>62</xdr:row>
      <xdr:rowOff>75946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86123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人当たりの金額が、類似団体平均を下回っている。主に、人口の減少を要因として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いる。引き続き事務事業の見直しや効率化を進め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、コストの低減を図る。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76026</xdr:rowOff>
    </xdr:from>
    <xdr:to>
      <xdr:col>23</xdr:col>
      <xdr:colOff>133350</xdr:colOff>
      <xdr:row>81</xdr:row>
      <xdr:rowOff>110533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63476"/>
          <a:ext cx="838200" cy="3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80842</xdr:rowOff>
    </xdr:from>
    <xdr:to>
      <xdr:col>19</xdr:col>
      <xdr:colOff>133350</xdr:colOff>
      <xdr:row>81</xdr:row>
      <xdr:rowOff>110533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68292"/>
          <a:ext cx="889000" cy="2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160840</xdr:rowOff>
    </xdr:from>
    <xdr:to>
      <xdr:col>15</xdr:col>
      <xdr:colOff>82550</xdr:colOff>
      <xdr:row>81</xdr:row>
      <xdr:rowOff>80842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76840"/>
          <a:ext cx="889000" cy="9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111618</xdr:rowOff>
    </xdr:from>
    <xdr:to>
      <xdr:col>11</xdr:col>
      <xdr:colOff>31750</xdr:colOff>
      <xdr:row>80</xdr:row>
      <xdr:rowOff>160840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27618"/>
          <a:ext cx="889000" cy="4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25226</xdr:rowOff>
    </xdr:from>
    <xdr:to>
      <xdr:col>23</xdr:col>
      <xdr:colOff>184150</xdr:colOff>
      <xdr:row>81</xdr:row>
      <xdr:rowOff>126826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1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41753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5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59733</xdr:rowOff>
    </xdr:from>
    <xdr:to>
      <xdr:col>19</xdr:col>
      <xdr:colOff>184150</xdr:colOff>
      <xdr:row>81</xdr:row>
      <xdr:rowOff>161333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6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30042</xdr:rowOff>
    </xdr:from>
    <xdr:to>
      <xdr:col>15</xdr:col>
      <xdr:colOff>133350</xdr:colOff>
      <xdr:row>81</xdr:row>
      <xdr:rowOff>131642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1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141819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8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110040</xdr:rowOff>
    </xdr:from>
    <xdr:to>
      <xdr:col>11</xdr:col>
      <xdr:colOff>82550</xdr:colOff>
      <xdr:row>81</xdr:row>
      <xdr:rowOff>40190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50367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60818</xdr:rowOff>
    </xdr:from>
    <xdr:to>
      <xdr:col>7</xdr:col>
      <xdr:colOff>31750</xdr:colOff>
      <xdr:row>80</xdr:row>
      <xdr:rowOff>162418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7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1145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4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ポイント増加しているが、類似団体や全国町村平均を下回っている。引き続き、地域の民間企業の平均給与の状況や国、県、他市町の動向等を伺いながら、より一層の給与水準の適正化に努める。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136172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44134"/>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85</xdr:row>
      <xdr:rowOff>31750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441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58561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0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165805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3181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増加しているが、類似団体平均を下回っている。計画に基づき、事務事業の見直しや民間委託の推進、新規採用の抑制など定員の適正化等に取り組んできたことが要因と考えられる。今後は、業務量等の増加により一定数の増員が必要となるため、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84633</xdr:rowOff>
    </xdr:from>
    <xdr:to>
      <xdr:col>81</xdr:col>
      <xdr:colOff>44450</xdr:colOff>
      <xdr:row>61</xdr:row>
      <xdr:rowOff>95250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43083"/>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49403</xdr:rowOff>
    </xdr:from>
    <xdr:to>
      <xdr:col>77</xdr:col>
      <xdr:colOff>44450</xdr:colOff>
      <xdr:row>61</xdr:row>
      <xdr:rowOff>84633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07853"/>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41199</xdr:rowOff>
    </xdr:from>
    <xdr:to>
      <xdr:col>72</xdr:col>
      <xdr:colOff>203200</xdr:colOff>
      <xdr:row>61</xdr:row>
      <xdr:rowOff>49403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99649"/>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38303</xdr:rowOff>
    </xdr:from>
    <xdr:to>
      <xdr:col>68</xdr:col>
      <xdr:colOff>152400</xdr:colOff>
      <xdr:row>61</xdr:row>
      <xdr:rowOff>41199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96753"/>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60977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33833</xdr:rowOff>
    </xdr:from>
    <xdr:to>
      <xdr:col>77</xdr:col>
      <xdr:colOff>95250</xdr:colOff>
      <xdr:row>61</xdr:row>
      <xdr:rowOff>135433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145610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6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170053</xdr:rowOff>
    </xdr:from>
    <xdr:to>
      <xdr:col>73</xdr:col>
      <xdr:colOff>44450</xdr:colOff>
      <xdr:row>61</xdr:row>
      <xdr:rowOff>100203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110380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2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161849</xdr:rowOff>
    </xdr:from>
    <xdr:to>
      <xdr:col>68</xdr:col>
      <xdr:colOff>203200</xdr:colOff>
      <xdr:row>61</xdr:row>
      <xdr:rowOff>91999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4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102176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1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158953</xdr:rowOff>
    </xdr:from>
    <xdr:to>
      <xdr:col>64</xdr:col>
      <xdr:colOff>152400</xdr:colOff>
      <xdr:row>61</xdr:row>
      <xdr:rowOff>89103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99280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1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ＭＳ Ｐゴシック" panose="020B0600070205080204" pitchFamily="50" charset="-128"/>
              <a:ea typeface="ＭＳ Ｐゴシック" panose="020B0600070205080204" pitchFamily="50" charset="-128"/>
            </a:rPr>
            <a:t>地方債の元利償還金及び公営企業における準元利償還金の減少に伴い、比率は減少している。一般会計及び下水道事業会計ともに元利償還金がピークを過ぎたことから、次年度以降においても減少で推移すると見込まれるが、類似団体平均を上回っているため、引き続き、新規借入の抑制等に努め、比率の低減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66294</xdr:rowOff>
    </xdr:from>
    <xdr:to>
      <xdr:col>81</xdr:col>
      <xdr:colOff>44450</xdr:colOff>
      <xdr:row>43</xdr:row>
      <xdr:rowOff>114554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4386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114554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4676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114554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4676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15494</xdr:rowOff>
    </xdr:from>
    <xdr:to>
      <xdr:col>81</xdr:col>
      <xdr:colOff>95250</xdr:colOff>
      <xdr:row>43</xdr:row>
      <xdr:rowOff>117094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159021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5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63754</xdr:rowOff>
    </xdr:from>
    <xdr:to>
      <xdr:col>77</xdr:col>
      <xdr:colOff>95250</xdr:colOff>
      <xdr:row>43</xdr:row>
      <xdr:rowOff>165354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150131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52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63754</xdr:rowOff>
    </xdr:from>
    <xdr:to>
      <xdr:col>64</xdr:col>
      <xdr:colOff>152400</xdr:colOff>
      <xdr:row>43</xdr:row>
      <xdr:rowOff>165354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150131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標準財政規模が減少しているが、一般会計、公営企業会計の地方債の現在高の減少による将来負担額の減少により、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。しかしながら、類似団体平均を大きく上回っているため、今後も計画的な事業実施の適正化を図り、財政の健全化に努める。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51405</xdr:rowOff>
    </xdr:from>
    <xdr:to>
      <xdr:col>81</xdr:col>
      <xdr:colOff>44450</xdr:colOff>
      <xdr:row>21</xdr:row>
      <xdr:rowOff>69790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651855"/>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69790</xdr:rowOff>
    </xdr:from>
    <xdr:to>
      <xdr:col>77</xdr:col>
      <xdr:colOff>44450</xdr:colOff>
      <xdr:row>21</xdr:row>
      <xdr:rowOff>110006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6702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110006</xdr:rowOff>
    </xdr:from>
    <xdr:to>
      <xdr:col>72</xdr:col>
      <xdr:colOff>203200</xdr:colOff>
      <xdr:row>22</xdr:row>
      <xdr:rowOff>110913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71045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110913</xdr:rowOff>
    </xdr:from>
    <xdr:to>
      <xdr:col>68</xdr:col>
      <xdr:colOff>152400</xdr:colOff>
      <xdr:row>23</xdr:row>
      <xdr:rowOff>72753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882813"/>
          <a:ext cx="889000" cy="13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605</xdr:rowOff>
    </xdr:from>
    <xdr:to>
      <xdr:col>81</xdr:col>
      <xdr:colOff>95250</xdr:colOff>
      <xdr:row>21</xdr:row>
      <xdr:rowOff>102205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144132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57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18990</xdr:rowOff>
    </xdr:from>
    <xdr:to>
      <xdr:col>77</xdr:col>
      <xdr:colOff>95250</xdr:colOff>
      <xdr:row>21</xdr:row>
      <xdr:rowOff>120590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6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105367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70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59206</xdr:rowOff>
    </xdr:from>
    <xdr:to>
      <xdr:col>73</xdr:col>
      <xdr:colOff>44450</xdr:colOff>
      <xdr:row>21</xdr:row>
      <xdr:rowOff>160806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65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145583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74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60113</xdr:rowOff>
    </xdr:from>
    <xdr:to>
      <xdr:col>68</xdr:col>
      <xdr:colOff>203200</xdr:colOff>
      <xdr:row>22</xdr:row>
      <xdr:rowOff>161713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8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146490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91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21953</xdr:rowOff>
    </xdr:from>
    <xdr:to>
      <xdr:col>64</xdr:col>
      <xdr:colOff>152400</xdr:colOff>
      <xdr:row>23</xdr:row>
      <xdr:rowOff>123553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96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108330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405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前年度と比較すると、比率は増加し、類似団体平均を上回っている。職員の適切な評価による人事評価制度を構築し、事業の民間委託の推進等に取り組み、総人件費の削減に努める。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42418</xdr:rowOff>
    </xdr:from>
    <xdr:to>
      <xdr:col>24</xdr:col>
      <xdr:colOff>25400</xdr:colOff>
      <xdr:row>35</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431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44704</xdr:rowOff>
    </xdr:from>
    <xdr:to>
      <xdr:col>19</xdr:col>
      <xdr:colOff>187325</xdr:colOff>
      <xdr:row>35</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7400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44704</xdr:rowOff>
    </xdr:from>
    <xdr:to>
      <xdr:col>15</xdr:col>
      <xdr:colOff>98425</xdr:colOff>
      <xdr:row>34</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740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34</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791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28194</xdr:rowOff>
    </xdr:from>
    <xdr:to>
      <xdr:col>24</xdr:col>
      <xdr:colOff>76200</xdr:colOff>
      <xdr:row>35</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163068</xdr:rowOff>
    </xdr:from>
    <xdr:to>
      <xdr:col>20</xdr:col>
      <xdr:colOff>38100</xdr:colOff>
      <xdr:row>35</xdr:row>
      <xdr:rowOff>93218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77995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165354</xdr:rowOff>
    </xdr:from>
    <xdr:to>
      <xdr:col>15</xdr:col>
      <xdr:colOff>149225</xdr:colOff>
      <xdr:row>34</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105681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108204</xdr:rowOff>
    </xdr:from>
    <xdr:to>
      <xdr:col>6</xdr:col>
      <xdr:colOff>171450</xdr:colOff>
      <xdr:row>35</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23131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大綱や経費削減計画等により、内部経費を中心に経費削減に取り組んできた成果が表れ、類似団体平均を大きく下回っている。前年度と比較しては増加しているため、今後も経費削減計画に基づき、より一層のコスト削減を図り、比率を上昇させないよ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51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14</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90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14</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9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xdr:rowOff>
    </xdr:from>
    <xdr:to>
      <xdr:col>69</xdr:col>
      <xdr:colOff>92075</xdr:colOff>
      <xdr:row>14</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05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xdr:rowOff>
    </xdr:from>
    <xdr:to>
      <xdr:col>82</xdr:col>
      <xdr:colOff>158750</xdr:colOff>
      <xdr:row>14</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95267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2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125730</xdr:rowOff>
    </xdr:from>
    <xdr:to>
      <xdr:col>69</xdr:col>
      <xdr:colOff>142875</xdr:colOff>
      <xdr:row>14</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率、類似団体平均ともほぼ同じ水準となっている。扶助費の抑制は、高齢化率の増加や子育て支援など性質上困難なものが多くあるが、事業や対象者等の見直しを行うことにより、今後も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7009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99785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690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要因としては、公営企業会計への繰出金が必要となっているためである。今後公営企業会計については、適正な料金価格等による健全化を図ることなどによ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91077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8546"/>
          <a:ext cx="0" cy="1149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63154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5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91077</xdr:rowOff>
    </xdr:from>
    <xdr:to>
      <xdr:col>82</xdr:col>
      <xdr:colOff>196850</xdr:colOff>
      <xdr:row>60</xdr:row>
      <xdr:rowOff>91077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7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133531</xdr:rowOff>
    </xdr:from>
    <xdr:to>
      <xdr:col>82</xdr:col>
      <xdr:colOff>107950</xdr:colOff>
      <xdr:row>60</xdr:row>
      <xdr:rowOff>117203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77631"/>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38826</xdr:rowOff>
    </xdr:from>
    <xdr:to>
      <xdr:col>78</xdr:col>
      <xdr:colOff>69850</xdr:colOff>
      <xdr:row>60</xdr:row>
      <xdr:rowOff>117203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2582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12519</xdr:rowOff>
    </xdr:from>
    <xdr:to>
      <xdr:col>78</xdr:col>
      <xdr:colOff>120650</xdr:colOff>
      <xdr:row>57</xdr:row>
      <xdr:rowOff>114119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124296</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54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38826</xdr:rowOff>
    </xdr:from>
    <xdr:to>
      <xdr:col>73</xdr:col>
      <xdr:colOff>180975</xdr:colOff>
      <xdr:row>60</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32582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149860</xdr:rowOff>
    </xdr:from>
    <xdr:to>
      <xdr:col>69</xdr:col>
      <xdr:colOff>92075</xdr:colOff>
      <xdr:row>60</xdr:row>
      <xdr:rowOff>169454</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368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77833</xdr:rowOff>
    </xdr:from>
    <xdr:to>
      <xdr:col>69</xdr:col>
      <xdr:colOff>142875</xdr:colOff>
      <xdr:row>58</xdr:row>
      <xdr:rowOff>7983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18160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82731</xdr:rowOff>
    </xdr:from>
    <xdr:to>
      <xdr:col>82</xdr:col>
      <xdr:colOff>158750</xdr:colOff>
      <xdr:row>59</xdr:row>
      <xdr:rowOff>12881</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54808</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9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66403</xdr:rowOff>
    </xdr:from>
    <xdr:to>
      <xdr:col>78</xdr:col>
      <xdr:colOff>120650</xdr:colOff>
      <xdr:row>60</xdr:row>
      <xdr:rowOff>168003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5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152780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39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159476</xdr:rowOff>
    </xdr:from>
    <xdr:to>
      <xdr:col>74</xdr:col>
      <xdr:colOff>31750</xdr:colOff>
      <xdr:row>60</xdr:row>
      <xdr:rowOff>89626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7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74403</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118654</xdr:rowOff>
    </xdr:from>
    <xdr:to>
      <xdr:col>65</xdr:col>
      <xdr:colOff>53975</xdr:colOff>
      <xdr:row>61</xdr:row>
      <xdr:rowOff>48804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33581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9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各種団体や事業における補助金等において内容を精査したうえで経費削減を図ってきたが、物価高騰等により事業費が増加したことに伴い、前年度と比較すると、比率は増加し、類似団体平均も上回っている。今後も適切な精査や運用に努め、効率的な事業実施、経費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38</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08928"/>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65278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494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78994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95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67056</xdr:rowOff>
    </xdr:from>
    <xdr:to>
      <xdr:col>82</xdr:col>
      <xdr:colOff>158750</xdr:colOff>
      <xdr:row>38</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39133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139971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経済対策対応による生活対策基盤整備の財源確保として地方債を活用してきたことによるもので、減少はしているが、財政運営に重くのしかかっている。引き続き、新規借入の抑制等、負担軽減を図り、計画的な事業の実施により低減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136144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526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136144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1389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168148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389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10413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85344</xdr:rowOff>
    </xdr:from>
    <xdr:to>
      <xdr:col>20</xdr:col>
      <xdr:colOff>38100</xdr:colOff>
      <xdr:row>77</xdr:row>
      <xdr:rowOff>15494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25671</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の維持補修費等により多額の一般財源を要するため、類似団体平均を上回っている。個別施設計画に基づき、老朽化した施設について、点検や診断を行い、緊急性や優先度の高い事業を選定し、適切な維持管理及び老朽化対策に取り組み、経費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168911</xdr:rowOff>
    </xdr:from>
    <xdr:to>
      <xdr:col>82</xdr:col>
      <xdr:colOff>107950</xdr:colOff>
      <xdr:row>79</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420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168911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71500"/>
          <a:ext cx="889000" cy="2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78</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715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772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118111</xdr:rowOff>
    </xdr:from>
    <xdr:to>
      <xdr:col>78</xdr:col>
      <xdr:colOff>120650</xdr:colOff>
      <xdr:row>79</xdr:row>
      <xdr:rowOff>48261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33038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156211</xdr:rowOff>
    </xdr:from>
    <xdr:to>
      <xdr:col>65</xdr:col>
      <xdr:colOff>53975</xdr:colOff>
      <xdr:row>79</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116332</xdr:rowOff>
    </xdr:from>
    <xdr:to>
      <xdr:col>29</xdr:col>
      <xdr:colOff>127000</xdr:colOff>
      <xdr:row>16</xdr:row>
      <xdr:rowOff>141213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07157"/>
          <a:ext cx="647700" cy="24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141213</xdr:rowOff>
    </xdr:from>
    <xdr:to>
      <xdr:col>26</xdr:col>
      <xdr:colOff>50800</xdr:colOff>
      <xdr:row>17</xdr:row>
      <xdr:rowOff>11784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32038"/>
          <a:ext cx="698500" cy="42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11784</xdr:rowOff>
    </xdr:from>
    <xdr:to>
      <xdr:col>22</xdr:col>
      <xdr:colOff>114300</xdr:colOff>
      <xdr:row>17</xdr:row>
      <xdr:rowOff>25372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74059"/>
          <a:ext cx="698500" cy="13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25372</xdr:rowOff>
    </xdr:from>
    <xdr:to>
      <xdr:col>18</xdr:col>
      <xdr:colOff>177800</xdr:colOff>
      <xdr:row>17</xdr:row>
      <xdr:rowOff>44410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87647"/>
          <a:ext cx="698500" cy="19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65532</xdr:rowOff>
    </xdr:from>
    <xdr:to>
      <xdr:col>29</xdr:col>
      <xdr:colOff>177800</xdr:colOff>
      <xdr:row>16</xdr:row>
      <xdr:rowOff>167132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56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37609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2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90413</xdr:rowOff>
    </xdr:from>
    <xdr:to>
      <xdr:col>26</xdr:col>
      <xdr:colOff>101600</xdr:colOff>
      <xdr:row>17</xdr:row>
      <xdr:rowOff>20563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81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5340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6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132434</xdr:rowOff>
    </xdr:from>
    <xdr:to>
      <xdr:col>22</xdr:col>
      <xdr:colOff>165100</xdr:colOff>
      <xdr:row>17</xdr:row>
      <xdr:rowOff>62584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2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47361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0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146022</xdr:rowOff>
    </xdr:from>
    <xdr:to>
      <xdr:col>19</xdr:col>
      <xdr:colOff>38100</xdr:colOff>
      <xdr:row>17</xdr:row>
      <xdr:rowOff>76172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3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60949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2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165060</xdr:rowOff>
    </xdr:from>
    <xdr:to>
      <xdr:col>15</xdr:col>
      <xdr:colOff>101600</xdr:colOff>
      <xdr:row>17</xdr:row>
      <xdr:rowOff>95210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55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79987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4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341999</xdr:rowOff>
    </xdr:from>
    <xdr:to>
      <xdr:col>29</xdr:col>
      <xdr:colOff>127000</xdr:colOff>
      <xdr:row>35</xdr:row>
      <xdr:rowOff>111844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609449"/>
          <a:ext cx="647700" cy="112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341999</xdr:rowOff>
    </xdr:from>
    <xdr:to>
      <xdr:col>26</xdr:col>
      <xdr:colOff>50800</xdr:colOff>
      <xdr:row>35</xdr:row>
      <xdr:rowOff>54991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609449"/>
          <a:ext cx="698500" cy="55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54991</xdr:rowOff>
    </xdr:from>
    <xdr:to>
      <xdr:col>22</xdr:col>
      <xdr:colOff>114300</xdr:colOff>
      <xdr:row>35</xdr:row>
      <xdr:rowOff>109124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665341"/>
          <a:ext cx="698500" cy="54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109124</xdr:rowOff>
    </xdr:from>
    <xdr:to>
      <xdr:col>18</xdr:col>
      <xdr:colOff>177800</xdr:colOff>
      <xdr:row>35</xdr:row>
      <xdr:rowOff>151369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19474"/>
          <a:ext cx="698500" cy="42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61044</xdr:rowOff>
    </xdr:from>
    <xdr:to>
      <xdr:col>29</xdr:col>
      <xdr:colOff>177800</xdr:colOff>
      <xdr:row>35</xdr:row>
      <xdr:rowOff>162644</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71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249021</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51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291199</xdr:rowOff>
    </xdr:from>
    <xdr:to>
      <xdr:col>26</xdr:col>
      <xdr:colOff>101600</xdr:colOff>
      <xdr:row>35</xdr:row>
      <xdr:rowOff>49899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558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60075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327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4191</xdr:rowOff>
    </xdr:from>
    <xdr:to>
      <xdr:col>22</xdr:col>
      <xdr:colOff>165100</xdr:colOff>
      <xdr:row>35</xdr:row>
      <xdr:rowOff>105791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61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115968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38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58324</xdr:rowOff>
    </xdr:from>
    <xdr:to>
      <xdr:col>19</xdr:col>
      <xdr:colOff>38100</xdr:colOff>
      <xdr:row>35</xdr:row>
      <xdr:rowOff>159924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668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170101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3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100569</xdr:rowOff>
    </xdr:from>
    <xdr:to>
      <xdr:col>15</xdr:col>
      <xdr:colOff>101600</xdr:colOff>
      <xdr:row>35</xdr:row>
      <xdr:rowOff>202169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10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212346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47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4067</xdr:rowOff>
    </xdr:from>
    <xdr:to>
      <xdr:col>24</xdr:col>
      <xdr:colOff>63500</xdr:colOff>
      <xdr:row>36</xdr:row>
      <xdr:rowOff>28335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76267"/>
          <a:ext cx="8382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28335</xdr:rowOff>
    </xdr:from>
    <xdr:to>
      <xdr:col>19</xdr:col>
      <xdr:colOff>177800</xdr:colOff>
      <xdr:row>36</xdr:row>
      <xdr:rowOff>61770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00535"/>
          <a:ext cx="889000" cy="3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61770</xdr:rowOff>
    </xdr:from>
    <xdr:to>
      <xdr:col>15</xdr:col>
      <xdr:colOff>50800</xdr:colOff>
      <xdr:row>36</xdr:row>
      <xdr:rowOff>69136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33970"/>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69136</xdr:rowOff>
    </xdr:from>
    <xdr:to>
      <xdr:col>10</xdr:col>
      <xdr:colOff>114300</xdr:colOff>
      <xdr:row>36</xdr:row>
      <xdr:rowOff>103202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1336"/>
          <a:ext cx="889000" cy="3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124717</xdr:rowOff>
    </xdr:from>
    <xdr:to>
      <xdr:col>24</xdr:col>
      <xdr:colOff>114300</xdr:colOff>
      <xdr:row>36</xdr:row>
      <xdr:rowOff>54867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103144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0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148985</xdr:rowOff>
    </xdr:from>
    <xdr:to>
      <xdr:col>20</xdr:col>
      <xdr:colOff>38100</xdr:colOff>
      <xdr:row>36</xdr:row>
      <xdr:rowOff>79135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4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70262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4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10970</xdr:rowOff>
    </xdr:from>
    <xdr:to>
      <xdr:col>15</xdr:col>
      <xdr:colOff>101600</xdr:colOff>
      <xdr:row>36</xdr:row>
      <xdr:rowOff>112570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103697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18336</xdr:rowOff>
    </xdr:from>
    <xdr:to>
      <xdr:col>10</xdr:col>
      <xdr:colOff>165100</xdr:colOff>
      <xdr:row>36</xdr:row>
      <xdr:rowOff>119936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111063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52402</xdr:rowOff>
    </xdr:from>
    <xdr:to>
      <xdr:col>6</xdr:col>
      <xdr:colOff>38100</xdr:colOff>
      <xdr:row>36</xdr:row>
      <xdr:rowOff>154002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145129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1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123570</xdr:rowOff>
    </xdr:from>
    <xdr:to>
      <xdr:col>24</xdr:col>
      <xdr:colOff>63500</xdr:colOff>
      <xdr:row>57</xdr:row>
      <xdr:rowOff>23676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24770"/>
          <a:ext cx="838200" cy="7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123570</xdr:rowOff>
    </xdr:from>
    <xdr:to>
      <xdr:col>19</xdr:col>
      <xdr:colOff>177800</xdr:colOff>
      <xdr:row>56</xdr:row>
      <xdr:rowOff>132412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24770"/>
          <a:ext cx="889000" cy="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132412</xdr:rowOff>
    </xdr:from>
    <xdr:to>
      <xdr:col>15</xdr:col>
      <xdr:colOff>50800</xdr:colOff>
      <xdr:row>57</xdr:row>
      <xdr:rowOff>71427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33612"/>
          <a:ext cx="889000" cy="11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71427</xdr:rowOff>
    </xdr:from>
    <xdr:to>
      <xdr:col>10</xdr:col>
      <xdr:colOff>114300</xdr:colOff>
      <xdr:row>57</xdr:row>
      <xdr:rowOff>96440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844077"/>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144326</xdr:rowOff>
    </xdr:from>
    <xdr:to>
      <xdr:col>24</xdr:col>
      <xdr:colOff>114300</xdr:colOff>
      <xdr:row>57</xdr:row>
      <xdr:rowOff>74476</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4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59253</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72770</xdr:rowOff>
    </xdr:from>
    <xdr:to>
      <xdr:col>20</xdr:col>
      <xdr:colOff>38100</xdr:colOff>
      <xdr:row>57</xdr:row>
      <xdr:rowOff>2920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165497</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6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81612</xdr:rowOff>
    </xdr:from>
    <xdr:to>
      <xdr:col>15</xdr:col>
      <xdr:colOff>101600</xdr:colOff>
      <xdr:row>57</xdr:row>
      <xdr:rowOff>11762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2889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7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20627</xdr:rowOff>
    </xdr:from>
    <xdr:to>
      <xdr:col>10</xdr:col>
      <xdr:colOff>165100</xdr:colOff>
      <xdr:row>57</xdr:row>
      <xdr:rowOff>122227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9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113354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45640</xdr:rowOff>
    </xdr:from>
    <xdr:to>
      <xdr:col>6</xdr:col>
      <xdr:colOff>38100</xdr:colOff>
      <xdr:row>57</xdr:row>
      <xdr:rowOff>147240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138367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1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121504</xdr:rowOff>
    </xdr:from>
    <xdr:to>
      <xdr:col>24</xdr:col>
      <xdr:colOff>63500</xdr:colOff>
      <xdr:row>77</xdr:row>
      <xdr:rowOff>168458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23154"/>
          <a:ext cx="8382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168458</xdr:rowOff>
    </xdr:from>
    <xdr:to>
      <xdr:col>19</xdr:col>
      <xdr:colOff>177800</xdr:colOff>
      <xdr:row>78</xdr:row>
      <xdr:rowOff>7066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7010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168686</xdr:rowOff>
    </xdr:from>
    <xdr:to>
      <xdr:col>15</xdr:col>
      <xdr:colOff>50800</xdr:colOff>
      <xdr:row>78</xdr:row>
      <xdr:rowOff>7066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70336"/>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168686</xdr:rowOff>
    </xdr:from>
    <xdr:to>
      <xdr:col>10</xdr:col>
      <xdr:colOff>114300</xdr:colOff>
      <xdr:row>78</xdr:row>
      <xdr:rowOff>32761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70336"/>
          <a:ext cx="889000" cy="3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70704</xdr:rowOff>
    </xdr:from>
    <xdr:to>
      <xdr:col>24</xdr:col>
      <xdr:colOff>114300</xdr:colOff>
      <xdr:row>78</xdr:row>
      <xdr:rowOff>854</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7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49131</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5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117658</xdr:rowOff>
    </xdr:from>
    <xdr:to>
      <xdr:col>20</xdr:col>
      <xdr:colOff>38100</xdr:colOff>
      <xdr:row>78</xdr:row>
      <xdr:rowOff>47808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38935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127716</xdr:rowOff>
    </xdr:from>
    <xdr:to>
      <xdr:col>15</xdr:col>
      <xdr:colOff>101600</xdr:colOff>
      <xdr:row>78</xdr:row>
      <xdr:rowOff>57866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2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48993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2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117886</xdr:rowOff>
    </xdr:from>
    <xdr:to>
      <xdr:col>10</xdr:col>
      <xdr:colOff>165100</xdr:colOff>
      <xdr:row>78</xdr:row>
      <xdr:rowOff>48036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39163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153411</xdr:rowOff>
    </xdr:from>
    <xdr:to>
      <xdr:col>6</xdr:col>
      <xdr:colOff>38100</xdr:colOff>
      <xdr:row>78</xdr:row>
      <xdr:rowOff>83561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74688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4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86109</xdr:rowOff>
    </xdr:from>
    <xdr:to>
      <xdr:col>24</xdr:col>
      <xdr:colOff>63500</xdr:colOff>
      <xdr:row>96</xdr:row>
      <xdr:rowOff>15025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373859"/>
          <a:ext cx="838200" cy="10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16463</xdr:rowOff>
    </xdr:from>
    <xdr:to>
      <xdr:col>19</xdr:col>
      <xdr:colOff>177800</xdr:colOff>
      <xdr:row>96</xdr:row>
      <xdr:rowOff>15025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304213"/>
          <a:ext cx="889000" cy="17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16463</xdr:rowOff>
    </xdr:from>
    <xdr:to>
      <xdr:col>15</xdr:col>
      <xdr:colOff>50800</xdr:colOff>
      <xdr:row>96</xdr:row>
      <xdr:rowOff>126953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304213"/>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126953</xdr:rowOff>
    </xdr:from>
    <xdr:to>
      <xdr:col>10</xdr:col>
      <xdr:colOff>114300</xdr:colOff>
      <xdr:row>97</xdr:row>
      <xdr:rowOff>20599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86153"/>
          <a:ext cx="889000" cy="6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35309</xdr:rowOff>
    </xdr:from>
    <xdr:to>
      <xdr:col>24</xdr:col>
      <xdr:colOff>114300</xdr:colOff>
      <xdr:row>95</xdr:row>
      <xdr:rowOff>136909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2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13736</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0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135675</xdr:rowOff>
    </xdr:from>
    <xdr:to>
      <xdr:col>20</xdr:col>
      <xdr:colOff>38100</xdr:colOff>
      <xdr:row>96</xdr:row>
      <xdr:rowOff>65825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56952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137113</xdr:rowOff>
    </xdr:from>
    <xdr:to>
      <xdr:col>15</xdr:col>
      <xdr:colOff>101600</xdr:colOff>
      <xdr:row>95</xdr:row>
      <xdr:rowOff>67263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2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83790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02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76153</xdr:rowOff>
    </xdr:from>
    <xdr:to>
      <xdr:col>10</xdr:col>
      <xdr:colOff>165100</xdr:colOff>
      <xdr:row>97</xdr:row>
      <xdr:rowOff>6303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3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168880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62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141249</xdr:rowOff>
    </xdr:from>
    <xdr:to>
      <xdr:col>6</xdr:col>
      <xdr:colOff>38100</xdr:colOff>
      <xdr:row>97</xdr:row>
      <xdr:rowOff>71399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62526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69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35536</xdr:rowOff>
    </xdr:from>
    <xdr:to>
      <xdr:col>55</xdr:col>
      <xdr:colOff>0</xdr:colOff>
      <xdr:row>36</xdr:row>
      <xdr:rowOff>150357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207736"/>
          <a:ext cx="838200" cy="1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150357</xdr:rowOff>
    </xdr:from>
    <xdr:to>
      <xdr:col>50</xdr:col>
      <xdr:colOff>114300</xdr:colOff>
      <xdr:row>37</xdr:row>
      <xdr:rowOff>16402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22557"/>
          <a:ext cx="889000" cy="3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72135</xdr:rowOff>
    </xdr:from>
    <xdr:to>
      <xdr:col>45</xdr:col>
      <xdr:colOff>177800</xdr:colOff>
      <xdr:row>37</xdr:row>
      <xdr:rowOff>16402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01435"/>
          <a:ext cx="889000" cy="45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72135</xdr:rowOff>
    </xdr:from>
    <xdr:to>
      <xdr:col>41</xdr:col>
      <xdr:colOff>50800</xdr:colOff>
      <xdr:row>37</xdr:row>
      <xdr:rowOff>45681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01435"/>
          <a:ext cx="889000" cy="48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156186</xdr:rowOff>
    </xdr:from>
    <xdr:to>
      <xdr:col>55</xdr:col>
      <xdr:colOff>50800</xdr:colOff>
      <xdr:row>36</xdr:row>
      <xdr:rowOff>86336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5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134613</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99557</xdr:rowOff>
    </xdr:from>
    <xdr:to>
      <xdr:col>50</xdr:col>
      <xdr:colOff>165100</xdr:colOff>
      <xdr:row>37</xdr:row>
      <xdr:rowOff>29707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7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20834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137052</xdr:rowOff>
    </xdr:from>
    <xdr:to>
      <xdr:col>46</xdr:col>
      <xdr:colOff>38100</xdr:colOff>
      <xdr:row>37</xdr:row>
      <xdr:rowOff>67202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0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58329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40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21335</xdr:rowOff>
    </xdr:from>
    <xdr:to>
      <xdr:col>41</xdr:col>
      <xdr:colOff>101600</xdr:colOff>
      <xdr:row>34</xdr:row>
      <xdr:rowOff>122935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8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114062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9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166331</xdr:rowOff>
    </xdr:from>
    <xdr:to>
      <xdr:col>36</xdr:col>
      <xdr:colOff>165100</xdr:colOff>
      <xdr:row>37</xdr:row>
      <xdr:rowOff>96481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87608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108218</xdr:rowOff>
    </xdr:from>
    <xdr:to>
      <xdr:col>55</xdr:col>
      <xdr:colOff>0</xdr:colOff>
      <xdr:row>58</xdr:row>
      <xdr:rowOff>163200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052318"/>
          <a:ext cx="838200" cy="5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55563</xdr:rowOff>
    </xdr:from>
    <xdr:to>
      <xdr:col>50</xdr:col>
      <xdr:colOff>114300</xdr:colOff>
      <xdr:row>58</xdr:row>
      <xdr:rowOff>108218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28213"/>
          <a:ext cx="889000" cy="22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55563</xdr:rowOff>
    </xdr:from>
    <xdr:to>
      <xdr:col>45</xdr:col>
      <xdr:colOff>177800</xdr:colOff>
      <xdr:row>59</xdr:row>
      <xdr:rowOff>4170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28213"/>
          <a:ext cx="889000" cy="29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4170</xdr:rowOff>
    </xdr:from>
    <xdr:to>
      <xdr:col>41</xdr:col>
      <xdr:colOff>50800</xdr:colOff>
      <xdr:row>59</xdr:row>
      <xdr:rowOff>49524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119720"/>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112400</xdr:rowOff>
    </xdr:from>
    <xdr:to>
      <xdr:col>55</xdr:col>
      <xdr:colOff>50800</xdr:colOff>
      <xdr:row>59</xdr:row>
      <xdr:rowOff>42550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27327</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7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57418</xdr:rowOff>
    </xdr:from>
    <xdr:to>
      <xdr:col>50</xdr:col>
      <xdr:colOff>165100</xdr:colOff>
      <xdr:row>58</xdr:row>
      <xdr:rowOff>159018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0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150145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9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4763</xdr:rowOff>
    </xdr:from>
    <xdr:to>
      <xdr:col>46</xdr:col>
      <xdr:colOff>38100</xdr:colOff>
      <xdr:row>57</xdr:row>
      <xdr:rowOff>106363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122890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55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124820</xdr:rowOff>
    </xdr:from>
    <xdr:to>
      <xdr:col>41</xdr:col>
      <xdr:colOff>101600</xdr:colOff>
      <xdr:row>59</xdr:row>
      <xdr:rowOff>54970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6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46097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6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170174</xdr:rowOff>
    </xdr:from>
    <xdr:to>
      <xdr:col>36</xdr:col>
      <xdr:colOff>165100</xdr:colOff>
      <xdr:row>59</xdr:row>
      <xdr:rowOff>100324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1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91451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2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60311</xdr:rowOff>
    </xdr:from>
    <xdr:to>
      <xdr:col>55</xdr:col>
      <xdr:colOff>0</xdr:colOff>
      <xdr:row>79</xdr:row>
      <xdr:rowOff>74744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604861"/>
          <a:ext cx="8382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35426</xdr:rowOff>
    </xdr:from>
    <xdr:to>
      <xdr:col>50</xdr:col>
      <xdr:colOff>114300</xdr:colOff>
      <xdr:row>79</xdr:row>
      <xdr:rowOff>74744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79976"/>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35426</xdr:rowOff>
    </xdr:from>
    <xdr:to>
      <xdr:col>45</xdr:col>
      <xdr:colOff>177800</xdr:colOff>
      <xdr:row>79</xdr:row>
      <xdr:rowOff>65633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579976"/>
          <a:ext cx="889000" cy="3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65633</xdr:rowOff>
    </xdr:from>
    <xdr:to>
      <xdr:col>41</xdr:col>
      <xdr:colOff>50800</xdr:colOff>
      <xdr:row>79</xdr:row>
      <xdr:rowOff>74833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610183"/>
          <a:ext cx="889000" cy="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9511</xdr:rowOff>
    </xdr:from>
    <xdr:to>
      <xdr:col>55</xdr:col>
      <xdr:colOff>50800</xdr:colOff>
      <xdr:row>79</xdr:row>
      <xdr:rowOff>111111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5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95888</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6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23944</xdr:rowOff>
    </xdr:from>
    <xdr:to>
      <xdr:col>50</xdr:col>
      <xdr:colOff>165100</xdr:colOff>
      <xdr:row>79</xdr:row>
      <xdr:rowOff>125544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116671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6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156076</xdr:rowOff>
    </xdr:from>
    <xdr:to>
      <xdr:col>46</xdr:col>
      <xdr:colOff>38100</xdr:colOff>
      <xdr:row>79</xdr:row>
      <xdr:rowOff>86226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2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77353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2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14833</xdr:rowOff>
    </xdr:from>
    <xdr:to>
      <xdr:col>41</xdr:col>
      <xdr:colOff>101600</xdr:colOff>
      <xdr:row>79</xdr:row>
      <xdr:rowOff>116433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107560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5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24033</xdr:rowOff>
    </xdr:from>
    <xdr:to>
      <xdr:col>36</xdr:col>
      <xdr:colOff>165100</xdr:colOff>
      <xdr:row>79</xdr:row>
      <xdr:rowOff>125633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6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116760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6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140071</xdr:rowOff>
    </xdr:from>
    <xdr:to>
      <xdr:col>55</xdr:col>
      <xdr:colOff>0</xdr:colOff>
      <xdr:row>98</xdr:row>
      <xdr:rowOff>28853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70721"/>
          <a:ext cx="838200" cy="6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10957</xdr:rowOff>
    </xdr:from>
    <xdr:to>
      <xdr:col>50</xdr:col>
      <xdr:colOff>114300</xdr:colOff>
      <xdr:row>97</xdr:row>
      <xdr:rowOff>140071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70157"/>
          <a:ext cx="889000" cy="30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10957</xdr:rowOff>
    </xdr:from>
    <xdr:to>
      <xdr:col>45</xdr:col>
      <xdr:colOff>177800</xdr:colOff>
      <xdr:row>98</xdr:row>
      <xdr:rowOff>31051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70157"/>
          <a:ext cx="889000" cy="36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31051</xdr:rowOff>
    </xdr:from>
    <xdr:to>
      <xdr:col>41</xdr:col>
      <xdr:colOff>50800</xdr:colOff>
      <xdr:row>98</xdr:row>
      <xdr:rowOff>86857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833151"/>
          <a:ext cx="889000" cy="5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149503</xdr:rowOff>
    </xdr:from>
    <xdr:to>
      <xdr:col>55</xdr:col>
      <xdr:colOff>50800</xdr:colOff>
      <xdr:row>98</xdr:row>
      <xdr:rowOff>79653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8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64430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9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89271</xdr:rowOff>
    </xdr:from>
    <xdr:to>
      <xdr:col>50</xdr:col>
      <xdr:colOff>165100</xdr:colOff>
      <xdr:row>98</xdr:row>
      <xdr:rowOff>19421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10548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1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131607</xdr:rowOff>
    </xdr:from>
    <xdr:to>
      <xdr:col>46</xdr:col>
      <xdr:colOff>38100</xdr:colOff>
      <xdr:row>96</xdr:row>
      <xdr:rowOff>61757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1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78284</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1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151701</xdr:rowOff>
    </xdr:from>
    <xdr:to>
      <xdr:col>41</xdr:col>
      <xdr:colOff>101600</xdr:colOff>
      <xdr:row>98</xdr:row>
      <xdr:rowOff>81851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8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72978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7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36057</xdr:rowOff>
    </xdr:from>
    <xdr:to>
      <xdr:col>36</xdr:col>
      <xdr:colOff>165100</xdr:colOff>
      <xdr:row>98</xdr:row>
      <xdr:rowOff>137657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128784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3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22931</xdr:rowOff>
    </xdr:from>
    <xdr:to>
      <xdr:col>85</xdr:col>
      <xdr:colOff>127000</xdr:colOff>
      <xdr:row>38</xdr:row>
      <xdr:rowOff>36007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366581"/>
          <a:ext cx="838200" cy="18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22931</xdr:rowOff>
    </xdr:from>
    <xdr:to>
      <xdr:col>81</xdr:col>
      <xdr:colOff>50800</xdr:colOff>
      <xdr:row>37</xdr:row>
      <xdr:rowOff>105639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366581"/>
          <a:ext cx="889000" cy="8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25127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105639</xdr:rowOff>
    </xdr:from>
    <xdr:to>
      <xdr:col>76</xdr:col>
      <xdr:colOff>114300</xdr:colOff>
      <xdr:row>38</xdr:row>
      <xdr:rowOff>22816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449289"/>
          <a:ext cx="889000" cy="8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23619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114188</xdr:rowOff>
    </xdr:from>
    <xdr:to>
      <xdr:col>71</xdr:col>
      <xdr:colOff>177800</xdr:colOff>
      <xdr:row>38</xdr:row>
      <xdr:rowOff>22816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457838"/>
          <a:ext cx="889000" cy="8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156657</xdr:rowOff>
    </xdr:from>
    <xdr:to>
      <xdr:col>85</xdr:col>
      <xdr:colOff>177800</xdr:colOff>
      <xdr:row>38</xdr:row>
      <xdr:rowOff>86807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134101</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7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143581</xdr:rowOff>
    </xdr:from>
    <xdr:to>
      <xdr:col>81</xdr:col>
      <xdr:colOff>101600</xdr:colOff>
      <xdr:row>37</xdr:row>
      <xdr:rowOff>73731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90258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609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54839</xdr:rowOff>
    </xdr:from>
    <xdr:to>
      <xdr:col>76</xdr:col>
      <xdr:colOff>165100</xdr:colOff>
      <xdr:row>37</xdr:row>
      <xdr:rowOff>156439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3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143467</xdr:rowOff>
    </xdr:from>
    <xdr:to>
      <xdr:col>72</xdr:col>
      <xdr:colOff>38100</xdr:colOff>
      <xdr:row>38</xdr:row>
      <xdr:rowOff>73617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64743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7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63388</xdr:rowOff>
    </xdr:from>
    <xdr:to>
      <xdr:col>67</xdr:col>
      <xdr:colOff>101600</xdr:colOff>
      <xdr:row>37</xdr:row>
      <xdr:rowOff>164988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0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10065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1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111519</xdr:rowOff>
    </xdr:from>
    <xdr:to>
      <xdr:col>85</xdr:col>
      <xdr:colOff>127000</xdr:colOff>
      <xdr:row>76</xdr:row>
      <xdr:rowOff>115863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41719"/>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111519</xdr:rowOff>
    </xdr:from>
    <xdr:to>
      <xdr:col>81</xdr:col>
      <xdr:colOff>50800</xdr:colOff>
      <xdr:row>76</xdr:row>
      <xdr:rowOff>118624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41719"/>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118624</xdr:rowOff>
    </xdr:from>
    <xdr:to>
      <xdr:col>76</xdr:col>
      <xdr:colOff>114300</xdr:colOff>
      <xdr:row>76</xdr:row>
      <xdr:rowOff>121058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48824"/>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121058</xdr:rowOff>
    </xdr:from>
    <xdr:to>
      <xdr:col>71</xdr:col>
      <xdr:colOff>177800</xdr:colOff>
      <xdr:row>76</xdr:row>
      <xdr:rowOff>125064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51258"/>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65063</xdr:rowOff>
    </xdr:from>
    <xdr:to>
      <xdr:col>85</xdr:col>
      <xdr:colOff>177800</xdr:colOff>
      <xdr:row>76</xdr:row>
      <xdr:rowOff>166663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43490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7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60719</xdr:rowOff>
    </xdr:from>
    <xdr:to>
      <xdr:col>81</xdr:col>
      <xdr:colOff>101600</xdr:colOff>
      <xdr:row>76</xdr:row>
      <xdr:rowOff>162319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153446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67824</xdr:rowOff>
    </xdr:from>
    <xdr:to>
      <xdr:col>76</xdr:col>
      <xdr:colOff>165100</xdr:colOff>
      <xdr:row>76</xdr:row>
      <xdr:rowOff>169424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160551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9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70258</xdr:rowOff>
    </xdr:from>
    <xdr:to>
      <xdr:col>72</xdr:col>
      <xdr:colOff>38100</xdr:colOff>
      <xdr:row>77</xdr:row>
      <xdr:rowOff>408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162985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74264</xdr:rowOff>
    </xdr:from>
    <xdr:to>
      <xdr:col>67</xdr:col>
      <xdr:colOff>101600</xdr:colOff>
      <xdr:row>77</xdr:row>
      <xdr:rowOff>4414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166991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157173</xdr:rowOff>
    </xdr:from>
    <xdr:to>
      <xdr:col>85</xdr:col>
      <xdr:colOff>127000</xdr:colOff>
      <xdr:row>98</xdr:row>
      <xdr:rowOff>160541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59273"/>
          <a:ext cx="8382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62650</xdr:rowOff>
    </xdr:from>
    <xdr:to>
      <xdr:col>81</xdr:col>
      <xdr:colOff>50800</xdr:colOff>
      <xdr:row>98</xdr:row>
      <xdr:rowOff>157173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64750"/>
          <a:ext cx="889000" cy="9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62650</xdr:rowOff>
    </xdr:from>
    <xdr:to>
      <xdr:col>76</xdr:col>
      <xdr:colOff>114300</xdr:colOff>
      <xdr:row>98</xdr:row>
      <xdr:rowOff>148820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64750"/>
          <a:ext cx="889000" cy="8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148820</xdr:rowOff>
    </xdr:from>
    <xdr:to>
      <xdr:col>71</xdr:col>
      <xdr:colOff>177800</xdr:colOff>
      <xdr:row>98</xdr:row>
      <xdr:rowOff>166526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50920"/>
          <a:ext cx="889000" cy="1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109741</xdr:rowOff>
    </xdr:from>
    <xdr:to>
      <xdr:col>85</xdr:col>
      <xdr:colOff>177800</xdr:colOff>
      <xdr:row>99</xdr:row>
      <xdr:rowOff>39891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1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24668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106373</xdr:rowOff>
    </xdr:from>
    <xdr:to>
      <xdr:col>81</xdr:col>
      <xdr:colOff>101600</xdr:colOff>
      <xdr:row>99</xdr:row>
      <xdr:rowOff>36523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27650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11850</xdr:rowOff>
    </xdr:from>
    <xdr:to>
      <xdr:col>76</xdr:col>
      <xdr:colOff>165100</xdr:colOff>
      <xdr:row>98</xdr:row>
      <xdr:rowOff>113450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104577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98020</xdr:rowOff>
    </xdr:from>
    <xdr:to>
      <xdr:col>72</xdr:col>
      <xdr:colOff>38100</xdr:colOff>
      <xdr:row>99</xdr:row>
      <xdr:rowOff>28170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19297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115726</xdr:rowOff>
    </xdr:from>
    <xdr:to>
      <xdr:col>67</xdr:col>
      <xdr:colOff>101600</xdr:colOff>
      <xdr:row>99</xdr:row>
      <xdr:rowOff>45876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37003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126807</xdr:rowOff>
    </xdr:from>
    <xdr:to>
      <xdr:col>116</xdr:col>
      <xdr:colOff>63500</xdr:colOff>
      <xdr:row>37</xdr:row>
      <xdr:rowOff>19365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5270307"/>
          <a:ext cx="838200" cy="109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1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19365</xdr:rowOff>
    </xdr:from>
    <xdr:to>
      <xdr:col>111</xdr:col>
      <xdr:colOff>177800</xdr:colOff>
      <xdr:row>37</xdr:row>
      <xdr:rowOff>31069</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363015"/>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27002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54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31069</xdr:rowOff>
    </xdr:from>
    <xdr:to>
      <xdr:col>107</xdr:col>
      <xdr:colOff>50800</xdr:colOff>
      <xdr:row>37</xdr:row>
      <xdr:rowOff>41402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374719"/>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3684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41402</xdr:rowOff>
    </xdr:from>
    <xdr:to>
      <xdr:col>102</xdr:col>
      <xdr:colOff>114300</xdr:colOff>
      <xdr:row>37</xdr:row>
      <xdr:rowOff>57130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385052"/>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156481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143863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4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76007</xdr:rowOff>
    </xdr:from>
    <xdr:to>
      <xdr:col>116</xdr:col>
      <xdr:colOff>114300</xdr:colOff>
      <xdr:row>31</xdr:row>
      <xdr:rowOff>6157</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52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162384</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1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140015</xdr:rowOff>
    </xdr:from>
    <xdr:to>
      <xdr:col>112</xdr:col>
      <xdr:colOff>38100</xdr:colOff>
      <xdr:row>37</xdr:row>
      <xdr:rowOff>70165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3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86692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151719</xdr:rowOff>
    </xdr:from>
    <xdr:to>
      <xdr:col>107</xdr:col>
      <xdr:colOff>101600</xdr:colOff>
      <xdr:row>37</xdr:row>
      <xdr:rowOff>81869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3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98396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09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162052</xdr:rowOff>
    </xdr:from>
    <xdr:to>
      <xdr:col>102</xdr:col>
      <xdr:colOff>165100</xdr:colOff>
      <xdr:row>37</xdr:row>
      <xdr:rowOff>92202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108729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0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6330</xdr:rowOff>
    </xdr:from>
    <xdr:to>
      <xdr:col>98</xdr:col>
      <xdr:colOff>38100</xdr:colOff>
      <xdr:row>37</xdr:row>
      <xdr:rowOff>107930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3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124457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2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148681</xdr:rowOff>
    </xdr:from>
    <xdr:to>
      <xdr:col>116</xdr:col>
      <xdr:colOff>63500</xdr:colOff>
      <xdr:row>75</xdr:row>
      <xdr:rowOff>152513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664531"/>
          <a:ext cx="838200" cy="34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148681</xdr:rowOff>
    </xdr:from>
    <xdr:to>
      <xdr:col>111</xdr:col>
      <xdr:colOff>177800</xdr:colOff>
      <xdr:row>74</xdr:row>
      <xdr:rowOff>30800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664531"/>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30800</xdr:rowOff>
    </xdr:from>
    <xdr:to>
      <xdr:col>107</xdr:col>
      <xdr:colOff>50800</xdr:colOff>
      <xdr:row>74</xdr:row>
      <xdr:rowOff>64981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718100"/>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64981</xdr:rowOff>
    </xdr:from>
    <xdr:to>
      <xdr:col>102</xdr:col>
      <xdr:colOff>114300</xdr:colOff>
      <xdr:row>74</xdr:row>
      <xdr:rowOff>73809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752281"/>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101712</xdr:rowOff>
    </xdr:from>
    <xdr:to>
      <xdr:col>116</xdr:col>
      <xdr:colOff>114300</xdr:colOff>
      <xdr:row>76</xdr:row>
      <xdr:rowOff>31862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6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80139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97881</xdr:rowOff>
    </xdr:from>
    <xdr:to>
      <xdr:col>112</xdr:col>
      <xdr:colOff>38100</xdr:colOff>
      <xdr:row>74</xdr:row>
      <xdr:rowOff>28031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61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44558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38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151450</xdr:rowOff>
    </xdr:from>
    <xdr:to>
      <xdr:col>107</xdr:col>
      <xdr:colOff>101600</xdr:colOff>
      <xdr:row>74</xdr:row>
      <xdr:rowOff>81600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66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98127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44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14181</xdr:rowOff>
    </xdr:from>
    <xdr:to>
      <xdr:col>102</xdr:col>
      <xdr:colOff>165100</xdr:colOff>
      <xdr:row>74</xdr:row>
      <xdr:rowOff>115781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132308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47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23009</xdr:rowOff>
    </xdr:from>
    <xdr:to>
      <xdr:col>98</xdr:col>
      <xdr:colOff>38100</xdr:colOff>
      <xdr:row>74</xdr:row>
      <xdr:rowOff>124609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71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141136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8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532,903</a:t>
          </a:r>
          <a:r>
            <a:rPr kumimoji="1" lang="ja-JP" altLang="en-US" sz="1300">
              <a:latin typeface="ＭＳ Ｐゴシック" panose="020B0600070205080204" pitchFamily="50" charset="-128"/>
              <a:ea typeface="ＭＳ Ｐゴシック" panose="020B0600070205080204" pitchFamily="50" charset="-128"/>
            </a:rPr>
            <a:t>円となり、前年度から比較すると</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％減少している。</a:t>
          </a:r>
        </a:p>
        <a:p>
          <a:r>
            <a:rPr kumimoji="1" lang="ja-JP" altLang="en-US" sz="1300">
              <a:latin typeface="ＭＳ Ｐゴシック" panose="020B0600070205080204" pitchFamily="50" charset="-128"/>
              <a:ea typeface="ＭＳ Ｐゴシック" panose="020B0600070205080204" pitchFamily="50" charset="-128"/>
            </a:rPr>
            <a:t>災害復旧事業費、新庁舎建設等の普通建設事業費が減少したことが主な要因である。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各性質別において、類似団体平均と同じ水準又は下回っているが、下水道事業会計の法適用化に伴い、投資及び出資金については大きく上回っている。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今後は、一定の基金残高を維持するために、歳入準拠の予算編成や事業の見直し等を通じて積立金を確保し、健全財政の維持を図る。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
10,808
34.54
6,128,466
5,806,508
186,668
3,705,616
4,781,787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105029</xdr:rowOff>
    </xdr:from>
    <xdr:to>
      <xdr:col>24</xdr:col>
      <xdr:colOff>63500</xdr:colOff>
      <xdr:row>37</xdr:row>
      <xdr:rowOff>85598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7229"/>
          <a:ext cx="8382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84646</xdr:rowOff>
    </xdr:from>
    <xdr:to>
      <xdr:col>19</xdr:col>
      <xdr:colOff>177800</xdr:colOff>
      <xdr:row>37</xdr:row>
      <xdr:rowOff>85598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28296"/>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84646</xdr:rowOff>
    </xdr:from>
    <xdr:to>
      <xdr:col>15</xdr:col>
      <xdr:colOff>50800</xdr:colOff>
      <xdr:row>37</xdr:row>
      <xdr:rowOff>136652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8296"/>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119507</xdr:rowOff>
    </xdr:from>
    <xdr:to>
      <xdr:col>10</xdr:col>
      <xdr:colOff>114300</xdr:colOff>
      <xdr:row>37</xdr:row>
      <xdr:rowOff>136652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6315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54229</xdr:rowOff>
    </xdr:from>
    <xdr:to>
      <xdr:col>24</xdr:col>
      <xdr:colOff>114300</xdr:colOff>
      <xdr:row>36</xdr:row>
      <xdr:rowOff>155829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32656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34798</xdr:rowOff>
    </xdr:from>
    <xdr:to>
      <xdr:col>20</xdr:col>
      <xdr:colOff>38100</xdr:colOff>
      <xdr:row>37</xdr:row>
      <xdr:rowOff>136398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127525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33846</xdr:rowOff>
    </xdr:from>
    <xdr:to>
      <xdr:col>15</xdr:col>
      <xdr:colOff>101600</xdr:colOff>
      <xdr:row>37</xdr:row>
      <xdr:rowOff>135446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126572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85852</xdr:rowOff>
    </xdr:from>
    <xdr:to>
      <xdr:col>10</xdr:col>
      <xdr:colOff>165100</xdr:colOff>
      <xdr:row>38</xdr:row>
      <xdr:rowOff>16002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7129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68707</xdr:rowOff>
    </xdr:from>
    <xdr:to>
      <xdr:col>6</xdr:col>
      <xdr:colOff>38100</xdr:colOff>
      <xdr:row>37</xdr:row>
      <xdr:rowOff>170307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161434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0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39080</xdr:rowOff>
    </xdr:from>
    <xdr:to>
      <xdr:col>24</xdr:col>
      <xdr:colOff>63500</xdr:colOff>
      <xdr:row>57</xdr:row>
      <xdr:rowOff>79880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11730"/>
          <a:ext cx="838200" cy="4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14270</xdr:rowOff>
    </xdr:from>
    <xdr:to>
      <xdr:col>19</xdr:col>
      <xdr:colOff>177800</xdr:colOff>
      <xdr:row>57</xdr:row>
      <xdr:rowOff>39080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15470"/>
          <a:ext cx="889000" cy="19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14270</xdr:rowOff>
    </xdr:from>
    <xdr:to>
      <xdr:col>15</xdr:col>
      <xdr:colOff>50800</xdr:colOff>
      <xdr:row>56</xdr:row>
      <xdr:rowOff>42568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15470"/>
          <a:ext cx="889000" cy="2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42568</xdr:rowOff>
    </xdr:from>
    <xdr:to>
      <xdr:col>10</xdr:col>
      <xdr:colOff>114300</xdr:colOff>
      <xdr:row>57</xdr:row>
      <xdr:rowOff>130579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43768"/>
          <a:ext cx="889000" cy="25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29080</xdr:rowOff>
    </xdr:from>
    <xdr:to>
      <xdr:col>24</xdr:col>
      <xdr:colOff>114300</xdr:colOff>
      <xdr:row>57</xdr:row>
      <xdr:rowOff>130680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0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115457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159730</xdr:rowOff>
    </xdr:from>
    <xdr:to>
      <xdr:col>20</xdr:col>
      <xdr:colOff>38100</xdr:colOff>
      <xdr:row>57</xdr:row>
      <xdr:rowOff>89880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81007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5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134920</xdr:rowOff>
    </xdr:from>
    <xdr:to>
      <xdr:col>15</xdr:col>
      <xdr:colOff>101600</xdr:colOff>
      <xdr:row>56</xdr:row>
      <xdr:rowOff>65070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6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81597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3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163218</xdr:rowOff>
    </xdr:from>
    <xdr:to>
      <xdr:col>10</xdr:col>
      <xdr:colOff>165100</xdr:colOff>
      <xdr:row>56</xdr:row>
      <xdr:rowOff>93368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84495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8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79779</xdr:rowOff>
    </xdr:from>
    <xdr:to>
      <xdr:col>6</xdr:col>
      <xdr:colOff>38100</xdr:colOff>
      <xdr:row>58</xdr:row>
      <xdr:rowOff>9929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5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4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152223</xdr:rowOff>
    </xdr:from>
    <xdr:to>
      <xdr:col>24</xdr:col>
      <xdr:colOff>63500</xdr:colOff>
      <xdr:row>77</xdr:row>
      <xdr:rowOff>48425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82423"/>
          <a:ext cx="838200" cy="6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6299</xdr:rowOff>
    </xdr:from>
    <xdr:to>
      <xdr:col>19</xdr:col>
      <xdr:colOff>177800</xdr:colOff>
      <xdr:row>77</xdr:row>
      <xdr:rowOff>48425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07949"/>
          <a:ext cx="889000" cy="4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6299</xdr:rowOff>
    </xdr:from>
    <xdr:to>
      <xdr:col>15</xdr:col>
      <xdr:colOff>50800</xdr:colOff>
      <xdr:row>77</xdr:row>
      <xdr:rowOff>136052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07949"/>
          <a:ext cx="889000" cy="12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136052</xdr:rowOff>
    </xdr:from>
    <xdr:to>
      <xdr:col>10</xdr:col>
      <xdr:colOff>114300</xdr:colOff>
      <xdr:row>77</xdr:row>
      <xdr:rowOff>144323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37702"/>
          <a:ext cx="8890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101423</xdr:rowOff>
    </xdr:from>
    <xdr:to>
      <xdr:col>24</xdr:col>
      <xdr:colOff>114300</xdr:colOff>
      <xdr:row>77</xdr:row>
      <xdr:rowOff>31573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79850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169075</xdr:rowOff>
    </xdr:from>
    <xdr:to>
      <xdr:col>20</xdr:col>
      <xdr:colOff>38100</xdr:colOff>
      <xdr:row>77</xdr:row>
      <xdr:rowOff>99225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90352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9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126949</xdr:rowOff>
    </xdr:from>
    <xdr:to>
      <xdr:col>15</xdr:col>
      <xdr:colOff>101600</xdr:colOff>
      <xdr:row>77</xdr:row>
      <xdr:rowOff>57099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48226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4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85252</xdr:rowOff>
    </xdr:from>
    <xdr:to>
      <xdr:col>10</xdr:col>
      <xdr:colOff>165100</xdr:colOff>
      <xdr:row>78</xdr:row>
      <xdr:rowOff>15402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7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93523</xdr:rowOff>
    </xdr:from>
    <xdr:to>
      <xdr:col>6</xdr:col>
      <xdr:colOff>38100</xdr:colOff>
      <xdr:row>78</xdr:row>
      <xdr:rowOff>23673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8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76279</xdr:rowOff>
    </xdr:from>
    <xdr:to>
      <xdr:col>24</xdr:col>
      <xdr:colOff>63500</xdr:colOff>
      <xdr:row>98</xdr:row>
      <xdr:rowOff>98923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78379"/>
          <a:ext cx="838200" cy="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76279</xdr:rowOff>
    </xdr:from>
    <xdr:to>
      <xdr:col>19</xdr:col>
      <xdr:colOff>177800</xdr:colOff>
      <xdr:row>98</xdr:row>
      <xdr:rowOff>81614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78379"/>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81614</xdr:rowOff>
    </xdr:from>
    <xdr:to>
      <xdr:col>15</xdr:col>
      <xdr:colOff>50800</xdr:colOff>
      <xdr:row>99</xdr:row>
      <xdr:rowOff>36612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83714"/>
          <a:ext cx="889000" cy="1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36612</xdr:rowOff>
    </xdr:from>
    <xdr:to>
      <xdr:col>10</xdr:col>
      <xdr:colOff>114300</xdr:colOff>
      <xdr:row>99</xdr:row>
      <xdr:rowOff>45365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7010162"/>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48123</xdr:rowOff>
    </xdr:from>
    <xdr:to>
      <xdr:col>24</xdr:col>
      <xdr:colOff>114300</xdr:colOff>
      <xdr:row>98</xdr:row>
      <xdr:rowOff>149723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26550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2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25479</xdr:rowOff>
    </xdr:from>
    <xdr:to>
      <xdr:col>20</xdr:col>
      <xdr:colOff>38100</xdr:colOff>
      <xdr:row>98</xdr:row>
      <xdr:rowOff>127079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118206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30814</xdr:rowOff>
    </xdr:from>
    <xdr:to>
      <xdr:col>15</xdr:col>
      <xdr:colOff>101600</xdr:colOff>
      <xdr:row>98</xdr:row>
      <xdr:rowOff>132414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123541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2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157262</xdr:rowOff>
    </xdr:from>
    <xdr:to>
      <xdr:col>10</xdr:col>
      <xdr:colOff>165100</xdr:colOff>
      <xdr:row>99</xdr:row>
      <xdr:rowOff>87412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5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78539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5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166015</xdr:rowOff>
    </xdr:from>
    <xdr:to>
      <xdr:col>6</xdr:col>
      <xdr:colOff>38100</xdr:colOff>
      <xdr:row>99</xdr:row>
      <xdr:rowOff>96165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87292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6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19522</xdr:rowOff>
    </xdr:from>
    <xdr:to>
      <xdr:col>55</xdr:col>
      <xdr:colOff>0</xdr:colOff>
      <xdr:row>39</xdr:row>
      <xdr:rowOff>21155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06072"/>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21155</xdr:rowOff>
    </xdr:from>
    <xdr:to>
      <xdr:col>50</xdr:col>
      <xdr:colOff>114300</xdr:colOff>
      <xdr:row>39</xdr:row>
      <xdr:rowOff>22461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0770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22461</xdr:rowOff>
    </xdr:from>
    <xdr:to>
      <xdr:col>45</xdr:col>
      <xdr:colOff>177800</xdr:colOff>
      <xdr:row>39</xdr:row>
      <xdr:rowOff>24094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0901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24094</xdr:rowOff>
    </xdr:from>
    <xdr:to>
      <xdr:col>41</xdr:col>
      <xdr:colOff>50800</xdr:colOff>
      <xdr:row>39</xdr:row>
      <xdr:rowOff>25074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1064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140172</xdr:rowOff>
    </xdr:from>
    <xdr:to>
      <xdr:col>55</xdr:col>
      <xdr:colOff>50800</xdr:colOff>
      <xdr:row>39</xdr:row>
      <xdr:rowOff>70322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55099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7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141805</xdr:rowOff>
    </xdr:from>
    <xdr:to>
      <xdr:col>50</xdr:col>
      <xdr:colOff>165100</xdr:colOff>
      <xdr:row>39</xdr:row>
      <xdr:rowOff>71955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63082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49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143111</xdr:rowOff>
    </xdr:from>
    <xdr:to>
      <xdr:col>46</xdr:col>
      <xdr:colOff>38100</xdr:colOff>
      <xdr:row>39</xdr:row>
      <xdr:rowOff>73261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64388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144744</xdr:rowOff>
    </xdr:from>
    <xdr:to>
      <xdr:col>41</xdr:col>
      <xdr:colOff>101600</xdr:colOff>
      <xdr:row>39</xdr:row>
      <xdr:rowOff>74894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66021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145724</xdr:rowOff>
    </xdr:from>
    <xdr:to>
      <xdr:col>36</xdr:col>
      <xdr:colOff>165100</xdr:colOff>
      <xdr:row>39</xdr:row>
      <xdr:rowOff>75874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67001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53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20980</xdr:rowOff>
    </xdr:from>
    <xdr:to>
      <xdr:col>55</xdr:col>
      <xdr:colOff>0</xdr:colOff>
      <xdr:row>58</xdr:row>
      <xdr:rowOff>92692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65080"/>
          <a:ext cx="838200" cy="7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3310</xdr:rowOff>
    </xdr:from>
    <xdr:to>
      <xdr:col>50</xdr:col>
      <xdr:colOff>114300</xdr:colOff>
      <xdr:row>58</xdr:row>
      <xdr:rowOff>20980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47410"/>
          <a:ext cx="889000" cy="1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3310</xdr:rowOff>
    </xdr:from>
    <xdr:to>
      <xdr:col>45</xdr:col>
      <xdr:colOff>177800</xdr:colOff>
      <xdr:row>58</xdr:row>
      <xdr:rowOff>51140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47410"/>
          <a:ext cx="889000" cy="4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51140</xdr:rowOff>
    </xdr:from>
    <xdr:to>
      <xdr:col>41</xdr:col>
      <xdr:colOff>50800</xdr:colOff>
      <xdr:row>58</xdr:row>
      <xdr:rowOff>66365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95240"/>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41892</xdr:rowOff>
    </xdr:from>
    <xdr:to>
      <xdr:col>55</xdr:col>
      <xdr:colOff>50800</xdr:colOff>
      <xdr:row>58</xdr:row>
      <xdr:rowOff>143492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128269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141630</xdr:rowOff>
    </xdr:from>
    <xdr:to>
      <xdr:col>50</xdr:col>
      <xdr:colOff>165100</xdr:colOff>
      <xdr:row>58</xdr:row>
      <xdr:rowOff>71780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62907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123960</xdr:rowOff>
    </xdr:from>
    <xdr:to>
      <xdr:col>46</xdr:col>
      <xdr:colOff>38100</xdr:colOff>
      <xdr:row>58</xdr:row>
      <xdr:rowOff>54110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45237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340</xdr:rowOff>
    </xdr:from>
    <xdr:to>
      <xdr:col>41</xdr:col>
      <xdr:colOff>101600</xdr:colOff>
      <xdr:row>58</xdr:row>
      <xdr:rowOff>101940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93067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3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15565</xdr:rowOff>
    </xdr:from>
    <xdr:to>
      <xdr:col>36</xdr:col>
      <xdr:colOff>165100</xdr:colOff>
      <xdr:row>58</xdr:row>
      <xdr:rowOff>117165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108292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125611</xdr:rowOff>
    </xdr:from>
    <xdr:to>
      <xdr:col>55</xdr:col>
      <xdr:colOff>0</xdr:colOff>
      <xdr:row>79</xdr:row>
      <xdr:rowOff>10244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98711"/>
          <a:ext cx="8382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125611</xdr:rowOff>
    </xdr:from>
    <xdr:to>
      <xdr:col>50</xdr:col>
      <xdr:colOff>114300</xdr:colOff>
      <xdr:row>78</xdr:row>
      <xdr:rowOff>152212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98711"/>
          <a:ext cx="889000" cy="2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152212</xdr:rowOff>
    </xdr:from>
    <xdr:to>
      <xdr:col>45</xdr:col>
      <xdr:colOff>177800</xdr:colOff>
      <xdr:row>78</xdr:row>
      <xdr:rowOff>164846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25312"/>
          <a:ext cx="889000" cy="1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164846</xdr:rowOff>
    </xdr:from>
    <xdr:to>
      <xdr:col>41</xdr:col>
      <xdr:colOff>50800</xdr:colOff>
      <xdr:row>79</xdr:row>
      <xdr:rowOff>24958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37946"/>
          <a:ext cx="889000" cy="3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130894</xdr:rowOff>
    </xdr:from>
    <xdr:to>
      <xdr:col>55</xdr:col>
      <xdr:colOff>50800</xdr:colOff>
      <xdr:row>79</xdr:row>
      <xdr:rowOff>61044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45821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74811</xdr:rowOff>
    </xdr:from>
    <xdr:to>
      <xdr:col>50</xdr:col>
      <xdr:colOff>165100</xdr:colOff>
      <xdr:row>79</xdr:row>
      <xdr:rowOff>4961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167538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4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101412</xdr:rowOff>
    </xdr:from>
    <xdr:to>
      <xdr:col>46</xdr:col>
      <xdr:colOff>38100</xdr:colOff>
      <xdr:row>79</xdr:row>
      <xdr:rowOff>31562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22689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6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114046</xdr:rowOff>
    </xdr:from>
    <xdr:to>
      <xdr:col>41</xdr:col>
      <xdr:colOff>101600</xdr:colOff>
      <xdr:row>79</xdr:row>
      <xdr:rowOff>44196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35323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145608</xdr:rowOff>
    </xdr:from>
    <xdr:to>
      <xdr:col>36</xdr:col>
      <xdr:colOff>165100</xdr:colOff>
      <xdr:row>79</xdr:row>
      <xdr:rowOff>75758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66885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153246</xdr:rowOff>
    </xdr:from>
    <xdr:to>
      <xdr:col>55</xdr:col>
      <xdr:colOff>0</xdr:colOff>
      <xdr:row>97</xdr:row>
      <xdr:rowOff>3184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12446"/>
          <a:ext cx="838200" cy="2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3184</xdr:rowOff>
    </xdr:from>
    <xdr:to>
      <xdr:col>50</xdr:col>
      <xdr:colOff>114300</xdr:colOff>
      <xdr:row>97</xdr:row>
      <xdr:rowOff>45197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33834"/>
          <a:ext cx="889000" cy="4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45197</xdr:rowOff>
    </xdr:from>
    <xdr:to>
      <xdr:col>45</xdr:col>
      <xdr:colOff>177800</xdr:colOff>
      <xdr:row>97</xdr:row>
      <xdr:rowOff>75985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75847"/>
          <a:ext cx="889000" cy="3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75985</xdr:rowOff>
    </xdr:from>
    <xdr:to>
      <xdr:col>41</xdr:col>
      <xdr:colOff>50800</xdr:colOff>
      <xdr:row>97</xdr:row>
      <xdr:rowOff>129180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06635"/>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102446</xdr:rowOff>
    </xdr:from>
    <xdr:to>
      <xdr:col>55</xdr:col>
      <xdr:colOff>50800</xdr:colOff>
      <xdr:row>97</xdr:row>
      <xdr:rowOff>32596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125323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123834</xdr:rowOff>
    </xdr:from>
    <xdr:to>
      <xdr:col>50</xdr:col>
      <xdr:colOff>165100</xdr:colOff>
      <xdr:row>97</xdr:row>
      <xdr:rowOff>53984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70511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165847</xdr:rowOff>
    </xdr:from>
    <xdr:to>
      <xdr:col>46</xdr:col>
      <xdr:colOff>38100</xdr:colOff>
      <xdr:row>97</xdr:row>
      <xdr:rowOff>95997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2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87124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1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25185</xdr:rowOff>
    </xdr:from>
    <xdr:to>
      <xdr:col>41</xdr:col>
      <xdr:colOff>101600</xdr:colOff>
      <xdr:row>97</xdr:row>
      <xdr:rowOff>126785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117912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78380</xdr:rowOff>
    </xdr:from>
    <xdr:to>
      <xdr:col>36</xdr:col>
      <xdr:colOff>165100</xdr:colOff>
      <xdr:row>98</xdr:row>
      <xdr:rowOff>8530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171107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50546</xdr:rowOff>
    </xdr:from>
    <xdr:to>
      <xdr:col>85</xdr:col>
      <xdr:colOff>127000</xdr:colOff>
      <xdr:row>37</xdr:row>
      <xdr:rowOff>71806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94196"/>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71806</xdr:rowOff>
    </xdr:from>
    <xdr:to>
      <xdr:col>81</xdr:col>
      <xdr:colOff>50800</xdr:colOff>
      <xdr:row>37</xdr:row>
      <xdr:rowOff>84417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5456"/>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79451</xdr:rowOff>
    </xdr:from>
    <xdr:to>
      <xdr:col>76</xdr:col>
      <xdr:colOff>114300</xdr:colOff>
      <xdr:row>37</xdr:row>
      <xdr:rowOff>84417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23101"/>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79451</xdr:rowOff>
    </xdr:from>
    <xdr:to>
      <xdr:col>71</xdr:col>
      <xdr:colOff>177800</xdr:colOff>
      <xdr:row>37</xdr:row>
      <xdr:rowOff>97993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23101"/>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171196</xdr:rowOff>
    </xdr:from>
    <xdr:to>
      <xdr:col>85</xdr:col>
      <xdr:colOff>177800</xdr:colOff>
      <xdr:row>37</xdr:row>
      <xdr:rowOff>101346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149623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21006</xdr:rowOff>
    </xdr:from>
    <xdr:to>
      <xdr:col>81</xdr:col>
      <xdr:colOff>101600</xdr:colOff>
      <xdr:row>37</xdr:row>
      <xdr:rowOff>122606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113733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33617</xdr:rowOff>
    </xdr:from>
    <xdr:to>
      <xdr:col>76</xdr:col>
      <xdr:colOff>165100</xdr:colOff>
      <xdr:row>37</xdr:row>
      <xdr:rowOff>135217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126344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28651</xdr:rowOff>
    </xdr:from>
    <xdr:to>
      <xdr:col>72</xdr:col>
      <xdr:colOff>38100</xdr:colOff>
      <xdr:row>37</xdr:row>
      <xdr:rowOff>130251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121378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6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47193</xdr:rowOff>
    </xdr:from>
    <xdr:to>
      <xdr:col>67</xdr:col>
      <xdr:colOff>101600</xdr:colOff>
      <xdr:row>37</xdr:row>
      <xdr:rowOff>148793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139920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148318</xdr:rowOff>
    </xdr:from>
    <xdr:to>
      <xdr:col>85</xdr:col>
      <xdr:colOff>127000</xdr:colOff>
      <xdr:row>58</xdr:row>
      <xdr:rowOff>154840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92418"/>
          <a:ext cx="8382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143818</xdr:rowOff>
    </xdr:from>
    <xdr:to>
      <xdr:col>81</xdr:col>
      <xdr:colOff>50800</xdr:colOff>
      <xdr:row>58</xdr:row>
      <xdr:rowOff>154840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87918"/>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141780</xdr:rowOff>
    </xdr:from>
    <xdr:to>
      <xdr:col>76</xdr:col>
      <xdr:colOff>114300</xdr:colOff>
      <xdr:row>58</xdr:row>
      <xdr:rowOff>143818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85880"/>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141780</xdr:rowOff>
    </xdr:from>
    <xdr:to>
      <xdr:col>71</xdr:col>
      <xdr:colOff>177800</xdr:colOff>
      <xdr:row>59</xdr:row>
      <xdr:rowOff>4029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85880"/>
          <a:ext cx="8890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97518</xdr:rowOff>
    </xdr:from>
    <xdr:to>
      <xdr:col>85</xdr:col>
      <xdr:colOff>177800</xdr:colOff>
      <xdr:row>59</xdr:row>
      <xdr:rowOff>27668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104040</xdr:rowOff>
    </xdr:from>
    <xdr:to>
      <xdr:col>81</xdr:col>
      <xdr:colOff>101600</xdr:colOff>
      <xdr:row>59</xdr:row>
      <xdr:rowOff>34190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4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25317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4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93018</xdr:rowOff>
    </xdr:from>
    <xdr:to>
      <xdr:col>76</xdr:col>
      <xdr:colOff>165100</xdr:colOff>
      <xdr:row>59</xdr:row>
      <xdr:rowOff>23168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3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14295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2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90980</xdr:rowOff>
    </xdr:from>
    <xdr:to>
      <xdr:col>72</xdr:col>
      <xdr:colOff>38100</xdr:colOff>
      <xdr:row>59</xdr:row>
      <xdr:rowOff>21130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3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12257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2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124679</xdr:rowOff>
    </xdr:from>
    <xdr:to>
      <xdr:col>67</xdr:col>
      <xdr:colOff>101600</xdr:colOff>
      <xdr:row>59</xdr:row>
      <xdr:rowOff>54829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6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45956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6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22930</xdr:rowOff>
    </xdr:from>
    <xdr:to>
      <xdr:col>85</xdr:col>
      <xdr:colOff>127000</xdr:colOff>
      <xdr:row>78</xdr:row>
      <xdr:rowOff>36007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24580"/>
          <a:ext cx="838200" cy="18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22930</xdr:rowOff>
    </xdr:from>
    <xdr:to>
      <xdr:col>81</xdr:col>
      <xdr:colOff>50800</xdr:colOff>
      <xdr:row>77</xdr:row>
      <xdr:rowOff>105639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224580"/>
          <a:ext cx="889000" cy="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24237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105639</xdr:rowOff>
    </xdr:from>
    <xdr:to>
      <xdr:col>76</xdr:col>
      <xdr:colOff>114300</xdr:colOff>
      <xdr:row>78</xdr:row>
      <xdr:rowOff>22817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307289"/>
          <a:ext cx="889000" cy="8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23596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114188</xdr:rowOff>
    </xdr:from>
    <xdr:to>
      <xdr:col>71</xdr:col>
      <xdr:colOff>177800</xdr:colOff>
      <xdr:row>78</xdr:row>
      <xdr:rowOff>22817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15838"/>
          <a:ext cx="8890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156657</xdr:rowOff>
    </xdr:from>
    <xdr:to>
      <xdr:col>85</xdr:col>
      <xdr:colOff>177800</xdr:colOff>
      <xdr:row>78</xdr:row>
      <xdr:rowOff>86807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134101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3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143580</xdr:rowOff>
    </xdr:from>
    <xdr:to>
      <xdr:col>81</xdr:col>
      <xdr:colOff>101600</xdr:colOff>
      <xdr:row>77</xdr:row>
      <xdr:rowOff>73730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90258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54839</xdr:rowOff>
    </xdr:from>
    <xdr:to>
      <xdr:col>76</xdr:col>
      <xdr:colOff>165100</xdr:colOff>
      <xdr:row>77</xdr:row>
      <xdr:rowOff>156439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03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143467</xdr:rowOff>
    </xdr:from>
    <xdr:to>
      <xdr:col>72</xdr:col>
      <xdr:colOff>38100</xdr:colOff>
      <xdr:row>78</xdr:row>
      <xdr:rowOff>73617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64744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43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63388</xdr:rowOff>
    </xdr:from>
    <xdr:to>
      <xdr:col>67</xdr:col>
      <xdr:colOff>101600</xdr:colOff>
      <xdr:row>77</xdr:row>
      <xdr:rowOff>164988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10065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0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111519</xdr:rowOff>
    </xdr:from>
    <xdr:to>
      <xdr:col>85</xdr:col>
      <xdr:colOff>127000</xdr:colOff>
      <xdr:row>96</xdr:row>
      <xdr:rowOff>115863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570719"/>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111519</xdr:rowOff>
    </xdr:from>
    <xdr:to>
      <xdr:col>81</xdr:col>
      <xdr:colOff>50800</xdr:colOff>
      <xdr:row>96</xdr:row>
      <xdr:rowOff>118624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70719"/>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118624</xdr:rowOff>
    </xdr:from>
    <xdr:to>
      <xdr:col>76</xdr:col>
      <xdr:colOff>114300</xdr:colOff>
      <xdr:row>96</xdr:row>
      <xdr:rowOff>121058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77824"/>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121058</xdr:rowOff>
    </xdr:from>
    <xdr:to>
      <xdr:col>71</xdr:col>
      <xdr:colOff>177800</xdr:colOff>
      <xdr:row>96</xdr:row>
      <xdr:rowOff>125064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80258"/>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65063</xdr:rowOff>
    </xdr:from>
    <xdr:to>
      <xdr:col>85</xdr:col>
      <xdr:colOff>177800</xdr:colOff>
      <xdr:row>96</xdr:row>
      <xdr:rowOff>166663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2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43490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60719</xdr:rowOff>
    </xdr:from>
    <xdr:to>
      <xdr:col>81</xdr:col>
      <xdr:colOff>101600</xdr:colOff>
      <xdr:row>96</xdr:row>
      <xdr:rowOff>162319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153446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1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67824</xdr:rowOff>
    </xdr:from>
    <xdr:to>
      <xdr:col>76</xdr:col>
      <xdr:colOff>165100</xdr:colOff>
      <xdr:row>96</xdr:row>
      <xdr:rowOff>169424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160551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70258</xdr:rowOff>
    </xdr:from>
    <xdr:to>
      <xdr:col>72</xdr:col>
      <xdr:colOff>38100</xdr:colOff>
      <xdr:row>97</xdr:row>
      <xdr:rowOff>408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162985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2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74264</xdr:rowOff>
    </xdr:from>
    <xdr:to>
      <xdr:col>67</xdr:col>
      <xdr:colOff>101600</xdr:colOff>
      <xdr:row>97</xdr:row>
      <xdr:rowOff>4414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166991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15113</xdr:rowOff>
    </xdr:from>
    <xdr:to>
      <xdr:col>116</xdr:col>
      <xdr:colOff>63500</xdr:colOff>
      <xdr:row>32</xdr:row>
      <xdr:rowOff>97980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1323300" y="5501513"/>
          <a:ext cx="838200" cy="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85615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29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97980</xdr:rowOff>
    </xdr:from>
    <xdr:to>
      <xdr:col>111</xdr:col>
      <xdr:colOff>177800</xdr:colOff>
      <xdr:row>33</xdr:row>
      <xdr:rowOff>77407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0434300" y="5584380"/>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31322</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546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62547</xdr:rowOff>
    </xdr:from>
    <xdr:to>
      <xdr:col>107</xdr:col>
      <xdr:colOff>50800</xdr:colOff>
      <xdr:row>33</xdr:row>
      <xdr:rowOff>77407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5720397"/>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516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62547</xdr:rowOff>
    </xdr:from>
    <xdr:to>
      <xdr:col>102</xdr:col>
      <xdr:colOff>114300</xdr:colOff>
      <xdr:row>34</xdr:row>
      <xdr:rowOff>80264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8656300" y="5720397"/>
          <a:ext cx="889000" cy="18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42181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557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45610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217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135763</xdr:rowOff>
    </xdr:from>
    <xdr:to>
      <xdr:col>116</xdr:col>
      <xdr:colOff>114300</xdr:colOff>
      <xdr:row>32</xdr:row>
      <xdr:rowOff>65913</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545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158640</xdr:rowOff>
    </xdr:from>
    <xdr:ext cx="469744"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53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47180</xdr:rowOff>
    </xdr:from>
    <xdr:to>
      <xdr:col>112</xdr:col>
      <xdr:colOff>38100</xdr:colOff>
      <xdr:row>32</xdr:row>
      <xdr:rowOff>148780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553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165307</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530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26607</xdr:rowOff>
    </xdr:from>
    <xdr:to>
      <xdr:col>107</xdr:col>
      <xdr:colOff>101600</xdr:colOff>
      <xdr:row>33</xdr:row>
      <xdr:rowOff>128207</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568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144734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199428" y="545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11747</xdr:rowOff>
    </xdr:from>
    <xdr:to>
      <xdr:col>102</xdr:col>
      <xdr:colOff>165100</xdr:colOff>
      <xdr:row>33</xdr:row>
      <xdr:rowOff>113347</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566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129874</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544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29464</xdr:rowOff>
    </xdr:from>
    <xdr:to>
      <xdr:col>98</xdr:col>
      <xdr:colOff>38100</xdr:colOff>
      <xdr:row>34</xdr:row>
      <xdr:rowOff>131064</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147591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総務費は、前年度と比較すると、住民一人当たりコストは</a:t>
          </a:r>
          <a:r>
            <a:rPr kumimoji="1" lang="en-US" altLang="ja-JP" sz="1300">
              <a:latin typeface="ＭＳ Ｐゴシック" panose="020B0600070205080204" pitchFamily="50" charset="-128"/>
              <a:ea typeface="ＭＳ Ｐゴシック" panose="020B0600070205080204" pitchFamily="50" charset="-128"/>
            </a:rPr>
            <a:t>17,848</a:t>
          </a:r>
          <a:r>
            <a:rPr kumimoji="1" lang="ja-JP" altLang="en-US" sz="1300">
              <a:latin typeface="ＭＳ Ｐゴシック" panose="020B0600070205080204" pitchFamily="50" charset="-128"/>
              <a:ea typeface="ＭＳ Ｐゴシック" panose="020B0600070205080204" pitchFamily="50" charset="-128"/>
            </a:rPr>
            <a:t>円減少している。これは特別定額給付金の事業終了による減少が主な要因である。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民生費は、前年度と比較すると、住民一人当たりコストは</a:t>
          </a:r>
          <a:r>
            <a:rPr kumimoji="1" lang="en-US" altLang="ja-JP" sz="1300">
              <a:latin typeface="ＭＳ Ｐゴシック" panose="020B0600070205080204" pitchFamily="50" charset="-128"/>
              <a:ea typeface="ＭＳ Ｐゴシック" panose="020B0600070205080204" pitchFamily="50" charset="-128"/>
            </a:rPr>
            <a:t>14,797</a:t>
          </a:r>
          <a:r>
            <a:rPr kumimoji="1" lang="ja-JP" altLang="en-US" sz="1300">
              <a:latin typeface="ＭＳ Ｐゴシック" panose="020B0600070205080204" pitchFamily="50" charset="-128"/>
              <a:ea typeface="ＭＳ Ｐゴシック" panose="020B0600070205080204" pitchFamily="50" charset="-128"/>
            </a:rPr>
            <a:t>円増加している。これは物価高騰による重点支援給付金の増加が主な要因である。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商工費は、前年度と比較すると、住民一人当たりコストは</a:t>
          </a:r>
          <a:r>
            <a:rPr kumimoji="1" lang="en-US" altLang="ja-JP" sz="1300">
              <a:latin typeface="ＭＳ Ｐゴシック" panose="020B0600070205080204" pitchFamily="50" charset="-128"/>
              <a:ea typeface="ＭＳ Ｐゴシック" panose="020B0600070205080204" pitchFamily="50" charset="-128"/>
            </a:rPr>
            <a:t>7,360</a:t>
          </a:r>
          <a:r>
            <a:rPr kumimoji="1" lang="ja-JP" altLang="en-US" sz="1300">
              <a:latin typeface="ＭＳ Ｐゴシック" panose="020B0600070205080204" pitchFamily="50" charset="-128"/>
              <a:ea typeface="ＭＳ Ｐゴシック" panose="020B0600070205080204" pitchFamily="50" charset="-128"/>
            </a:rPr>
            <a:t>円減少している。これは町内経済活性化事業の終了による減少が主な要因である。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限られた財源のなかで、効率的に事業を推進するため、徹底した無駄の排除等を行うとともに、事業の緊急性や優先度を踏まえ、効果を高めていかなければならない。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また、人口の減少、少子高齢化社会や物価高騰対策等の多様化する財政需要に対応し、将来にわたり持続可能な行財政基盤の構築を図る必要がある。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一般廃棄物処理施設の更新等の臨時財政需要があったため、実質単年度収支は赤字となっているが、財政調整基金の取崩しにより、実質収支額は黒字となっている。今後、社会保障関係経費や物価高騰対策の増加へ対応するため、基金残高を確保する必要がある。また、経常経費の削減、事業の見直しを進めていき、基金に依存しない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公営企業会計の全ての会計において、赤字は生じていない。比率においては減少傾向になっている。保険税（料）、健康増進事業の給付の適正化や地方税の徴収業務の強化等により、収入源の確保等を引き続き行い、全ての会計において黒字決算になるよう今後も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6128466</v>
      </c>
      <c r="BO4" s="384"/>
      <c r="BP4" s="384"/>
      <c r="BQ4" s="384"/>
      <c r="BR4" s="384"/>
      <c r="BS4" s="384"/>
      <c r="BT4" s="384"/>
      <c r="BU4" s="385"/>
      <c r="BV4" s="383">
        <v>6446580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5</v>
      </c>
      <c r="CU4" s="390"/>
      <c r="CV4" s="390"/>
      <c r="CW4" s="390"/>
      <c r="CX4" s="390"/>
      <c r="CY4" s="390"/>
      <c r="CZ4" s="390"/>
      <c r="DA4" s="391"/>
      <c r="DB4" s="389">
        <v>5.8</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5806508</v>
      </c>
      <c r="BO5" s="421"/>
      <c r="BP5" s="421"/>
      <c r="BQ5" s="421"/>
      <c r="BR5" s="421"/>
      <c r="BS5" s="421"/>
      <c r="BT5" s="421"/>
      <c r="BU5" s="422"/>
      <c r="BV5" s="420">
        <v>6177549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90.6</v>
      </c>
      <c r="CU5" s="418"/>
      <c r="CV5" s="418"/>
      <c r="CW5" s="418"/>
      <c r="CX5" s="418"/>
      <c r="CY5" s="418"/>
      <c r="CZ5" s="418"/>
      <c r="DA5" s="419"/>
      <c r="DB5" s="417">
        <v>89.8</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321958</v>
      </c>
      <c r="BO6" s="421"/>
      <c r="BP6" s="421"/>
      <c r="BQ6" s="421"/>
      <c r="BR6" s="421"/>
      <c r="BS6" s="421"/>
      <c r="BT6" s="421"/>
      <c r="BU6" s="422"/>
      <c r="BV6" s="420">
        <v>269031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91.1</v>
      </c>
      <c r="CU6" s="458"/>
      <c r="CV6" s="458"/>
      <c r="CW6" s="458"/>
      <c r="CX6" s="458"/>
      <c r="CY6" s="458"/>
      <c r="CZ6" s="458"/>
      <c r="DA6" s="459"/>
      <c r="DB6" s="457">
        <v>91</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135290</v>
      </c>
      <c r="BO7" s="421"/>
      <c r="BP7" s="421"/>
      <c r="BQ7" s="421"/>
      <c r="BR7" s="421"/>
      <c r="BS7" s="421"/>
      <c r="BT7" s="421"/>
      <c r="BU7" s="422"/>
      <c r="BV7" s="420">
        <v>52899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3705616</v>
      </c>
      <c r="CU7" s="421"/>
      <c r="CV7" s="421"/>
      <c r="CW7" s="421"/>
      <c r="CX7" s="421"/>
      <c r="CY7" s="421"/>
      <c r="CZ7" s="421"/>
      <c r="DA7" s="422"/>
      <c r="DB7" s="420">
        <v>3713967</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186668</v>
      </c>
      <c r="BO8" s="421"/>
      <c r="BP8" s="421"/>
      <c r="BQ8" s="421"/>
      <c r="BR8" s="421"/>
      <c r="BS8" s="421"/>
      <c r="BT8" s="421"/>
      <c r="BU8" s="422"/>
      <c r="BV8" s="420">
        <v>216132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0.39</v>
      </c>
      <c r="CU8" s="461"/>
      <c r="CV8" s="461"/>
      <c r="CW8" s="461"/>
      <c r="CX8" s="461"/>
      <c r="CY8" s="461"/>
      <c r="CZ8" s="461"/>
      <c r="DA8" s="462"/>
      <c r="DB8" s="460">
        <v>0.4</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11914</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-29464</v>
      </c>
      <c r="BO9" s="421"/>
      <c r="BP9" s="421"/>
      <c r="BQ9" s="421"/>
      <c r="BR9" s="421"/>
      <c r="BS9" s="421"/>
      <c r="BT9" s="421"/>
      <c r="BU9" s="422"/>
      <c r="BV9" s="420">
        <v>7901</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9.6999999999999993</v>
      </c>
      <c r="CU9" s="418"/>
      <c r="CV9" s="418"/>
      <c r="CW9" s="418"/>
      <c r="CX9" s="418"/>
      <c r="CY9" s="418"/>
      <c r="CZ9" s="418"/>
      <c r="DA9" s="419"/>
      <c r="DB9" s="417">
        <v>10.4</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12798</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146188</v>
      </c>
      <c r="BO10" s="421"/>
      <c r="BP10" s="421"/>
      <c r="BQ10" s="421"/>
      <c r="BR10" s="421"/>
      <c r="BS10" s="421"/>
      <c r="BT10" s="421"/>
      <c r="BU10" s="422"/>
      <c r="BV10" s="420">
        <v>159844</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10896</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299627</v>
      </c>
      <c r="BO12" s="421"/>
      <c r="BP12" s="421"/>
      <c r="BQ12" s="421"/>
      <c r="BR12" s="421"/>
      <c r="BS12" s="421"/>
      <c r="BT12" s="421"/>
      <c r="BU12" s="422"/>
      <c r="BV12" s="420">
        <v>93134</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129</v>
      </c>
      <c r="N13" s="512"/>
      <c r="O13" s="512"/>
      <c r="P13" s="512"/>
      <c r="Q13" s="513"/>
      <c r="R13" s="504">
        <v>10808</v>
      </c>
      <c r="S13" s="505"/>
      <c r="T13" s="505"/>
      <c r="U13" s="505"/>
      <c r="V13" s="506"/>
      <c r="W13" s="436" t="s">
        <v>130</v>
      </c>
      <c r="X13" s="437"/>
      <c r="Y13" s="437"/>
      <c r="Z13" s="437"/>
      <c r="AA13" s="437"/>
      <c r="AB13" s="427"/>
      <c r="AC13" s="471">
        <v>224</v>
      </c>
      <c r="AD13" s="472"/>
      <c r="AE13" s="472"/>
      <c r="AF13" s="472"/>
      <c r="AG13" s="514"/>
      <c r="AH13" s="471">
        <v>312</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-182903</v>
      </c>
      <c r="BO13" s="421"/>
      <c r="BP13" s="421"/>
      <c r="BQ13" s="421"/>
      <c r="BR13" s="421"/>
      <c r="BS13" s="421"/>
      <c r="BT13" s="421"/>
      <c r="BU13" s="422"/>
      <c r="BV13" s="420">
        <v>74611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12.2</v>
      </c>
      <c r="CU13" s="418"/>
      <c r="CV13" s="418"/>
      <c r="CW13" s="418"/>
      <c r="CX13" s="418"/>
      <c r="CY13" s="418"/>
      <c r="CZ13" s="418"/>
      <c r="DA13" s="419"/>
      <c r="DB13" s="417">
        <v>12.7</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11144</v>
      </c>
      <c r="S14" s="505"/>
      <c r="T14" s="505"/>
      <c r="U14" s="505"/>
      <c r="V14" s="506"/>
      <c r="W14" s="410"/>
      <c r="X14" s="411"/>
      <c r="Y14" s="411"/>
      <c r="Z14" s="411"/>
      <c r="AA14" s="411"/>
      <c r="AB14" s="400"/>
      <c r="AC14" s="507">
        <v>4.4000000000000004</v>
      </c>
      <c r="AD14" s="508"/>
      <c r="AE14" s="508"/>
      <c r="AF14" s="508"/>
      <c r="AG14" s="509"/>
      <c r="AH14" s="507">
        <v>5.8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116.5</v>
      </c>
      <c r="CU14" s="519"/>
      <c r="CV14" s="519"/>
      <c r="CW14" s="519"/>
      <c r="CX14" s="519"/>
      <c r="CY14" s="519"/>
      <c r="CZ14" s="519"/>
      <c r="DA14" s="520"/>
      <c r="DB14" s="518">
        <v>118.1</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129</v>
      </c>
      <c r="N15" s="512"/>
      <c r="O15" s="512"/>
      <c r="P15" s="512"/>
      <c r="Q15" s="513"/>
      <c r="R15" s="504">
        <v>11068</v>
      </c>
      <c r="S15" s="505"/>
      <c r="T15" s="505"/>
      <c r="U15" s="505"/>
      <c r="V15" s="506"/>
      <c r="W15" s="436" t="s">
        <v>137</v>
      </c>
      <c r="X15" s="437"/>
      <c r="Y15" s="437"/>
      <c r="Z15" s="437"/>
      <c r="AA15" s="437"/>
      <c r="AB15" s="427"/>
      <c r="AC15" s="471">
        <v>1392</v>
      </c>
      <c r="AD15" s="472"/>
      <c r="AE15" s="472"/>
      <c r="AF15" s="472"/>
      <c r="AG15" s="514"/>
      <c r="AH15" s="471">
        <v>1493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1334484</v>
      </c>
      <c r="BO15" s="384"/>
      <c r="BP15" s="384"/>
      <c r="BQ15" s="384"/>
      <c r="BR15" s="384"/>
      <c r="BS15" s="384"/>
      <c r="BT15" s="384"/>
      <c r="BU15" s="385"/>
      <c r="BV15" s="383">
        <v>1315962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27.5</v>
      </c>
      <c r="AD16" s="508"/>
      <c r="AE16" s="508"/>
      <c r="AF16" s="508"/>
      <c r="AG16" s="509"/>
      <c r="AH16" s="507">
        <v>27.6</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3347575</v>
      </c>
      <c r="BO16" s="421"/>
      <c r="BP16" s="421"/>
      <c r="BQ16" s="421"/>
      <c r="BR16" s="421"/>
      <c r="BS16" s="421"/>
      <c r="BT16" s="421"/>
      <c r="BU16" s="422"/>
      <c r="BV16" s="420">
        <v>3328424</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3441</v>
      </c>
      <c r="AD17" s="472"/>
      <c r="AE17" s="472"/>
      <c r="AF17" s="472"/>
      <c r="AG17" s="514"/>
      <c r="AH17" s="471">
        <v>3604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1670731</v>
      </c>
      <c r="BO17" s="421"/>
      <c r="BP17" s="421"/>
      <c r="BQ17" s="421"/>
      <c r="BR17" s="421"/>
      <c r="BS17" s="421"/>
      <c r="BT17" s="421"/>
      <c r="BU17" s="422"/>
      <c r="BV17" s="420">
        <v>1652825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34.54</v>
      </c>
      <c r="M18" s="544"/>
      <c r="N18" s="544"/>
      <c r="O18" s="544"/>
      <c r="P18" s="544"/>
      <c r="Q18" s="544"/>
      <c r="R18" s="545"/>
      <c r="S18" s="545"/>
      <c r="T18" s="545"/>
      <c r="U18" s="545"/>
      <c r="V18" s="546"/>
      <c r="W18" s="438"/>
      <c r="X18" s="439"/>
      <c r="Y18" s="439"/>
      <c r="Z18" s="439"/>
      <c r="AA18" s="439"/>
      <c r="AB18" s="430"/>
      <c r="AC18" s="547">
        <v>68</v>
      </c>
      <c r="AD18" s="548"/>
      <c r="AE18" s="548"/>
      <c r="AF18" s="548"/>
      <c r="AG18" s="549"/>
      <c r="AH18" s="547">
        <v>66.599999999999994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3383071</v>
      </c>
      <c r="BO18" s="421"/>
      <c r="BP18" s="421"/>
      <c r="BQ18" s="421"/>
      <c r="BR18" s="421"/>
      <c r="BS18" s="421"/>
      <c r="BT18" s="421"/>
      <c r="BU18" s="422"/>
      <c r="BV18" s="420">
        <v>3361706</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345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4801723</v>
      </c>
      <c r="BO19" s="421"/>
      <c r="BP19" s="421"/>
      <c r="BQ19" s="421"/>
      <c r="BR19" s="421"/>
      <c r="BS19" s="421"/>
      <c r="BT19" s="421"/>
      <c r="BU19" s="422"/>
      <c r="BV19" s="420">
        <v>4587716</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4848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4781787</v>
      </c>
      <c r="BO22" s="384"/>
      <c r="BP22" s="384"/>
      <c r="BQ22" s="384"/>
      <c r="BR22" s="384"/>
      <c r="BS22" s="384"/>
      <c r="BT22" s="384"/>
      <c r="BU22" s="385"/>
      <c r="BV22" s="383">
        <v>4956181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3906019</v>
      </c>
      <c r="BO23" s="421"/>
      <c r="BP23" s="421"/>
      <c r="BQ23" s="421"/>
      <c r="BR23" s="421"/>
      <c r="BS23" s="421"/>
      <c r="BT23" s="421"/>
      <c r="BU23" s="422"/>
      <c r="BV23" s="420">
        <v>4207580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7400</v>
      </c>
      <c r="R24" s="472"/>
      <c r="S24" s="472"/>
      <c r="T24" s="472"/>
      <c r="U24" s="472"/>
      <c r="V24" s="514"/>
      <c r="W24" s="566"/>
      <c r="X24" s="567"/>
      <c r="Y24" s="568"/>
      <c r="Z24" s="470" t="s">
        <v>162</v>
      </c>
      <c r="AA24" s="450"/>
      <c r="AB24" s="450"/>
      <c r="AC24" s="450"/>
      <c r="AD24" s="450"/>
      <c r="AE24" s="450"/>
      <c r="AF24" s="450"/>
      <c r="AG24" s="451"/>
      <c r="AH24" s="471">
        <v>105</v>
      </c>
      <c r="AI24" s="472"/>
      <c r="AJ24" s="472"/>
      <c r="AK24" s="472"/>
      <c r="AL24" s="514"/>
      <c r="AM24" s="471">
        <v>327915</v>
      </c>
      <c r="AN24" s="472"/>
      <c r="AO24" s="472"/>
      <c r="AP24" s="472"/>
      <c r="AQ24" s="472"/>
      <c r="AR24" s="514"/>
      <c r="AS24" s="471">
        <v>3123</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2750600</v>
      </c>
      <c r="BO24" s="421"/>
      <c r="BP24" s="421"/>
      <c r="BQ24" s="421"/>
      <c r="BR24" s="421"/>
      <c r="BS24" s="421"/>
      <c r="BT24" s="421"/>
      <c r="BU24" s="422"/>
      <c r="BV24" s="420">
        <v>2741400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6040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387307</v>
      </c>
      <c r="BO25" s="384"/>
      <c r="BP25" s="384"/>
      <c r="BQ25" s="384"/>
      <c r="BR25" s="384"/>
      <c r="BS25" s="384"/>
      <c r="BT25" s="384"/>
      <c r="BU25" s="385"/>
      <c r="BV25" s="383">
        <v>446857</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5510</v>
      </c>
      <c r="R26" s="472"/>
      <c r="S26" s="472"/>
      <c r="T26" s="472"/>
      <c r="U26" s="472"/>
      <c r="V26" s="514"/>
      <c r="W26" s="566"/>
      <c r="X26" s="567"/>
      <c r="Y26" s="568"/>
      <c r="Z26" s="470" t="s">
        <v>168</v>
      </c>
      <c r="AA26" s="572"/>
      <c r="AB26" s="572"/>
      <c r="AC26" s="572"/>
      <c r="AD26" s="572"/>
      <c r="AE26" s="572"/>
      <c r="AF26" s="572"/>
      <c r="AG26" s="573"/>
      <c r="AH26" s="471">
        <v>4</v>
      </c>
      <c r="AI26" s="472"/>
      <c r="AJ26" s="472"/>
      <c r="AK26" s="472"/>
      <c r="AL26" s="514"/>
      <c r="AM26" s="471">
        <v>11664</v>
      </c>
      <c r="AN26" s="472"/>
      <c r="AO26" s="472"/>
      <c r="AP26" s="472"/>
      <c r="AQ26" s="472"/>
      <c r="AR26" s="514"/>
      <c r="AS26" s="471">
        <v>2916</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2700</v>
      </c>
      <c r="R27" s="472"/>
      <c r="S27" s="472"/>
      <c r="T27" s="472"/>
      <c r="U27" s="472"/>
      <c r="V27" s="514"/>
      <c r="W27" s="566"/>
      <c r="X27" s="567"/>
      <c r="Y27" s="568"/>
      <c r="Z27" s="470" t="s">
        <v>171</v>
      </c>
      <c r="AA27" s="450"/>
      <c r="AB27" s="450"/>
      <c r="AC27" s="450"/>
      <c r="AD27" s="450"/>
      <c r="AE27" s="450"/>
      <c r="AF27" s="450"/>
      <c r="AG27" s="451"/>
      <c r="AH27" s="471">
        <v>4</v>
      </c>
      <c r="AI27" s="472"/>
      <c r="AJ27" s="472"/>
      <c r="AK27" s="472"/>
      <c r="AL27" s="514"/>
      <c r="AM27" s="471">
        <v>12851</v>
      </c>
      <c r="AN27" s="472"/>
      <c r="AO27" s="472"/>
      <c r="AP27" s="472"/>
      <c r="AQ27" s="472"/>
      <c r="AR27" s="514"/>
      <c r="AS27" s="471">
        <v>3213</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216097</v>
      </c>
      <c r="BO27" s="540"/>
      <c r="BP27" s="540"/>
      <c r="BQ27" s="540"/>
      <c r="BR27" s="540"/>
      <c r="BS27" s="540"/>
      <c r="BT27" s="540"/>
      <c r="BU27" s="541"/>
      <c r="BV27" s="539">
        <v>216096</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2170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548219</v>
      </c>
      <c r="BO28" s="384"/>
      <c r="BP28" s="384"/>
      <c r="BQ28" s="384"/>
      <c r="BR28" s="384"/>
      <c r="BS28" s="384"/>
      <c r="BT28" s="384"/>
      <c r="BU28" s="385"/>
      <c r="BV28" s="383">
        <v>701658</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10</v>
      </c>
      <c r="M29" s="472"/>
      <c r="N29" s="472"/>
      <c r="O29" s="472"/>
      <c r="P29" s="514"/>
      <c r="Q29" s="471">
        <v>1990</v>
      </c>
      <c r="R29" s="472"/>
      <c r="S29" s="472"/>
      <c r="T29" s="472"/>
      <c r="U29" s="472"/>
      <c r="V29" s="514"/>
      <c r="W29" s="569"/>
      <c r="X29" s="570"/>
      <c r="Y29" s="571"/>
      <c r="Z29" s="470" t="s">
        <v>177</v>
      </c>
      <c r="AA29" s="450"/>
      <c r="AB29" s="450"/>
      <c r="AC29" s="450"/>
      <c r="AD29" s="450"/>
      <c r="AE29" s="450"/>
      <c r="AF29" s="450"/>
      <c r="AG29" s="451"/>
      <c r="AH29" s="471">
        <v>109</v>
      </c>
      <c r="AI29" s="472"/>
      <c r="AJ29" s="472"/>
      <c r="AK29" s="472"/>
      <c r="AL29" s="514"/>
      <c r="AM29" s="471">
        <v>340766</v>
      </c>
      <c r="AN29" s="472"/>
      <c r="AO29" s="472"/>
      <c r="AP29" s="472"/>
      <c r="AQ29" s="472"/>
      <c r="AR29" s="514"/>
      <c r="AS29" s="471">
        <v>3126</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5319</v>
      </c>
      <c r="BO29" s="421"/>
      <c r="BP29" s="421"/>
      <c r="BQ29" s="421"/>
      <c r="BR29" s="421"/>
      <c r="BS29" s="421"/>
      <c r="BT29" s="421"/>
      <c r="BU29" s="422"/>
      <c r="BV29" s="420">
        <v>5319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95.5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152028</v>
      </c>
      <c r="BO30" s="540"/>
      <c r="BP30" s="540"/>
      <c r="BQ30" s="540"/>
      <c r="BR30" s="540"/>
      <c r="BS30" s="540"/>
      <c r="BT30" s="540"/>
      <c r="BU30" s="541"/>
      <c r="BV30" s="539">
        <v>151925</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国民健康保険事業勘定特別会計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柳井地区広域消防組合（一般会計）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熊南地域介護認定審査会事業特別会計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周東環境衛生組合（一般会計）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介護保険事業勘定特別会計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柳井地域広域水道企業団（水道用水供給事業特別会計）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後期高齢者医療事業特別会計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熊南総合事務組合（一般会計）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熊南総合事務組合（馬島・佐合島航路事業特別会計）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田布施・平生水道企業団（水道企業会計）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山口県市町総合事務組合（一般会計）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山口県市町総合事務組合（退職手当特別会計）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15</v>
      </c>
      <c r="BX42" s="610"/>
      <c r="BY42" s="611" t="str">
        <f>IF('各会計、関係団体の財政状況及び健全化判断比率'!B76="","",'各会計、関係団体の財政状況及び健全化判断比率'!B76)</f>
        <v>山口県市町総合事務組合（消防団員補償等特別会計）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16</v>
      </c>
      <c r="BX43" s="610"/>
      <c r="BY43" s="611" t="str">
        <f>IF('各会計、関係団体の財政状況及び健全化判断比率'!B77="","",'各会計、関係団体の財政状況及び健全化判断比率'!B77)</f>
        <v>山口県市町総合事務組合（非常勤職員公務災害補償特別会計）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mn546VH5ZOBGoTEjIwo/XZeBz1vgFFJVG8AGc6eBQW6IqGWL89puYdYhHpHY1/d35f8tcQYYHP5MasKzLqvF6w==" saltValue="ElxRcppO+ZTBnjM8cVNa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9" t="s">
        <v>531</v>
      </c>
      <c r="D34" s="1159"/>
      <c r="E34" s="1160"/>
      <c r="F34" s="32">
        <v>3.94</v>
      </c>
      <c r="G34" s="33">
        <v>2.97</v>
      </c>
      <c r="H34" s="33">
        <v>5.45</v>
      </c>
      <c r="I34" s="33">
        <v>5.81</v>
      </c>
      <c r="J34" s="34">
        <v>5.03</v>
      </c>
      <c r="K34" s="22"/>
      <c r="L34" s="22"/>
      <c r="M34" s="22"/>
      <c r="N34" s="22"/>
      <c r="O34" s="22"/>
      <c r="P34" s="22"/>
    </row>
    <row r="35" spans="1:16" ht="39" customHeight="1" x14ac:dyDescent="0.15">
      <c r="A35" s="22"/>
      <c r="B35" s="35"/>
      <c r="C35" s="1155" t="s">
        <v>532</v>
      </c>
      <c r="D35" s="1155"/>
      <c r="E35" s="1156"/>
      <c r="F35" s="36">
        <v>1.1299999999999999</v>
      </c>
      <c r="G35" s="37">
        <v>0.78</v>
      </c>
      <c r="H35" s="37">
        <v>1.01</v>
      </c>
      <c r="I35" s="37">
        <v>2.0499999999999998</v>
      </c>
      <c r="J35" s="38">
        <v>1.88</v>
      </c>
      <c r="K35" s="22"/>
      <c r="L35" s="22"/>
      <c r="M35" s="22"/>
      <c r="N35" s="22"/>
      <c r="O35" s="22"/>
      <c r="P35" s="22"/>
    </row>
    <row r="36" spans="1:16" ht="39" customHeight="1" x14ac:dyDescent="0.15">
      <c r="A36" s="22"/>
      <c r="B36" s="35"/>
      <c r="C36" s="1155" t="s">
        <v>533</v>
      </c>
      <c r="D36" s="1155"/>
      <c r="E36" s="1156"/>
      <c r="F36" s="36">
        <v>1.58</v>
      </c>
      <c r="G36" s="37">
        <v>0.17</v>
      </c>
      <c r="H36" s="37">
        <v>0.67</v>
      </c>
      <c r="I36" s="37">
        <v>0.14000000000000001</v>
      </c>
      <c r="J36" s="38">
        <v>0.7</v>
      </c>
      <c r="K36" s="22"/>
      <c r="L36" s="22"/>
      <c r="M36" s="22"/>
      <c r="N36" s="22"/>
      <c r="O36" s="22"/>
      <c r="P36" s="22"/>
    </row>
    <row r="37" spans="1:16" ht="39" customHeight="1" x14ac:dyDescent="0.15">
      <c r="A37" s="22"/>
      <c r="B37" s="35"/>
      <c r="C37" s="1155" t="s">
        <v>534</v>
      </c>
      <c r="D37" s="1155"/>
      <c r="E37" s="1156"/>
      <c r="F37" s="36" t="s">
        <v>486</v>
      </c>
      <c r="G37" s="37" t="s">
        <v>486</v>
      </c>
      <c r="H37" s="37" t="s">
        <v>486</v>
      </c>
      <c r="I37" s="37" t="s">
        <v>486</v>
      </c>
      <c r="J37" s="38">
        <v>0.52</v>
      </c>
      <c r="K37" s="22"/>
      <c r="L37" s="22"/>
      <c r="M37" s="22"/>
      <c r="N37" s="22"/>
      <c r="O37" s="22"/>
      <c r="P37" s="22"/>
    </row>
    <row r="38" spans="1:16" ht="39" customHeight="1" x14ac:dyDescent="0.15">
      <c r="A38" s="22"/>
      <c r="B38" s="35"/>
      <c r="C38" s="1155" t="s">
        <v>535</v>
      </c>
      <c r="D38" s="1155"/>
      <c r="E38" s="1156"/>
      <c r="F38" s="36">
        <v>0</v>
      </c>
      <c r="G38" s="37">
        <v>0</v>
      </c>
      <c r="H38" s="37">
        <v>0</v>
      </c>
      <c r="I38" s="37">
        <v>0</v>
      </c>
      <c r="J38" s="38">
        <v>0</v>
      </c>
      <c r="K38" s="22"/>
      <c r="L38" s="22"/>
      <c r="M38" s="22"/>
      <c r="N38" s="22"/>
      <c r="O38" s="22"/>
      <c r="P38" s="22"/>
    </row>
    <row r="39" spans="1:16" ht="39" customHeight="1" x14ac:dyDescent="0.15">
      <c r="A39" s="22"/>
      <c r="B39" s="35"/>
      <c r="C39" s="1155" t="s">
        <v>536</v>
      </c>
      <c r="D39" s="1155"/>
      <c r="E39" s="1156"/>
      <c r="F39" s="36">
        <v>0</v>
      </c>
      <c r="G39" s="37">
        <v>0</v>
      </c>
      <c r="H39" s="37">
        <v>0</v>
      </c>
      <c r="I39" s="37">
        <v>0</v>
      </c>
      <c r="J39" s="38">
        <v>0</v>
      </c>
      <c r="K39" s="22"/>
      <c r="L39" s="22"/>
      <c r="M39" s="22"/>
      <c r="N39" s="22"/>
      <c r="O39" s="22"/>
      <c r="P39" s="22"/>
    </row>
    <row r="40" spans="1:16" ht="39" customHeight="1" x14ac:dyDescent="0.15">
      <c r="A40" s="22"/>
      <c r="B40" s="35"/>
      <c r="C40" s="1155"/>
      <c r="D40" s="1155"/>
      <c r="E40" s="1156"/>
      <c r="F40" s="36"/>
      <c r="G40" s="37"/>
      <c r="H40" s="37"/>
      <c r="I40" s="37"/>
      <c r="J40" s="38"/>
      <c r="K40" s="22"/>
      <c r="L40" s="22"/>
      <c r="M40" s="22"/>
      <c r="N40" s="22"/>
      <c r="O40" s="22"/>
      <c r="P40" s="22"/>
    </row>
    <row r="41" spans="1:16" ht="39" customHeight="1" x14ac:dyDescent="0.15">
      <c r="A41" s="22"/>
      <c r="B41" s="35"/>
      <c r="C41" s="1155"/>
      <c r="D41" s="1155"/>
      <c r="E41" s="1156"/>
      <c r="F41" s="36"/>
      <c r="G41" s="37"/>
      <c r="H41" s="37"/>
      <c r="I41" s="37"/>
      <c r="J41" s="38"/>
      <c r="K41" s="22"/>
      <c r="L41" s="22"/>
      <c r="M41" s="22"/>
      <c r="N41" s="22"/>
      <c r="O41" s="22"/>
      <c r="P41" s="22"/>
    </row>
    <row r="42" spans="1:16" ht="39" customHeight="1" x14ac:dyDescent="0.15">
      <c r="A42" s="22"/>
      <c r="B42" s="39"/>
      <c r="C42" s="1155" t="s">
        <v>537</v>
      </c>
      <c r="D42" s="1155"/>
      <c r="E42" s="1156"/>
      <c r="F42" s="36" t="s">
        <v>486</v>
      </c>
      <c r="G42" s="37" t="s">
        <v>486</v>
      </c>
      <c r="H42" s="37" t="s">
        <v>486</v>
      </c>
      <c r="I42" s="37" t="s">
        <v>486</v>
      </c>
      <c r="J42" s="38" t="s">
        <v>486</v>
      </c>
      <c r="K42" s="22"/>
      <c r="L42" s="22"/>
      <c r="M42" s="22"/>
      <c r="N42" s="22"/>
      <c r="O42" s="22"/>
      <c r="P42" s="22"/>
    </row>
    <row r="43" spans="1:16" ht="39" customHeight="1" thickBot="1" x14ac:dyDescent="0.2">
      <c r="A43" s="22"/>
      <c r="B43" s="40"/>
      <c r="C43" s="1157" t="s">
        <v>538</v>
      </c>
      <c r="D43" s="1157"/>
      <c r="E43" s="1158"/>
      <c r="F43" s="41">
        <v>0.06</v>
      </c>
      <c r="G43" s="42">
        <v>0.16</v>
      </c>
      <c r="H43" s="42">
        <v>0</v>
      </c>
      <c r="I43" s="42">
        <v>1.06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SKnF3+1Koxn+or/lRjpDa5kIAENC6+DKmiXb7BujRFYjY5+7l8NDTpgHJQSjaBtXCHIgCwGTzTDTIymXlL/0g==" saltValue="apsvavnbVm4/tbNzGG9B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502</v>
      </c>
      <c r="L45" s="58">
        <v>502</v>
      </c>
      <c r="M45" s="58">
        <v>497</v>
      </c>
      <c r="N45" s="58">
        <v>501</v>
      </c>
      <c r="O45" s="59">
        <v>481</v>
      </c>
      <c r="P45" s="46"/>
      <c r="Q45" s="46"/>
      <c r="R45" s="46"/>
      <c r="S45" s="46"/>
      <c r="T45" s="46"/>
      <c r="U45" s="46"/>
    </row>
    <row r="46" spans="1:21" ht="30.75" customHeight="1" x14ac:dyDescent="0.15">
      <c r="A46" s="46"/>
      <c r="B46" s="1163"/>
      <c r="C46" s="1164"/>
      <c r="D46" s="60"/>
      <c r="E46" s="1169" t="s">
        <v>11</v>
      </c>
      <c r="F46" s="1169"/>
      <c r="G46" s="1169"/>
      <c r="H46" s="1169"/>
      <c r="I46" s="1169"/>
      <c r="J46" s="1170"/>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69" t="s">
        <v>12</v>
      </c>
      <c r="F47" s="1169"/>
      <c r="G47" s="1169"/>
      <c r="H47" s="1169"/>
      <c r="I47" s="1169"/>
      <c r="J47" s="1170"/>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69" t="s">
        <v>13</v>
      </c>
      <c r="F48" s="1169"/>
      <c r="G48" s="1169"/>
      <c r="H48" s="1169"/>
      <c r="I48" s="1169"/>
      <c r="J48" s="1170"/>
      <c r="K48" s="61">
        <v>294</v>
      </c>
      <c r="L48" s="62">
        <v>299</v>
      </c>
      <c r="M48" s="62">
        <v>317</v>
      </c>
      <c r="N48" s="62">
        <v>330</v>
      </c>
      <c r="O48" s="63">
        <v>266</v>
      </c>
      <c r="P48" s="46"/>
      <c r="Q48" s="46"/>
      <c r="R48" s="46"/>
      <c r="S48" s="46"/>
      <c r="T48" s="46"/>
      <c r="U48" s="46"/>
    </row>
    <row r="49" spans="1:21" ht="30.75" customHeight="1" x14ac:dyDescent="0.15">
      <c r="A49" s="46"/>
      <c r="B49" s="1163"/>
      <c r="C49" s="1164"/>
      <c r="D49" s="60"/>
      <c r="E49" s="1169" t="s">
        <v>14</v>
      </c>
      <c r="F49" s="1169"/>
      <c r="G49" s="1169"/>
      <c r="H49" s="1169"/>
      <c r="I49" s="1169"/>
      <c r="J49" s="1170"/>
      <c r="K49" s="61">
        <v>58</v>
      </c>
      <c r="L49" s="62">
        <v>55</v>
      </c>
      <c r="M49" s="62">
        <v>58</v>
      </c>
      <c r="N49" s="62">
        <v>57</v>
      </c>
      <c r="O49" s="63">
        <v>55</v>
      </c>
      <c r="P49" s="46"/>
      <c r="Q49" s="46"/>
      <c r="R49" s="46"/>
      <c r="S49" s="46"/>
      <c r="T49" s="46"/>
      <c r="U49" s="46"/>
    </row>
    <row r="50" spans="1:21" ht="30.75" customHeight="1" x14ac:dyDescent="0.15">
      <c r="A50" s="46"/>
      <c r="B50" s="1163"/>
      <c r="C50" s="1164"/>
      <c r="D50" s="60"/>
      <c r="E50" s="1169" t="s">
        <v>15</v>
      </c>
      <c r="F50" s="1169"/>
      <c r="G50" s="1169"/>
      <c r="H50" s="1169"/>
      <c r="I50" s="1169"/>
      <c r="J50" s="1170"/>
      <c r="K50" s="61">
        <v>67</v>
      </c>
      <c r="L50" s="62">
        <v>73</v>
      </c>
      <c r="M50" s="62">
        <v>72</v>
      </c>
      <c r="N50" s="62">
        <v>71</v>
      </c>
      <c r="O50" s="63">
        <v>70</v>
      </c>
      <c r="P50" s="46"/>
      <c r="Q50" s="46"/>
      <c r="R50" s="46"/>
      <c r="S50" s="46"/>
      <c r="T50" s="46"/>
      <c r="U50" s="46"/>
    </row>
    <row r="51" spans="1:21" ht="30.75" customHeight="1" x14ac:dyDescent="0.15">
      <c r="A51" s="46"/>
      <c r="B51" s="1165"/>
      <c r="C51" s="1166"/>
      <c r="D51" s="64"/>
      <c r="E51" s="1169" t="s">
        <v>16</v>
      </c>
      <c r="F51" s="1169"/>
      <c r="G51" s="1169"/>
      <c r="H51" s="1169"/>
      <c r="I51" s="1169"/>
      <c r="J51" s="1170"/>
      <c r="K51" s="61" t="s">
        <v>486</v>
      </c>
      <c r="L51" s="62" t="s">
        <v>486</v>
      </c>
      <c r="M51" s="62">
        <v>0</v>
      </c>
      <c r="N51" s="62" t="s">
        <v>486</v>
      </c>
      <c r="O51" s="63" t="s">
        <v>486</v>
      </c>
      <c r="P51" s="46"/>
      <c r="Q51" s="46"/>
      <c r="R51" s="46"/>
      <c r="S51" s="46"/>
      <c r="T51" s="46"/>
      <c r="U51" s="46"/>
    </row>
    <row r="52" spans="1:21" ht="30.75" customHeight="1" x14ac:dyDescent="0.15">
      <c r="A52" s="46"/>
      <c r="B52" s="1171" t="s">
        <v>17</v>
      </c>
      <c r="C52" s="1172"/>
      <c r="D52" s="64"/>
      <c r="E52" s="1169" t="s">
        <v>18</v>
      </c>
      <c r="F52" s="1169"/>
      <c r="G52" s="1169"/>
      <c r="H52" s="1169"/>
      <c r="I52" s="1169"/>
      <c r="J52" s="1170"/>
      <c r="K52" s="61">
        <v>551</v>
      </c>
      <c r="L52" s="62">
        <v>543</v>
      </c>
      <c r="M52" s="62">
        <v>538</v>
      </c>
      <c r="N52" s="62">
        <v>534</v>
      </c>
      <c r="O52" s="63">
        <v>511</v>
      </c>
      <c r="P52" s="46"/>
      <c r="Q52" s="46"/>
      <c r="R52" s="46"/>
      <c r="S52" s="46"/>
      <c r="T52" s="46"/>
      <c r="U52" s="46"/>
    </row>
    <row r="53" spans="1:21" ht="30.75" customHeight="1" thickBot="1" x14ac:dyDescent="0.2">
      <c r="A53" s="46"/>
      <c r="B53" s="1173" t="s">
        <v>19</v>
      </c>
      <c r="C53" s="1174"/>
      <c r="D53" s="65"/>
      <c r="E53" s="1175" t="s">
        <v>20</v>
      </c>
      <c r="F53" s="1175"/>
      <c r="G53" s="1175"/>
      <c r="H53" s="1175"/>
      <c r="I53" s="1175"/>
      <c r="J53" s="1176"/>
      <c r="K53" s="66">
        <v>370</v>
      </c>
      <c r="L53" s="67">
        <v>386</v>
      </c>
      <c r="M53" s="67">
        <v>406</v>
      </c>
      <c r="N53" s="67">
        <v>425</v>
      </c>
      <c r="O53" s="68">
        <v>361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77" t="s">
        <v>24</v>
      </c>
      <c r="C58" s="1178"/>
      <c r="D58" s="1183" t="s">
        <v>25</v>
      </c>
      <c r="E58" s="1184"/>
      <c r="F58" s="1184"/>
      <c r="G58" s="1184"/>
      <c r="H58" s="1184"/>
      <c r="I58" s="1184"/>
      <c r="J58" s="1185"/>
      <c r="K58" s="81"/>
      <c r="L58" s="82"/>
      <c r="M58" s="82"/>
      <c r="N58" s="82"/>
      <c r="O58" s="83"/>
    </row>
    <row r="59" spans="1:21" ht="31.5" customHeight="1" x14ac:dyDescent="0.15">
      <c r="B59" s="1179"/>
      <c r="C59" s="1180"/>
      <c r="D59" s="1186" t="s">
        <v>26</v>
      </c>
      <c r="E59" s="1187"/>
      <c r="F59" s="1187"/>
      <c r="G59" s="1187"/>
      <c r="H59" s="1187"/>
      <c r="I59" s="1187"/>
      <c r="J59" s="1188"/>
      <c r="K59" s="84"/>
      <c r="L59" s="85"/>
      <c r="M59" s="85"/>
      <c r="N59" s="85"/>
      <c r="O59" s="86"/>
    </row>
    <row r="60" spans="1:21" ht="31.5" customHeight="1" thickBot="1" x14ac:dyDescent="0.2">
      <c r="B60" s="1181"/>
      <c r="C60" s="1182"/>
      <c r="D60" s="1189" t="s">
        <v>27</v>
      </c>
      <c r="E60" s="1190"/>
      <c r="F60" s="1190"/>
      <c r="G60" s="1190"/>
      <c r="H60" s="1190"/>
      <c r="I60" s="1190"/>
      <c r="J60" s="119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fxKYb76wJVEOhyqT7vIqqMN6zOa5bkrPrkJbxJjn0smXKeoySRdRWlyrETZyfS+5CG3U5Ht2HLNPSKyRuow4A==" saltValue="taU6WDqdamTJhQbr7RLt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92" t="s">
        <v>30</v>
      </c>
      <c r="C41" s="1193"/>
      <c r="D41" s="103"/>
      <c r="E41" s="1198" t="s">
        <v>31</v>
      </c>
      <c r="F41" s="1198"/>
      <c r="G41" s="1198"/>
      <c r="H41" s="1199"/>
      <c r="I41" s="342">
        <v>4563</v>
      </c>
      <c r="J41" s="343">
        <v>4425</v>
      </c>
      <c r="K41" s="343">
        <v>5089</v>
      </c>
      <c r="L41" s="343">
        <v>4956</v>
      </c>
      <c r="M41" s="344">
        <v>4782</v>
      </c>
    </row>
    <row r="42" spans="2:13" ht="27.75" customHeight="1" x14ac:dyDescent="0.15">
      <c r="B42" s="1194"/>
      <c r="C42" s="1195"/>
      <c r="D42" s="104"/>
      <c r="E42" s="1200" t="s">
        <v>32</v>
      </c>
      <c r="F42" s="1200"/>
      <c r="G42" s="1200"/>
      <c r="H42" s="1201"/>
      <c r="I42" s="345">
        <v>578</v>
      </c>
      <c r="J42" s="346">
        <v>523</v>
      </c>
      <c r="K42" s="346">
        <v>468</v>
      </c>
      <c r="L42" s="346">
        <v>413</v>
      </c>
      <c r="M42" s="347">
        <v>362</v>
      </c>
    </row>
    <row r="43" spans="2:13" ht="27.75" customHeight="1" x14ac:dyDescent="0.15">
      <c r="B43" s="1194"/>
      <c r="C43" s="1195"/>
      <c r="D43" s="104"/>
      <c r="E43" s="1200" t="s">
        <v>33</v>
      </c>
      <c r="F43" s="1200"/>
      <c r="G43" s="1200"/>
      <c r="H43" s="1201"/>
      <c r="I43" s="345">
        <v>4526</v>
      </c>
      <c r="J43" s="346">
        <v>4345</v>
      </c>
      <c r="K43" s="346">
        <v>4232</v>
      </c>
      <c r="L43" s="346">
        <v>4148</v>
      </c>
      <c r="M43" s="347">
        <v>3955</v>
      </c>
    </row>
    <row r="44" spans="2:13" ht="27.75" customHeight="1" x14ac:dyDescent="0.15">
      <c r="B44" s="1194"/>
      <c r="C44" s="1195"/>
      <c r="D44" s="104"/>
      <c r="E44" s="1200" t="s">
        <v>34</v>
      </c>
      <c r="F44" s="1200"/>
      <c r="G44" s="1200"/>
      <c r="H44" s="1201"/>
      <c r="I44" s="345">
        <v>629</v>
      </c>
      <c r="J44" s="346">
        <v>544</v>
      </c>
      <c r="K44" s="346">
        <v>482</v>
      </c>
      <c r="L44" s="346">
        <v>422</v>
      </c>
      <c r="M44" s="347">
        <v>461</v>
      </c>
    </row>
    <row r="45" spans="2:13" ht="27.75" customHeight="1" x14ac:dyDescent="0.15">
      <c r="B45" s="1194"/>
      <c r="C45" s="1195"/>
      <c r="D45" s="104"/>
      <c r="E45" s="1200" t="s">
        <v>35</v>
      </c>
      <c r="F45" s="1200"/>
      <c r="G45" s="1200"/>
      <c r="H45" s="1201"/>
      <c r="I45" s="345">
        <v>1073</v>
      </c>
      <c r="J45" s="346">
        <v>1044</v>
      </c>
      <c r="K45" s="346">
        <v>1004</v>
      </c>
      <c r="L45" s="346">
        <v>961</v>
      </c>
      <c r="M45" s="347">
        <v>923</v>
      </c>
    </row>
    <row r="46" spans="2:13" ht="27.75" customHeight="1" x14ac:dyDescent="0.15">
      <c r="B46" s="1194"/>
      <c r="C46" s="1195"/>
      <c r="D46" s="105"/>
      <c r="E46" s="1200" t="s">
        <v>36</v>
      </c>
      <c r="F46" s="1200"/>
      <c r="G46" s="1200"/>
      <c r="H46" s="1201"/>
      <c r="I46" s="345" t="s">
        <v>486</v>
      </c>
      <c r="J46" s="346" t="s">
        <v>486</v>
      </c>
      <c r="K46" s="346" t="s">
        <v>486</v>
      </c>
      <c r="L46" s="346" t="s">
        <v>486</v>
      </c>
      <c r="M46" s="347" t="s">
        <v>486</v>
      </c>
    </row>
    <row r="47" spans="2:13" ht="27.75" customHeight="1" x14ac:dyDescent="0.15">
      <c r="B47" s="1194"/>
      <c r="C47" s="1195"/>
      <c r="D47" s="106"/>
      <c r="E47" s="1202" t="s">
        <v>37</v>
      </c>
      <c r="F47" s="1203"/>
      <c r="G47" s="1203"/>
      <c r="H47" s="1204"/>
      <c r="I47" s="345" t="s">
        <v>486</v>
      </c>
      <c r="J47" s="346" t="s">
        <v>486</v>
      </c>
      <c r="K47" s="346" t="s">
        <v>486</v>
      </c>
      <c r="L47" s="346" t="s">
        <v>486</v>
      </c>
      <c r="M47" s="347" t="s">
        <v>486</v>
      </c>
    </row>
    <row r="48" spans="2:13" ht="27.75" customHeight="1" x14ac:dyDescent="0.15">
      <c r="B48" s="1194"/>
      <c r="C48" s="1195"/>
      <c r="D48" s="104"/>
      <c r="E48" s="1200" t="s">
        <v>38</v>
      </c>
      <c r="F48" s="1200"/>
      <c r="G48" s="1200"/>
      <c r="H48" s="1201"/>
      <c r="I48" s="345" t="s">
        <v>486</v>
      </c>
      <c r="J48" s="346" t="s">
        <v>486</v>
      </c>
      <c r="K48" s="346" t="s">
        <v>486</v>
      </c>
      <c r="L48" s="346" t="s">
        <v>486</v>
      </c>
      <c r="M48" s="347" t="s">
        <v>486</v>
      </c>
    </row>
    <row r="49" spans="2:13" ht="27.75" customHeight="1" x14ac:dyDescent="0.15">
      <c r="B49" s="1196"/>
      <c r="C49" s="1197"/>
      <c r="D49" s="104"/>
      <c r="E49" s="1200" t="s">
        <v>39</v>
      </c>
      <c r="F49" s="1200"/>
      <c r="G49" s="1200"/>
      <c r="H49" s="1201"/>
      <c r="I49" s="345" t="s">
        <v>486</v>
      </c>
      <c r="J49" s="346" t="s">
        <v>486</v>
      </c>
      <c r="K49" s="346" t="s">
        <v>486</v>
      </c>
      <c r="L49" s="346" t="s">
        <v>486</v>
      </c>
      <c r="M49" s="347" t="s">
        <v>486</v>
      </c>
    </row>
    <row r="50" spans="2:13" ht="27.75" customHeight="1" x14ac:dyDescent="0.15">
      <c r="B50" s="1205" t="s">
        <v>40</v>
      </c>
      <c r="C50" s="1206"/>
      <c r="D50" s="107"/>
      <c r="E50" s="1200" t="s">
        <v>41</v>
      </c>
      <c r="F50" s="1200"/>
      <c r="G50" s="1200"/>
      <c r="H50" s="1201"/>
      <c r="I50" s="345">
        <v>1004</v>
      </c>
      <c r="J50" s="346">
        <v>915</v>
      </c>
      <c r="K50" s="346">
        <v>1135</v>
      </c>
      <c r="L50" s="346">
        <v>1158</v>
      </c>
      <c r="M50" s="347">
        <v>1023</v>
      </c>
    </row>
    <row r="51" spans="2:13" ht="27.75" customHeight="1" x14ac:dyDescent="0.15">
      <c r="B51" s="1194"/>
      <c r="C51" s="1195"/>
      <c r="D51" s="104"/>
      <c r="E51" s="1200" t="s">
        <v>42</v>
      </c>
      <c r="F51" s="1200"/>
      <c r="G51" s="1200"/>
      <c r="H51" s="1201"/>
      <c r="I51" s="345">
        <v>136</v>
      </c>
      <c r="J51" s="346">
        <v>114</v>
      </c>
      <c r="K51" s="346">
        <v>107</v>
      </c>
      <c r="L51" s="346">
        <v>96</v>
      </c>
      <c r="M51" s="347">
        <v>73</v>
      </c>
    </row>
    <row r="52" spans="2:13" ht="27.75" customHeight="1" x14ac:dyDescent="0.15">
      <c r="B52" s="1196"/>
      <c r="C52" s="1197"/>
      <c r="D52" s="104"/>
      <c r="E52" s="1200" t="s">
        <v>43</v>
      </c>
      <c r="F52" s="1200"/>
      <c r="G52" s="1200"/>
      <c r="H52" s="1201"/>
      <c r="I52" s="345">
        <v>5924</v>
      </c>
      <c r="J52" s="346">
        <v>5684</v>
      </c>
      <c r="K52" s="346">
        <v>6015</v>
      </c>
      <c r="L52" s="346">
        <v>5860</v>
      </c>
      <c r="M52" s="347">
        <v>5644</v>
      </c>
    </row>
    <row r="53" spans="2:13" ht="27.75" customHeight="1" thickBot="1" x14ac:dyDescent="0.2">
      <c r="B53" s="1207" t="s">
        <v>19</v>
      </c>
      <c r="C53" s="1208"/>
      <c r="D53" s="108"/>
      <c r="E53" s="1209" t="s">
        <v>44</v>
      </c>
      <c r="F53" s="1209"/>
      <c r="G53" s="1209"/>
      <c r="H53" s="1210"/>
      <c r="I53" s="348">
        <v>4306</v>
      </c>
      <c r="J53" s="349">
        <v>4168</v>
      </c>
      <c r="K53" s="349">
        <v>4017</v>
      </c>
      <c r="L53" s="349">
        <v>3787</v>
      </c>
      <c r="M53" s="350">
        <v>3742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vXCfTNce21LnMJDCKZHnRUyuWjillvYZfa3rZy96ivIRRJsUiABPxO81yD+c+pUIqk078iz7IQCfEubhD9SmA==" saltValue="loeIv4Wr9b1AlRlaJsHA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19" t="s">
        <v>46</v>
      </c>
      <c r="D55" s="1219"/>
      <c r="E55" s="1220"/>
      <c r="F55" s="120">
        <v>635</v>
      </c>
      <c r="G55" s="120">
        <v>702</v>
      </c>
      <c r="H55" s="121">
        <v>548</v>
      </c>
    </row>
    <row r="56" spans="2:8" ht="52.5" customHeight="1" x14ac:dyDescent="0.15">
      <c r="B56" s="122"/>
      <c r="C56" s="1221" t="s">
        <v>47</v>
      </c>
      <c r="D56" s="1221"/>
      <c r="E56" s="1222"/>
      <c r="F56" s="123">
        <v>5</v>
      </c>
      <c r="G56" s="123">
        <v>5</v>
      </c>
      <c r="H56" s="124">
        <v>5</v>
      </c>
    </row>
    <row r="57" spans="2:8" ht="53.25" customHeight="1" x14ac:dyDescent="0.15">
      <c r="B57" s="122"/>
      <c r="C57" s="1223" t="s">
        <v>48</v>
      </c>
      <c r="D57" s="1223"/>
      <c r="E57" s="1224"/>
      <c r="F57" s="125">
        <v>190</v>
      </c>
      <c r="G57" s="125">
        <v>152</v>
      </c>
      <c r="H57" s="126">
        <v>152</v>
      </c>
    </row>
    <row r="58" spans="2:8" ht="45.75" customHeight="1" x14ac:dyDescent="0.15">
      <c r="B58" s="127"/>
      <c r="C58" s="1211" t="s">
        <v>563</v>
      </c>
      <c r="D58" s="1212"/>
      <c r="E58" s="1213"/>
      <c r="F58" s="128">
        <v>78</v>
      </c>
      <c r="G58" s="128">
        <v>78</v>
      </c>
      <c r="H58" s="129">
        <v>78</v>
      </c>
    </row>
    <row r="59" spans="2:8" ht="45.75" customHeight="1" x14ac:dyDescent="0.15">
      <c r="B59" s="127"/>
      <c r="C59" s="1211" t="s">
        <v>564</v>
      </c>
      <c r="D59" s="1212"/>
      <c r="E59" s="1213"/>
      <c r="F59" s="128">
        <v>73</v>
      </c>
      <c r="G59" s="128">
        <v>33</v>
      </c>
      <c r="H59" s="129">
        <v>33</v>
      </c>
    </row>
    <row r="60" spans="2:8" ht="45.75" customHeight="1" x14ac:dyDescent="0.15">
      <c r="B60" s="127"/>
      <c r="C60" s="1211" t="s">
        <v>565</v>
      </c>
      <c r="D60" s="1212"/>
      <c r="E60" s="1213"/>
      <c r="F60" s="128">
        <v>23</v>
      </c>
      <c r="G60" s="128">
        <v>23</v>
      </c>
      <c r="H60" s="129">
        <v>23</v>
      </c>
    </row>
    <row r="61" spans="2:8" ht="45.75" customHeight="1" x14ac:dyDescent="0.15">
      <c r="B61" s="127"/>
      <c r="C61" s="1211" t="s">
        <v>566</v>
      </c>
      <c r="D61" s="1212"/>
      <c r="E61" s="1213"/>
      <c r="F61" s="128">
        <v>5</v>
      </c>
      <c r="G61" s="128">
        <v>7</v>
      </c>
      <c r="H61" s="129">
        <v>9</v>
      </c>
    </row>
    <row r="62" spans="2:8" ht="45.75" customHeight="1" thickBot="1" x14ac:dyDescent="0.2">
      <c r="B62" s="130"/>
      <c r="C62" s="1214" t="s">
        <v>567</v>
      </c>
      <c r="D62" s="1215"/>
      <c r="E62" s="1216"/>
      <c r="F62" s="131">
        <v>5</v>
      </c>
      <c r="G62" s="131">
        <v>5</v>
      </c>
      <c r="H62" s="132">
        <v>5</v>
      </c>
    </row>
    <row r="63" spans="2:8" ht="52.5" customHeight="1" thickBot="1" x14ac:dyDescent="0.2">
      <c r="B63" s="133"/>
      <c r="C63" s="1217" t="s">
        <v>49</v>
      </c>
      <c r="D63" s="1217"/>
      <c r="E63" s="1218"/>
      <c r="F63" s="134">
        <v>830</v>
      </c>
      <c r="G63" s="134">
        <v>859</v>
      </c>
      <c r="H63" s="135">
        <v>706</v>
      </c>
    </row>
    <row r="64" spans="2:8" x14ac:dyDescent="0.15"/>
  </sheetData>
  <sheetProtection algorithmName="SHA-512" hashValue="mOA92ZKnZuHvamVw24lIcB3Xr9vJSgKlqt9stK7e8cJta2CXS1aHfTh4XvmUFXL9cMiCnUGnpdZEuI0pVgC7Sw==" saltValue="rKR36YXj8EoKrAeqU/5i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544FC-F3BD-43A2-9481-904115527EF1}">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6" t="s">
        <v>577</v>
      </c>
      <c r="AO43" s="1227"/>
      <c r="AP43" s="1227"/>
      <c r="AQ43" s="1227"/>
      <c r="AR43" s="1227"/>
      <c r="AS43" s="1227"/>
      <c r="AT43" s="1227"/>
      <c r="AU43" s="1227"/>
      <c r="AV43" s="1227"/>
      <c r="AW43" s="1227"/>
      <c r="AX43" s="1227"/>
      <c r="AY43" s="1227"/>
      <c r="AZ43" s="1227"/>
      <c r="BA43" s="1227"/>
      <c r="BB43" s="1227"/>
      <c r="BC43" s="1227"/>
      <c r="BD43" s="1227"/>
      <c r="BE43" s="1227"/>
      <c r="BF43" s="1227"/>
      <c r="BG43" s="1227"/>
      <c r="BH43" s="1227"/>
      <c r="BI43" s="1227"/>
      <c r="BJ43" s="1227"/>
      <c r="BK43" s="1227"/>
      <c r="BL43" s="1227"/>
      <c r="BM43" s="1227"/>
      <c r="BN43" s="1227"/>
      <c r="BO43" s="1227"/>
      <c r="BP43" s="1227"/>
      <c r="BQ43" s="1227"/>
      <c r="BR43" s="1227"/>
      <c r="BS43" s="1227"/>
      <c r="BT43" s="1227"/>
      <c r="BU43" s="1227"/>
      <c r="BV43" s="1227"/>
      <c r="BW43" s="1227"/>
      <c r="BX43" s="1227"/>
      <c r="BY43" s="1227"/>
      <c r="BZ43" s="1227"/>
      <c r="CA43" s="1227"/>
      <c r="CB43" s="1227"/>
      <c r="CC43" s="1227"/>
      <c r="CD43" s="1227"/>
      <c r="CE43" s="1227"/>
      <c r="CF43" s="1227"/>
      <c r="CG43" s="1227"/>
      <c r="CH43" s="1227"/>
      <c r="CI43" s="1227"/>
      <c r="CJ43" s="1227"/>
      <c r="CK43" s="1227"/>
      <c r="CL43" s="1227"/>
      <c r="CM43" s="1227"/>
      <c r="CN43" s="1227"/>
      <c r="CO43" s="1227"/>
      <c r="CP43" s="1227"/>
      <c r="CQ43" s="1227"/>
      <c r="CR43" s="1227"/>
      <c r="CS43" s="1227"/>
      <c r="CT43" s="1227"/>
      <c r="CU43" s="1227"/>
      <c r="CV43" s="1227"/>
      <c r="CW43" s="1227"/>
      <c r="CX43" s="1227"/>
      <c r="CY43" s="1227"/>
      <c r="CZ43" s="1227"/>
      <c r="DA43" s="1227"/>
      <c r="DB43" s="1227"/>
      <c r="DC43" s="1228"/>
    </row>
    <row r="44" spans="2:109" x14ac:dyDescent="0.15">
      <c r="B44" s="259"/>
      <c r="AN44" s="1229"/>
      <c r="AO44" s="1230"/>
      <c r="AP44" s="1230"/>
      <c r="AQ44" s="1230"/>
      <c r="AR44" s="1230"/>
      <c r="AS44" s="1230"/>
      <c r="AT44" s="1230"/>
      <c r="AU44" s="1230"/>
      <c r="AV44" s="1230"/>
      <c r="AW44" s="1230"/>
      <c r="AX44" s="1230"/>
      <c r="AY44" s="1230"/>
      <c r="AZ44" s="1230"/>
      <c r="BA44" s="1230"/>
      <c r="BB44" s="1230"/>
      <c r="BC44" s="1230"/>
      <c r="BD44" s="1230"/>
      <c r="BE44" s="1230"/>
      <c r="BF44" s="1230"/>
      <c r="BG44" s="1230"/>
      <c r="BH44" s="1230"/>
      <c r="BI44" s="1230"/>
      <c r="BJ44" s="1230"/>
      <c r="BK44" s="1230"/>
      <c r="BL44" s="1230"/>
      <c r="BM44" s="1230"/>
      <c r="BN44" s="1230"/>
      <c r="BO44" s="1230"/>
      <c r="BP44" s="1230"/>
      <c r="BQ44" s="1230"/>
      <c r="BR44" s="1230"/>
      <c r="BS44" s="1230"/>
      <c r="BT44" s="1230"/>
      <c r="BU44" s="1230"/>
      <c r="BV44" s="1230"/>
      <c r="BW44" s="1230"/>
      <c r="BX44" s="1230"/>
      <c r="BY44" s="1230"/>
      <c r="BZ44" s="1230"/>
      <c r="CA44" s="1230"/>
      <c r="CB44" s="1230"/>
      <c r="CC44" s="1230"/>
      <c r="CD44" s="1230"/>
      <c r="CE44" s="1230"/>
      <c r="CF44" s="1230"/>
      <c r="CG44" s="1230"/>
      <c r="CH44" s="1230"/>
      <c r="CI44" s="1230"/>
      <c r="CJ44" s="1230"/>
      <c r="CK44" s="1230"/>
      <c r="CL44" s="1230"/>
      <c r="CM44" s="1230"/>
      <c r="CN44" s="1230"/>
      <c r="CO44" s="1230"/>
      <c r="CP44" s="1230"/>
      <c r="CQ44" s="1230"/>
      <c r="CR44" s="1230"/>
      <c r="CS44" s="1230"/>
      <c r="CT44" s="1230"/>
      <c r="CU44" s="1230"/>
      <c r="CV44" s="1230"/>
      <c r="CW44" s="1230"/>
      <c r="CX44" s="1230"/>
      <c r="CY44" s="1230"/>
      <c r="CZ44" s="1230"/>
      <c r="DA44" s="1230"/>
      <c r="DB44" s="1230"/>
      <c r="DC44" s="1231"/>
    </row>
    <row r="45" spans="2:109" x14ac:dyDescent="0.15">
      <c r="B45" s="259"/>
      <c r="AN45" s="1229"/>
      <c r="AO45" s="1230"/>
      <c r="AP45" s="1230"/>
      <c r="AQ45" s="1230"/>
      <c r="AR45" s="1230"/>
      <c r="AS45" s="1230"/>
      <c r="AT45" s="1230"/>
      <c r="AU45" s="1230"/>
      <c r="AV45" s="1230"/>
      <c r="AW45" s="1230"/>
      <c r="AX45" s="1230"/>
      <c r="AY45" s="1230"/>
      <c r="AZ45" s="1230"/>
      <c r="BA45" s="1230"/>
      <c r="BB45" s="1230"/>
      <c r="BC45" s="1230"/>
      <c r="BD45" s="1230"/>
      <c r="BE45" s="1230"/>
      <c r="BF45" s="1230"/>
      <c r="BG45" s="1230"/>
      <c r="BH45" s="1230"/>
      <c r="BI45" s="1230"/>
      <c r="BJ45" s="1230"/>
      <c r="BK45" s="1230"/>
      <c r="BL45" s="1230"/>
      <c r="BM45" s="1230"/>
      <c r="BN45" s="1230"/>
      <c r="BO45" s="1230"/>
      <c r="BP45" s="1230"/>
      <c r="BQ45" s="1230"/>
      <c r="BR45" s="1230"/>
      <c r="BS45" s="1230"/>
      <c r="BT45" s="1230"/>
      <c r="BU45" s="1230"/>
      <c r="BV45" s="1230"/>
      <c r="BW45" s="1230"/>
      <c r="BX45" s="1230"/>
      <c r="BY45" s="1230"/>
      <c r="BZ45" s="1230"/>
      <c r="CA45" s="1230"/>
      <c r="CB45" s="1230"/>
      <c r="CC45" s="1230"/>
      <c r="CD45" s="1230"/>
      <c r="CE45" s="1230"/>
      <c r="CF45" s="1230"/>
      <c r="CG45" s="1230"/>
      <c r="CH45" s="1230"/>
      <c r="CI45" s="1230"/>
      <c r="CJ45" s="1230"/>
      <c r="CK45" s="1230"/>
      <c r="CL45" s="1230"/>
      <c r="CM45" s="1230"/>
      <c r="CN45" s="1230"/>
      <c r="CO45" s="1230"/>
      <c r="CP45" s="1230"/>
      <c r="CQ45" s="1230"/>
      <c r="CR45" s="1230"/>
      <c r="CS45" s="1230"/>
      <c r="CT45" s="1230"/>
      <c r="CU45" s="1230"/>
      <c r="CV45" s="1230"/>
      <c r="CW45" s="1230"/>
      <c r="CX45" s="1230"/>
      <c r="CY45" s="1230"/>
      <c r="CZ45" s="1230"/>
      <c r="DA45" s="1230"/>
      <c r="DB45" s="1230"/>
      <c r="DC45" s="1231"/>
    </row>
    <row r="46" spans="2:109" x14ac:dyDescent="0.15">
      <c r="B46" s="259"/>
      <c r="AN46" s="1229"/>
      <c r="AO46" s="1230"/>
      <c r="AP46" s="1230"/>
      <c r="AQ46" s="1230"/>
      <c r="AR46" s="1230"/>
      <c r="AS46" s="1230"/>
      <c r="AT46" s="1230"/>
      <c r="AU46" s="1230"/>
      <c r="AV46" s="1230"/>
      <c r="AW46" s="1230"/>
      <c r="AX46" s="1230"/>
      <c r="AY46" s="1230"/>
      <c r="AZ46" s="1230"/>
      <c r="BA46" s="1230"/>
      <c r="BB46" s="1230"/>
      <c r="BC46" s="1230"/>
      <c r="BD46" s="1230"/>
      <c r="BE46" s="1230"/>
      <c r="BF46" s="1230"/>
      <c r="BG46" s="1230"/>
      <c r="BH46" s="1230"/>
      <c r="BI46" s="1230"/>
      <c r="BJ46" s="1230"/>
      <c r="BK46" s="1230"/>
      <c r="BL46" s="1230"/>
      <c r="BM46" s="1230"/>
      <c r="BN46" s="1230"/>
      <c r="BO46" s="1230"/>
      <c r="BP46" s="1230"/>
      <c r="BQ46" s="1230"/>
      <c r="BR46" s="1230"/>
      <c r="BS46" s="1230"/>
      <c r="BT46" s="1230"/>
      <c r="BU46" s="1230"/>
      <c r="BV46" s="1230"/>
      <c r="BW46" s="1230"/>
      <c r="BX46" s="1230"/>
      <c r="BY46" s="1230"/>
      <c r="BZ46" s="1230"/>
      <c r="CA46" s="1230"/>
      <c r="CB46" s="1230"/>
      <c r="CC46" s="1230"/>
      <c r="CD46" s="1230"/>
      <c r="CE46" s="1230"/>
      <c r="CF46" s="1230"/>
      <c r="CG46" s="1230"/>
      <c r="CH46" s="1230"/>
      <c r="CI46" s="1230"/>
      <c r="CJ46" s="1230"/>
      <c r="CK46" s="1230"/>
      <c r="CL46" s="1230"/>
      <c r="CM46" s="1230"/>
      <c r="CN46" s="1230"/>
      <c r="CO46" s="1230"/>
      <c r="CP46" s="1230"/>
      <c r="CQ46" s="1230"/>
      <c r="CR46" s="1230"/>
      <c r="CS46" s="1230"/>
      <c r="CT46" s="1230"/>
      <c r="CU46" s="1230"/>
      <c r="CV46" s="1230"/>
      <c r="CW46" s="1230"/>
      <c r="CX46" s="1230"/>
      <c r="CY46" s="1230"/>
      <c r="CZ46" s="1230"/>
      <c r="DA46" s="1230"/>
      <c r="DB46" s="1230"/>
      <c r="DC46" s="1231"/>
    </row>
    <row r="47" spans="2:109" x14ac:dyDescent="0.15">
      <c r="B47" s="259"/>
      <c r="AN47" s="1232"/>
      <c r="AO47" s="1233"/>
      <c r="AP47" s="1233"/>
      <c r="AQ47" s="1233"/>
      <c r="AR47" s="1233"/>
      <c r="AS47" s="1233"/>
      <c r="AT47" s="1233"/>
      <c r="AU47" s="1233"/>
      <c r="AV47" s="1233"/>
      <c r="AW47" s="1233"/>
      <c r="AX47" s="1233"/>
      <c r="AY47" s="1233"/>
      <c r="AZ47" s="1233"/>
      <c r="BA47" s="1233"/>
      <c r="BB47" s="1233"/>
      <c r="BC47" s="1233"/>
      <c r="BD47" s="1233"/>
      <c r="BE47" s="1233"/>
      <c r="BF47" s="1233"/>
      <c r="BG47" s="1233"/>
      <c r="BH47" s="1233"/>
      <c r="BI47" s="1233"/>
      <c r="BJ47" s="1233"/>
      <c r="BK47" s="1233"/>
      <c r="BL47" s="1233"/>
      <c r="BM47" s="1233"/>
      <c r="BN47" s="1233"/>
      <c r="BO47" s="1233"/>
      <c r="BP47" s="1233"/>
      <c r="BQ47" s="1233"/>
      <c r="BR47" s="1233"/>
      <c r="BS47" s="1233"/>
      <c r="BT47" s="1233"/>
      <c r="BU47" s="1233"/>
      <c r="BV47" s="1233"/>
      <c r="BW47" s="1233"/>
      <c r="BX47" s="1233"/>
      <c r="BY47" s="1233"/>
      <c r="BZ47" s="1233"/>
      <c r="CA47" s="1233"/>
      <c r="CB47" s="1233"/>
      <c r="CC47" s="1233"/>
      <c r="CD47" s="1233"/>
      <c r="CE47" s="1233"/>
      <c r="CF47" s="1233"/>
      <c r="CG47" s="1233"/>
      <c r="CH47" s="1233"/>
      <c r="CI47" s="1233"/>
      <c r="CJ47" s="1233"/>
      <c r="CK47" s="1233"/>
      <c r="CL47" s="1233"/>
      <c r="CM47" s="1233"/>
      <c r="CN47" s="1233"/>
      <c r="CO47" s="1233"/>
      <c r="CP47" s="1233"/>
      <c r="CQ47" s="1233"/>
      <c r="CR47" s="1233"/>
      <c r="CS47" s="1233"/>
      <c r="CT47" s="1233"/>
      <c r="CU47" s="1233"/>
      <c r="CV47" s="1233"/>
      <c r="CW47" s="1233"/>
      <c r="CX47" s="1233"/>
      <c r="CY47" s="1233"/>
      <c r="CZ47" s="1233"/>
      <c r="DA47" s="1233"/>
      <c r="DB47" s="1233"/>
      <c r="DC47" s="123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570</v>
      </c>
    </row>
    <row r="50" spans="1:109" x14ac:dyDescent="0.15">
      <c r="B50" s="259"/>
      <c r="G50" s="1235"/>
      <c r="H50" s="1235"/>
      <c r="I50" s="1235"/>
      <c r="J50" s="1235"/>
      <c r="K50" s="360"/>
      <c r="L50" s="360"/>
      <c r="M50" s="361"/>
      <c r="N50" s="361"/>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9" t="s">
        <v>524</v>
      </c>
      <c r="BQ50" s="1239"/>
      <c r="BR50" s="1239"/>
      <c r="BS50" s="1239"/>
      <c r="BT50" s="1239"/>
      <c r="BU50" s="1239"/>
      <c r="BV50" s="1239"/>
      <c r="BW50" s="1239"/>
      <c r="BX50" s="1239" t="s">
        <v>525</v>
      </c>
      <c r="BY50" s="1239"/>
      <c r="BZ50" s="1239"/>
      <c r="CA50" s="1239"/>
      <c r="CB50" s="1239"/>
      <c r="CC50" s="1239"/>
      <c r="CD50" s="1239"/>
      <c r="CE50" s="1239"/>
      <c r="CF50" s="1239" t="s">
        <v>526</v>
      </c>
      <c r="CG50" s="1239"/>
      <c r="CH50" s="1239"/>
      <c r="CI50" s="1239"/>
      <c r="CJ50" s="1239"/>
      <c r="CK50" s="1239"/>
      <c r="CL50" s="1239"/>
      <c r="CM50" s="1239"/>
      <c r="CN50" s="1239" t="s">
        <v>527</v>
      </c>
      <c r="CO50" s="1239"/>
      <c r="CP50" s="1239"/>
      <c r="CQ50" s="1239"/>
      <c r="CR50" s="1239"/>
      <c r="CS50" s="1239"/>
      <c r="CT50" s="1239"/>
      <c r="CU50" s="1239"/>
      <c r="CV50" s="1239" t="s">
        <v>528</v>
      </c>
      <c r="CW50" s="1239"/>
      <c r="CX50" s="1239"/>
      <c r="CY50" s="1239"/>
      <c r="CZ50" s="1239"/>
      <c r="DA50" s="1239"/>
      <c r="DB50" s="1239"/>
      <c r="DC50" s="1239"/>
    </row>
    <row r="51" spans="1:109" ht="13.5" customHeight="1" x14ac:dyDescent="0.15">
      <c r="B51" s="259"/>
      <c r="G51" s="1240"/>
      <c r="H51" s="1240"/>
      <c r="I51" s="1243"/>
      <c r="J51" s="1243"/>
      <c r="K51" s="1241"/>
      <c r="L51" s="1241"/>
      <c r="M51" s="1241"/>
      <c r="N51" s="1241"/>
      <c r="AM51" s="359"/>
      <c r="AN51" s="1242" t="s">
        <v>571</v>
      </c>
      <c r="AO51" s="1242"/>
      <c r="AP51" s="1242"/>
      <c r="AQ51" s="1242"/>
      <c r="AR51" s="1242"/>
      <c r="AS51" s="1242"/>
      <c r="AT51" s="1242"/>
      <c r="AU51" s="1242"/>
      <c r="AV51" s="1242"/>
      <c r="AW51" s="1242"/>
      <c r="AX51" s="1242"/>
      <c r="AY51" s="1242"/>
      <c r="AZ51" s="1242"/>
      <c r="BA51" s="1242"/>
      <c r="BB51" s="1242" t="s">
        <v>572</v>
      </c>
      <c r="BC51" s="1242"/>
      <c r="BD51" s="1242"/>
      <c r="BE51" s="1242"/>
      <c r="BF51" s="1242"/>
      <c r="BG51" s="1242"/>
      <c r="BH51" s="1242"/>
      <c r="BI51" s="1242"/>
      <c r="BJ51" s="1242"/>
      <c r="BK51" s="1242"/>
      <c r="BL51" s="1242"/>
      <c r="BM51" s="1242"/>
      <c r="BN51" s="1242"/>
      <c r="BO51" s="1242"/>
      <c r="BP51" s="1225">
        <v>148.19999999999999</v>
      </c>
      <c r="BQ51" s="1225"/>
      <c r="BR51" s="1225"/>
      <c r="BS51" s="1225"/>
      <c r="BT51" s="1225"/>
      <c r="BU51" s="1225"/>
      <c r="BV51" s="1225"/>
      <c r="BW51" s="1225"/>
      <c r="BX51" s="1225">
        <v>136.6</v>
      </c>
      <c r="BY51" s="1225"/>
      <c r="BZ51" s="1225"/>
      <c r="CA51" s="1225"/>
      <c r="CB51" s="1225"/>
      <c r="CC51" s="1225"/>
      <c r="CD51" s="1225"/>
      <c r="CE51" s="1225"/>
      <c r="CF51" s="1225">
        <v>121.6</v>
      </c>
      <c r="CG51" s="1225"/>
      <c r="CH51" s="1225"/>
      <c r="CI51" s="1225"/>
      <c r="CJ51" s="1225"/>
      <c r="CK51" s="1225"/>
      <c r="CL51" s="1225"/>
      <c r="CM51" s="1225"/>
      <c r="CN51" s="1225">
        <v>118.1</v>
      </c>
      <c r="CO51" s="1225"/>
      <c r="CP51" s="1225"/>
      <c r="CQ51" s="1225"/>
      <c r="CR51" s="1225"/>
      <c r="CS51" s="1225"/>
      <c r="CT51" s="1225"/>
      <c r="CU51" s="1225"/>
      <c r="CV51" s="1225">
        <v>116.5</v>
      </c>
      <c r="CW51" s="1225"/>
      <c r="CX51" s="1225"/>
      <c r="CY51" s="1225"/>
      <c r="CZ51" s="1225"/>
      <c r="DA51" s="1225"/>
      <c r="DB51" s="1225"/>
      <c r="DC51" s="1225"/>
    </row>
    <row r="52" spans="1:109" x14ac:dyDescent="0.15">
      <c r="B52" s="259"/>
      <c r="G52" s="1240"/>
      <c r="H52" s="1240"/>
      <c r="I52" s="1243"/>
      <c r="J52" s="1243"/>
      <c r="K52" s="1241"/>
      <c r="L52" s="1241"/>
      <c r="M52" s="1241"/>
      <c r="N52" s="1241"/>
      <c r="AM52" s="359"/>
      <c r="AN52" s="1242"/>
      <c r="AO52" s="1242"/>
      <c r="AP52" s="1242"/>
      <c r="AQ52" s="1242"/>
      <c r="AR52" s="1242"/>
      <c r="AS52" s="1242"/>
      <c r="AT52" s="1242"/>
      <c r="AU52" s="1242"/>
      <c r="AV52" s="1242"/>
      <c r="AW52" s="1242"/>
      <c r="AX52" s="1242"/>
      <c r="AY52" s="1242"/>
      <c r="AZ52" s="1242"/>
      <c r="BA52" s="1242"/>
      <c r="BB52" s="1242"/>
      <c r="BC52" s="1242"/>
      <c r="BD52" s="1242"/>
      <c r="BE52" s="1242"/>
      <c r="BF52" s="1242"/>
      <c r="BG52" s="1242"/>
      <c r="BH52" s="1242"/>
      <c r="BI52" s="1242"/>
      <c r="BJ52" s="1242"/>
      <c r="BK52" s="1242"/>
      <c r="BL52" s="1242"/>
      <c r="BM52" s="1242"/>
      <c r="BN52" s="1242"/>
      <c r="BO52" s="1242"/>
      <c r="BP52" s="1225"/>
      <c r="BQ52" s="1225"/>
      <c r="BR52" s="1225"/>
      <c r="BS52" s="1225"/>
      <c r="BT52" s="1225"/>
      <c r="BU52" s="1225"/>
      <c r="BV52" s="1225"/>
      <c r="BW52" s="1225"/>
      <c r="BX52" s="1225"/>
      <c r="BY52" s="1225"/>
      <c r="BZ52" s="1225"/>
      <c r="CA52" s="1225"/>
      <c r="CB52" s="1225"/>
      <c r="CC52" s="1225"/>
      <c r="CD52" s="1225"/>
      <c r="CE52" s="1225"/>
      <c r="CF52" s="1225"/>
      <c r="CG52" s="1225"/>
      <c r="CH52" s="1225"/>
      <c r="CI52" s="1225"/>
      <c r="CJ52" s="1225"/>
      <c r="CK52" s="1225"/>
      <c r="CL52" s="1225"/>
      <c r="CM52" s="1225"/>
      <c r="CN52" s="1225"/>
      <c r="CO52" s="1225"/>
      <c r="CP52" s="1225"/>
      <c r="CQ52" s="1225"/>
      <c r="CR52" s="1225"/>
      <c r="CS52" s="1225"/>
      <c r="CT52" s="1225"/>
      <c r="CU52" s="1225"/>
      <c r="CV52" s="1225"/>
      <c r="CW52" s="1225"/>
      <c r="CX52" s="1225"/>
      <c r="CY52" s="1225"/>
      <c r="CZ52" s="1225"/>
      <c r="DA52" s="1225"/>
      <c r="DB52" s="1225"/>
      <c r="DC52" s="1225"/>
    </row>
    <row r="53" spans="1:109" x14ac:dyDescent="0.15">
      <c r="A53" s="358"/>
      <c r="B53" s="259"/>
      <c r="G53" s="1240"/>
      <c r="H53" s="1240"/>
      <c r="I53" s="1235"/>
      <c r="J53" s="1235"/>
      <c r="K53" s="1241"/>
      <c r="L53" s="1241"/>
      <c r="M53" s="1241"/>
      <c r="N53" s="1241"/>
      <c r="AM53" s="359"/>
      <c r="AN53" s="1242"/>
      <c r="AO53" s="1242"/>
      <c r="AP53" s="1242"/>
      <c r="AQ53" s="1242"/>
      <c r="AR53" s="1242"/>
      <c r="AS53" s="1242"/>
      <c r="AT53" s="1242"/>
      <c r="AU53" s="1242"/>
      <c r="AV53" s="1242"/>
      <c r="AW53" s="1242"/>
      <c r="AX53" s="1242"/>
      <c r="AY53" s="1242"/>
      <c r="AZ53" s="1242"/>
      <c r="BA53" s="1242"/>
      <c r="BB53" s="1242" t="s">
        <v>573</v>
      </c>
      <c r="BC53" s="1242"/>
      <c r="BD53" s="1242"/>
      <c r="BE53" s="1242"/>
      <c r="BF53" s="1242"/>
      <c r="BG53" s="1242"/>
      <c r="BH53" s="1242"/>
      <c r="BI53" s="1242"/>
      <c r="BJ53" s="1242"/>
      <c r="BK53" s="1242"/>
      <c r="BL53" s="1242"/>
      <c r="BM53" s="1242"/>
      <c r="BN53" s="1242"/>
      <c r="BO53" s="1242"/>
      <c r="BP53" s="1225">
        <v>64.3</v>
      </c>
      <c r="BQ53" s="1225"/>
      <c r="BR53" s="1225"/>
      <c r="BS53" s="1225"/>
      <c r="BT53" s="1225"/>
      <c r="BU53" s="1225"/>
      <c r="BV53" s="1225"/>
      <c r="BW53" s="1225"/>
      <c r="BX53" s="1225">
        <v>65.5</v>
      </c>
      <c r="BY53" s="1225"/>
      <c r="BZ53" s="1225"/>
      <c r="CA53" s="1225"/>
      <c r="CB53" s="1225"/>
      <c r="CC53" s="1225"/>
      <c r="CD53" s="1225"/>
      <c r="CE53" s="1225"/>
      <c r="CF53" s="1225">
        <v>66.099999999999994</v>
      </c>
      <c r="CG53" s="1225"/>
      <c r="CH53" s="1225"/>
      <c r="CI53" s="1225"/>
      <c r="CJ53" s="1225"/>
      <c r="CK53" s="1225"/>
      <c r="CL53" s="1225"/>
      <c r="CM53" s="1225"/>
      <c r="CN53" s="1225">
        <v>64.400000000000006</v>
      </c>
      <c r="CO53" s="1225"/>
      <c r="CP53" s="1225"/>
      <c r="CQ53" s="1225"/>
      <c r="CR53" s="1225"/>
      <c r="CS53" s="1225"/>
      <c r="CT53" s="1225"/>
      <c r="CU53" s="1225"/>
      <c r="CV53" s="1225">
        <v>65.5</v>
      </c>
      <c r="CW53" s="1225"/>
      <c r="CX53" s="1225"/>
      <c r="CY53" s="1225"/>
      <c r="CZ53" s="1225"/>
      <c r="DA53" s="1225"/>
      <c r="DB53" s="1225"/>
      <c r="DC53" s="1225"/>
    </row>
    <row r="54" spans="1:109" x14ac:dyDescent="0.15">
      <c r="A54" s="358"/>
      <c r="B54" s="259"/>
      <c r="G54" s="1240"/>
      <c r="H54" s="1240"/>
      <c r="I54" s="1235"/>
      <c r="J54" s="1235"/>
      <c r="K54" s="1241"/>
      <c r="L54" s="1241"/>
      <c r="M54" s="1241"/>
      <c r="N54" s="1241"/>
      <c r="AM54" s="359"/>
      <c r="AN54" s="1242"/>
      <c r="AO54" s="1242"/>
      <c r="AP54" s="1242"/>
      <c r="AQ54" s="1242"/>
      <c r="AR54" s="1242"/>
      <c r="AS54" s="1242"/>
      <c r="AT54" s="1242"/>
      <c r="AU54" s="1242"/>
      <c r="AV54" s="1242"/>
      <c r="AW54" s="1242"/>
      <c r="AX54" s="1242"/>
      <c r="AY54" s="1242"/>
      <c r="AZ54" s="1242"/>
      <c r="BA54" s="1242"/>
      <c r="BB54" s="1242"/>
      <c r="BC54" s="1242"/>
      <c r="BD54" s="1242"/>
      <c r="BE54" s="1242"/>
      <c r="BF54" s="1242"/>
      <c r="BG54" s="1242"/>
      <c r="BH54" s="1242"/>
      <c r="BI54" s="1242"/>
      <c r="BJ54" s="1242"/>
      <c r="BK54" s="1242"/>
      <c r="BL54" s="1242"/>
      <c r="BM54" s="1242"/>
      <c r="BN54" s="1242"/>
      <c r="BO54" s="1242"/>
      <c r="BP54" s="1225"/>
      <c r="BQ54" s="1225"/>
      <c r="BR54" s="1225"/>
      <c r="BS54" s="1225"/>
      <c r="BT54" s="1225"/>
      <c r="BU54" s="1225"/>
      <c r="BV54" s="1225"/>
      <c r="BW54" s="1225"/>
      <c r="BX54" s="1225"/>
      <c r="BY54" s="1225"/>
      <c r="BZ54" s="1225"/>
      <c r="CA54" s="1225"/>
      <c r="CB54" s="1225"/>
      <c r="CC54" s="1225"/>
      <c r="CD54" s="1225"/>
      <c r="CE54" s="1225"/>
      <c r="CF54" s="1225"/>
      <c r="CG54" s="1225"/>
      <c r="CH54" s="1225"/>
      <c r="CI54" s="1225"/>
      <c r="CJ54" s="1225"/>
      <c r="CK54" s="1225"/>
      <c r="CL54" s="1225"/>
      <c r="CM54" s="1225"/>
      <c r="CN54" s="1225"/>
      <c r="CO54" s="1225"/>
      <c r="CP54" s="1225"/>
      <c r="CQ54" s="1225"/>
      <c r="CR54" s="1225"/>
      <c r="CS54" s="1225"/>
      <c r="CT54" s="1225"/>
      <c r="CU54" s="1225"/>
      <c r="CV54" s="1225"/>
      <c r="CW54" s="1225"/>
      <c r="CX54" s="1225"/>
      <c r="CY54" s="1225"/>
      <c r="CZ54" s="1225"/>
      <c r="DA54" s="1225"/>
      <c r="DB54" s="1225"/>
      <c r="DC54" s="1225"/>
    </row>
    <row r="55" spans="1:109" x14ac:dyDescent="0.15">
      <c r="A55" s="358"/>
      <c r="B55" s="259"/>
      <c r="G55" s="1235"/>
      <c r="H55" s="1235"/>
      <c r="I55" s="1235"/>
      <c r="J55" s="1235"/>
      <c r="K55" s="1241"/>
      <c r="L55" s="1241"/>
      <c r="M55" s="1241"/>
      <c r="N55" s="1241"/>
      <c r="AN55" s="1239" t="s">
        <v>574</v>
      </c>
      <c r="AO55" s="1239"/>
      <c r="AP55" s="1239"/>
      <c r="AQ55" s="1239"/>
      <c r="AR55" s="1239"/>
      <c r="AS55" s="1239"/>
      <c r="AT55" s="1239"/>
      <c r="AU55" s="1239"/>
      <c r="AV55" s="1239"/>
      <c r="AW55" s="1239"/>
      <c r="AX55" s="1239"/>
      <c r="AY55" s="1239"/>
      <c r="AZ55" s="1239"/>
      <c r="BA55" s="1239"/>
      <c r="BB55" s="1242" t="s">
        <v>572</v>
      </c>
      <c r="BC55" s="1242"/>
      <c r="BD55" s="1242"/>
      <c r="BE55" s="1242"/>
      <c r="BF55" s="1242"/>
      <c r="BG55" s="1242"/>
      <c r="BH55" s="1242"/>
      <c r="BI55" s="1242"/>
      <c r="BJ55" s="1242"/>
      <c r="BK55" s="1242"/>
      <c r="BL55" s="1242"/>
      <c r="BM55" s="1242"/>
      <c r="BN55" s="1242"/>
      <c r="BO55" s="1242"/>
      <c r="BP55" s="1225">
        <v>3.1</v>
      </c>
      <c r="BQ55" s="1225"/>
      <c r="BR55" s="1225"/>
      <c r="BS55" s="1225"/>
      <c r="BT55" s="1225"/>
      <c r="BU55" s="1225"/>
      <c r="BV55" s="1225"/>
      <c r="BW55" s="1225"/>
      <c r="BX55" s="1225">
        <v>13.7</v>
      </c>
      <c r="BY55" s="1225"/>
      <c r="BZ55" s="1225"/>
      <c r="CA55" s="1225"/>
      <c r="CB55" s="1225"/>
      <c r="CC55" s="1225"/>
      <c r="CD55" s="1225"/>
      <c r="CE55" s="1225"/>
      <c r="CF55" s="1225">
        <v>6.9</v>
      </c>
      <c r="CG55" s="1225"/>
      <c r="CH55" s="1225"/>
      <c r="CI55" s="1225"/>
      <c r="CJ55" s="1225"/>
      <c r="CK55" s="1225"/>
      <c r="CL55" s="1225"/>
      <c r="CM55" s="1225"/>
      <c r="CN55" s="1225">
        <v>0</v>
      </c>
      <c r="CO55" s="1225"/>
      <c r="CP55" s="1225"/>
      <c r="CQ55" s="1225"/>
      <c r="CR55" s="1225"/>
      <c r="CS55" s="1225"/>
      <c r="CT55" s="1225"/>
      <c r="CU55" s="1225"/>
      <c r="CV55" s="1225">
        <v>0</v>
      </c>
      <c r="CW55" s="1225"/>
      <c r="CX55" s="1225"/>
      <c r="CY55" s="1225"/>
      <c r="CZ55" s="1225"/>
      <c r="DA55" s="1225"/>
      <c r="DB55" s="1225"/>
      <c r="DC55" s="1225"/>
    </row>
    <row r="56" spans="1:109" x14ac:dyDescent="0.15">
      <c r="A56" s="358"/>
      <c r="B56" s="259"/>
      <c r="G56" s="1235"/>
      <c r="H56" s="1235"/>
      <c r="I56" s="1235"/>
      <c r="J56" s="1235"/>
      <c r="K56" s="1241"/>
      <c r="L56" s="1241"/>
      <c r="M56" s="1241"/>
      <c r="N56" s="1241"/>
      <c r="AN56" s="1239"/>
      <c r="AO56" s="1239"/>
      <c r="AP56" s="1239"/>
      <c r="AQ56" s="1239"/>
      <c r="AR56" s="1239"/>
      <c r="AS56" s="1239"/>
      <c r="AT56" s="1239"/>
      <c r="AU56" s="1239"/>
      <c r="AV56" s="1239"/>
      <c r="AW56" s="1239"/>
      <c r="AX56" s="1239"/>
      <c r="AY56" s="1239"/>
      <c r="AZ56" s="1239"/>
      <c r="BA56" s="1239"/>
      <c r="BB56" s="1242"/>
      <c r="BC56" s="1242"/>
      <c r="BD56" s="1242"/>
      <c r="BE56" s="1242"/>
      <c r="BF56" s="1242"/>
      <c r="BG56" s="1242"/>
      <c r="BH56" s="1242"/>
      <c r="BI56" s="1242"/>
      <c r="BJ56" s="1242"/>
      <c r="BK56" s="1242"/>
      <c r="BL56" s="1242"/>
      <c r="BM56" s="1242"/>
      <c r="BN56" s="1242"/>
      <c r="BO56" s="1242"/>
      <c r="BP56" s="1225"/>
      <c r="BQ56" s="1225"/>
      <c r="BR56" s="1225"/>
      <c r="BS56" s="1225"/>
      <c r="BT56" s="1225"/>
      <c r="BU56" s="1225"/>
      <c r="BV56" s="1225"/>
      <c r="BW56" s="1225"/>
      <c r="BX56" s="1225"/>
      <c r="BY56" s="1225"/>
      <c r="BZ56" s="1225"/>
      <c r="CA56" s="1225"/>
      <c r="CB56" s="1225"/>
      <c r="CC56" s="1225"/>
      <c r="CD56" s="1225"/>
      <c r="CE56" s="1225"/>
      <c r="CF56" s="1225"/>
      <c r="CG56" s="1225"/>
      <c r="CH56" s="1225"/>
      <c r="CI56" s="1225"/>
      <c r="CJ56" s="1225"/>
      <c r="CK56" s="1225"/>
      <c r="CL56" s="1225"/>
      <c r="CM56" s="1225"/>
      <c r="CN56" s="1225"/>
      <c r="CO56" s="1225"/>
      <c r="CP56" s="1225"/>
      <c r="CQ56" s="1225"/>
      <c r="CR56" s="1225"/>
      <c r="CS56" s="1225"/>
      <c r="CT56" s="1225"/>
      <c r="CU56" s="1225"/>
      <c r="CV56" s="1225"/>
      <c r="CW56" s="1225"/>
      <c r="CX56" s="1225"/>
      <c r="CY56" s="1225"/>
      <c r="CZ56" s="1225"/>
      <c r="DA56" s="1225"/>
      <c r="DB56" s="1225"/>
      <c r="DC56" s="1225"/>
    </row>
    <row r="57" spans="1:109" s="358" customFormat="1" x14ac:dyDescent="0.15">
      <c r="B57" s="362"/>
      <c r="G57" s="1235"/>
      <c r="H57" s="1235"/>
      <c r="I57" s="1244"/>
      <c r="J57" s="1244"/>
      <c r="K57" s="1241"/>
      <c r="L57" s="1241"/>
      <c r="M57" s="1241"/>
      <c r="N57" s="1241"/>
      <c r="AM57" s="255"/>
      <c r="AN57" s="1239"/>
      <c r="AO57" s="1239"/>
      <c r="AP57" s="1239"/>
      <c r="AQ57" s="1239"/>
      <c r="AR57" s="1239"/>
      <c r="AS57" s="1239"/>
      <c r="AT57" s="1239"/>
      <c r="AU57" s="1239"/>
      <c r="AV57" s="1239"/>
      <c r="AW57" s="1239"/>
      <c r="AX57" s="1239"/>
      <c r="AY57" s="1239"/>
      <c r="AZ57" s="1239"/>
      <c r="BA57" s="1239"/>
      <c r="BB57" s="1242" t="s">
        <v>573</v>
      </c>
      <c r="BC57" s="1242"/>
      <c r="BD57" s="1242"/>
      <c r="BE57" s="1242"/>
      <c r="BF57" s="1242"/>
      <c r="BG57" s="1242"/>
      <c r="BH57" s="1242"/>
      <c r="BI57" s="1242"/>
      <c r="BJ57" s="1242"/>
      <c r="BK57" s="1242"/>
      <c r="BL57" s="1242"/>
      <c r="BM57" s="1242"/>
      <c r="BN57" s="1242"/>
      <c r="BO57" s="1242"/>
      <c r="BP57" s="1225">
        <v>61.2</v>
      </c>
      <c r="BQ57" s="1225"/>
      <c r="BR57" s="1225"/>
      <c r="BS57" s="1225"/>
      <c r="BT57" s="1225"/>
      <c r="BU57" s="1225"/>
      <c r="BV57" s="1225"/>
      <c r="BW57" s="1225"/>
      <c r="BX57" s="1225">
        <v>62</v>
      </c>
      <c r="BY57" s="1225"/>
      <c r="BZ57" s="1225"/>
      <c r="CA57" s="1225"/>
      <c r="CB57" s="1225"/>
      <c r="CC57" s="1225"/>
      <c r="CD57" s="1225"/>
      <c r="CE57" s="1225"/>
      <c r="CF57" s="1225">
        <v>62.9</v>
      </c>
      <c r="CG57" s="1225"/>
      <c r="CH57" s="1225"/>
      <c r="CI57" s="1225"/>
      <c r="CJ57" s="1225"/>
      <c r="CK57" s="1225"/>
      <c r="CL57" s="1225"/>
      <c r="CM57" s="1225"/>
      <c r="CN57" s="1225">
        <v>63.3</v>
      </c>
      <c r="CO57" s="1225"/>
      <c r="CP57" s="1225"/>
      <c r="CQ57" s="1225"/>
      <c r="CR57" s="1225"/>
      <c r="CS57" s="1225"/>
      <c r="CT57" s="1225"/>
      <c r="CU57" s="1225"/>
      <c r="CV57" s="1225">
        <v>64.400000000000006</v>
      </c>
      <c r="CW57" s="1225"/>
      <c r="CX57" s="1225"/>
      <c r="CY57" s="1225"/>
      <c r="CZ57" s="1225"/>
      <c r="DA57" s="1225"/>
      <c r="DB57" s="1225"/>
      <c r="DC57" s="1225"/>
      <c r="DD57" s="363"/>
      <c r="DE57" s="362"/>
    </row>
    <row r="58" spans="1:109" s="358" customFormat="1" x14ac:dyDescent="0.15">
      <c r="A58" s="255"/>
      <c r="B58" s="362"/>
      <c r="G58" s="1235"/>
      <c r="H58" s="1235"/>
      <c r="I58" s="1244"/>
      <c r="J58" s="1244"/>
      <c r="K58" s="1241"/>
      <c r="L58" s="1241"/>
      <c r="M58" s="1241"/>
      <c r="N58" s="1241"/>
      <c r="AM58" s="255"/>
      <c r="AN58" s="1239"/>
      <c r="AO58" s="1239"/>
      <c r="AP58" s="1239"/>
      <c r="AQ58" s="1239"/>
      <c r="AR58" s="1239"/>
      <c r="AS58" s="1239"/>
      <c r="AT58" s="1239"/>
      <c r="AU58" s="1239"/>
      <c r="AV58" s="1239"/>
      <c r="AW58" s="1239"/>
      <c r="AX58" s="1239"/>
      <c r="AY58" s="1239"/>
      <c r="AZ58" s="1239"/>
      <c r="BA58" s="1239"/>
      <c r="BB58" s="1242"/>
      <c r="BC58" s="1242"/>
      <c r="BD58" s="1242"/>
      <c r="BE58" s="1242"/>
      <c r="BF58" s="1242"/>
      <c r="BG58" s="1242"/>
      <c r="BH58" s="1242"/>
      <c r="BI58" s="1242"/>
      <c r="BJ58" s="1242"/>
      <c r="BK58" s="1242"/>
      <c r="BL58" s="1242"/>
      <c r="BM58" s="1242"/>
      <c r="BN58" s="1242"/>
      <c r="BO58" s="1242"/>
      <c r="BP58" s="1225"/>
      <c r="BQ58" s="1225"/>
      <c r="BR58" s="1225"/>
      <c r="BS58" s="1225"/>
      <c r="BT58" s="1225"/>
      <c r="BU58" s="1225"/>
      <c r="BV58" s="1225"/>
      <c r="BW58" s="1225"/>
      <c r="BX58" s="1225"/>
      <c r="BY58" s="1225"/>
      <c r="BZ58" s="1225"/>
      <c r="CA58" s="1225"/>
      <c r="CB58" s="1225"/>
      <c r="CC58" s="1225"/>
      <c r="CD58" s="1225"/>
      <c r="CE58" s="1225"/>
      <c r="CF58" s="1225"/>
      <c r="CG58" s="1225"/>
      <c r="CH58" s="1225"/>
      <c r="CI58" s="1225"/>
      <c r="CJ58" s="1225"/>
      <c r="CK58" s="1225"/>
      <c r="CL58" s="1225"/>
      <c r="CM58" s="1225"/>
      <c r="CN58" s="1225"/>
      <c r="CO58" s="1225"/>
      <c r="CP58" s="1225"/>
      <c r="CQ58" s="1225"/>
      <c r="CR58" s="1225"/>
      <c r="CS58" s="1225"/>
      <c r="CT58" s="1225"/>
      <c r="CU58" s="1225"/>
      <c r="CV58" s="1225"/>
      <c r="CW58" s="1225"/>
      <c r="CX58" s="1225"/>
      <c r="CY58" s="1225"/>
      <c r="CZ58" s="1225"/>
      <c r="DA58" s="1225"/>
      <c r="DB58" s="1225"/>
      <c r="DC58" s="1225"/>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575</v>
      </c>
    </row>
    <row r="64" spans="1:109" x14ac:dyDescent="0.15">
      <c r="B64" s="259"/>
      <c r="G64" s="357"/>
      <c r="I64" s="369"/>
      <c r="J64" s="369"/>
      <c r="K64" s="369"/>
      <c r="L64" s="369"/>
      <c r="M64" s="369"/>
      <c r="N64" s="370"/>
      <c r="AM64" s="357"/>
      <c r="AN64" s="357" t="s">
        <v>569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5" t="s">
        <v>578</v>
      </c>
      <c r="AO65" s="1227"/>
      <c r="AP65" s="1227"/>
      <c r="AQ65" s="1227"/>
      <c r="AR65" s="1227"/>
      <c r="AS65" s="1227"/>
      <c r="AT65" s="1227"/>
      <c r="AU65" s="1227"/>
      <c r="AV65" s="1227"/>
      <c r="AW65" s="1227"/>
      <c r="AX65" s="1227"/>
      <c r="AY65" s="1227"/>
      <c r="AZ65" s="1227"/>
      <c r="BA65" s="1227"/>
      <c r="BB65" s="1227"/>
      <c r="BC65" s="1227"/>
      <c r="BD65" s="1227"/>
      <c r="BE65" s="1227"/>
      <c r="BF65" s="1227"/>
      <c r="BG65" s="1227"/>
      <c r="BH65" s="1227"/>
      <c r="BI65" s="1227"/>
      <c r="BJ65" s="1227"/>
      <c r="BK65" s="1227"/>
      <c r="BL65" s="1227"/>
      <c r="BM65" s="1227"/>
      <c r="BN65" s="1227"/>
      <c r="BO65" s="1227"/>
      <c r="BP65" s="1227"/>
      <c r="BQ65" s="1227"/>
      <c r="BR65" s="1227"/>
      <c r="BS65" s="1227"/>
      <c r="BT65" s="1227"/>
      <c r="BU65" s="1227"/>
      <c r="BV65" s="1227"/>
      <c r="BW65" s="1227"/>
      <c r="BX65" s="1227"/>
      <c r="BY65" s="1227"/>
      <c r="BZ65" s="1227"/>
      <c r="CA65" s="1227"/>
      <c r="CB65" s="1227"/>
      <c r="CC65" s="1227"/>
      <c r="CD65" s="1227"/>
      <c r="CE65" s="1227"/>
      <c r="CF65" s="1227"/>
      <c r="CG65" s="1227"/>
      <c r="CH65" s="1227"/>
      <c r="CI65" s="1227"/>
      <c r="CJ65" s="1227"/>
      <c r="CK65" s="1227"/>
      <c r="CL65" s="1227"/>
      <c r="CM65" s="1227"/>
      <c r="CN65" s="1227"/>
      <c r="CO65" s="1227"/>
      <c r="CP65" s="1227"/>
      <c r="CQ65" s="1227"/>
      <c r="CR65" s="1227"/>
      <c r="CS65" s="1227"/>
      <c r="CT65" s="1227"/>
      <c r="CU65" s="1227"/>
      <c r="CV65" s="1227"/>
      <c r="CW65" s="1227"/>
      <c r="CX65" s="1227"/>
      <c r="CY65" s="1227"/>
      <c r="CZ65" s="1227"/>
      <c r="DA65" s="1227"/>
      <c r="DB65" s="1227"/>
      <c r="DC65" s="1228"/>
    </row>
    <row r="66" spans="2:107" x14ac:dyDescent="0.15">
      <c r="B66" s="259"/>
      <c r="AN66" s="1229"/>
      <c r="AO66" s="1230"/>
      <c r="AP66" s="1230"/>
      <c r="AQ66" s="1230"/>
      <c r="AR66" s="1230"/>
      <c r="AS66" s="1230"/>
      <c r="AT66" s="1230"/>
      <c r="AU66" s="1230"/>
      <c r="AV66" s="1230"/>
      <c r="AW66" s="1230"/>
      <c r="AX66" s="1230"/>
      <c r="AY66" s="1230"/>
      <c r="AZ66" s="1230"/>
      <c r="BA66" s="1230"/>
      <c r="BB66" s="1230"/>
      <c r="BC66" s="1230"/>
      <c r="BD66" s="1230"/>
      <c r="BE66" s="1230"/>
      <c r="BF66" s="1230"/>
      <c r="BG66" s="1230"/>
      <c r="BH66" s="1230"/>
      <c r="BI66" s="1230"/>
      <c r="BJ66" s="1230"/>
      <c r="BK66" s="1230"/>
      <c r="BL66" s="1230"/>
      <c r="BM66" s="1230"/>
      <c r="BN66" s="1230"/>
      <c r="BO66" s="1230"/>
      <c r="BP66" s="1230"/>
      <c r="BQ66" s="1230"/>
      <c r="BR66" s="1230"/>
      <c r="BS66" s="1230"/>
      <c r="BT66" s="1230"/>
      <c r="BU66" s="1230"/>
      <c r="BV66" s="1230"/>
      <c r="BW66" s="1230"/>
      <c r="BX66" s="1230"/>
      <c r="BY66" s="1230"/>
      <c r="BZ66" s="1230"/>
      <c r="CA66" s="1230"/>
      <c r="CB66" s="1230"/>
      <c r="CC66" s="1230"/>
      <c r="CD66" s="1230"/>
      <c r="CE66" s="1230"/>
      <c r="CF66" s="1230"/>
      <c r="CG66" s="1230"/>
      <c r="CH66" s="1230"/>
      <c r="CI66" s="1230"/>
      <c r="CJ66" s="1230"/>
      <c r="CK66" s="1230"/>
      <c r="CL66" s="1230"/>
      <c r="CM66" s="1230"/>
      <c r="CN66" s="1230"/>
      <c r="CO66" s="1230"/>
      <c r="CP66" s="1230"/>
      <c r="CQ66" s="1230"/>
      <c r="CR66" s="1230"/>
      <c r="CS66" s="1230"/>
      <c r="CT66" s="1230"/>
      <c r="CU66" s="1230"/>
      <c r="CV66" s="1230"/>
      <c r="CW66" s="1230"/>
      <c r="CX66" s="1230"/>
      <c r="CY66" s="1230"/>
      <c r="CZ66" s="1230"/>
      <c r="DA66" s="1230"/>
      <c r="DB66" s="1230"/>
      <c r="DC66" s="1231"/>
    </row>
    <row r="67" spans="2:107" x14ac:dyDescent="0.15">
      <c r="B67" s="259"/>
      <c r="AN67" s="1229"/>
      <c r="AO67" s="1230"/>
      <c r="AP67" s="1230"/>
      <c r="AQ67" s="1230"/>
      <c r="AR67" s="1230"/>
      <c r="AS67" s="1230"/>
      <c r="AT67" s="1230"/>
      <c r="AU67" s="1230"/>
      <c r="AV67" s="1230"/>
      <c r="AW67" s="1230"/>
      <c r="AX67" s="1230"/>
      <c r="AY67" s="1230"/>
      <c r="AZ67" s="1230"/>
      <c r="BA67" s="1230"/>
      <c r="BB67" s="1230"/>
      <c r="BC67" s="1230"/>
      <c r="BD67" s="1230"/>
      <c r="BE67" s="1230"/>
      <c r="BF67" s="1230"/>
      <c r="BG67" s="1230"/>
      <c r="BH67" s="1230"/>
      <c r="BI67" s="1230"/>
      <c r="BJ67" s="1230"/>
      <c r="BK67" s="1230"/>
      <c r="BL67" s="1230"/>
      <c r="BM67" s="1230"/>
      <c r="BN67" s="1230"/>
      <c r="BO67" s="1230"/>
      <c r="BP67" s="1230"/>
      <c r="BQ67" s="1230"/>
      <c r="BR67" s="1230"/>
      <c r="BS67" s="1230"/>
      <c r="BT67" s="1230"/>
      <c r="BU67" s="1230"/>
      <c r="BV67" s="1230"/>
      <c r="BW67" s="1230"/>
      <c r="BX67" s="1230"/>
      <c r="BY67" s="1230"/>
      <c r="BZ67" s="1230"/>
      <c r="CA67" s="1230"/>
      <c r="CB67" s="1230"/>
      <c r="CC67" s="1230"/>
      <c r="CD67" s="1230"/>
      <c r="CE67" s="1230"/>
      <c r="CF67" s="1230"/>
      <c r="CG67" s="1230"/>
      <c r="CH67" s="1230"/>
      <c r="CI67" s="1230"/>
      <c r="CJ67" s="1230"/>
      <c r="CK67" s="1230"/>
      <c r="CL67" s="1230"/>
      <c r="CM67" s="1230"/>
      <c r="CN67" s="1230"/>
      <c r="CO67" s="1230"/>
      <c r="CP67" s="1230"/>
      <c r="CQ67" s="1230"/>
      <c r="CR67" s="1230"/>
      <c r="CS67" s="1230"/>
      <c r="CT67" s="1230"/>
      <c r="CU67" s="1230"/>
      <c r="CV67" s="1230"/>
      <c r="CW67" s="1230"/>
      <c r="CX67" s="1230"/>
      <c r="CY67" s="1230"/>
      <c r="CZ67" s="1230"/>
      <c r="DA67" s="1230"/>
      <c r="DB67" s="1230"/>
      <c r="DC67" s="1231"/>
    </row>
    <row r="68" spans="2:107" x14ac:dyDescent="0.15">
      <c r="B68" s="259"/>
      <c r="AN68" s="1229"/>
      <c r="AO68" s="1230"/>
      <c r="AP68" s="1230"/>
      <c r="AQ68" s="1230"/>
      <c r="AR68" s="1230"/>
      <c r="AS68" s="1230"/>
      <c r="AT68" s="1230"/>
      <c r="AU68" s="1230"/>
      <c r="AV68" s="1230"/>
      <c r="AW68" s="1230"/>
      <c r="AX68" s="1230"/>
      <c r="AY68" s="1230"/>
      <c r="AZ68" s="1230"/>
      <c r="BA68" s="1230"/>
      <c r="BB68" s="1230"/>
      <c r="BC68" s="1230"/>
      <c r="BD68" s="1230"/>
      <c r="BE68" s="1230"/>
      <c r="BF68" s="1230"/>
      <c r="BG68" s="1230"/>
      <c r="BH68" s="1230"/>
      <c r="BI68" s="1230"/>
      <c r="BJ68" s="1230"/>
      <c r="BK68" s="1230"/>
      <c r="BL68" s="1230"/>
      <c r="BM68" s="1230"/>
      <c r="BN68" s="1230"/>
      <c r="BO68" s="1230"/>
      <c r="BP68" s="1230"/>
      <c r="BQ68" s="1230"/>
      <c r="BR68" s="1230"/>
      <c r="BS68" s="1230"/>
      <c r="BT68" s="1230"/>
      <c r="BU68" s="1230"/>
      <c r="BV68" s="1230"/>
      <c r="BW68" s="1230"/>
      <c r="BX68" s="1230"/>
      <c r="BY68" s="1230"/>
      <c r="BZ68" s="1230"/>
      <c r="CA68" s="1230"/>
      <c r="CB68" s="1230"/>
      <c r="CC68" s="1230"/>
      <c r="CD68" s="1230"/>
      <c r="CE68" s="1230"/>
      <c r="CF68" s="1230"/>
      <c r="CG68" s="1230"/>
      <c r="CH68" s="1230"/>
      <c r="CI68" s="1230"/>
      <c r="CJ68" s="1230"/>
      <c r="CK68" s="1230"/>
      <c r="CL68" s="1230"/>
      <c r="CM68" s="1230"/>
      <c r="CN68" s="1230"/>
      <c r="CO68" s="1230"/>
      <c r="CP68" s="1230"/>
      <c r="CQ68" s="1230"/>
      <c r="CR68" s="1230"/>
      <c r="CS68" s="1230"/>
      <c r="CT68" s="1230"/>
      <c r="CU68" s="1230"/>
      <c r="CV68" s="1230"/>
      <c r="CW68" s="1230"/>
      <c r="CX68" s="1230"/>
      <c r="CY68" s="1230"/>
      <c r="CZ68" s="1230"/>
      <c r="DA68" s="1230"/>
      <c r="DB68" s="1230"/>
      <c r="DC68" s="1231"/>
    </row>
    <row r="69" spans="2:107" x14ac:dyDescent="0.15">
      <c r="B69" s="259"/>
      <c r="AN69" s="1232"/>
      <c r="AO69" s="1233"/>
      <c r="AP69" s="1233"/>
      <c r="AQ69" s="1233"/>
      <c r="AR69" s="1233"/>
      <c r="AS69" s="1233"/>
      <c r="AT69" s="1233"/>
      <c r="AU69" s="1233"/>
      <c r="AV69" s="1233"/>
      <c r="AW69" s="1233"/>
      <c r="AX69" s="1233"/>
      <c r="AY69" s="1233"/>
      <c r="AZ69" s="1233"/>
      <c r="BA69" s="1233"/>
      <c r="BB69" s="1233"/>
      <c r="BC69" s="1233"/>
      <c r="BD69" s="1233"/>
      <c r="BE69" s="1233"/>
      <c r="BF69" s="1233"/>
      <c r="BG69" s="1233"/>
      <c r="BH69" s="1233"/>
      <c r="BI69" s="1233"/>
      <c r="BJ69" s="1233"/>
      <c r="BK69" s="1233"/>
      <c r="BL69" s="1233"/>
      <c r="BM69" s="1233"/>
      <c r="BN69" s="1233"/>
      <c r="BO69" s="1233"/>
      <c r="BP69" s="1233"/>
      <c r="BQ69" s="1233"/>
      <c r="BR69" s="1233"/>
      <c r="BS69" s="1233"/>
      <c r="BT69" s="1233"/>
      <c r="BU69" s="1233"/>
      <c r="BV69" s="1233"/>
      <c r="BW69" s="1233"/>
      <c r="BX69" s="1233"/>
      <c r="BY69" s="1233"/>
      <c r="BZ69" s="1233"/>
      <c r="CA69" s="1233"/>
      <c r="CB69" s="1233"/>
      <c r="CC69" s="1233"/>
      <c r="CD69" s="1233"/>
      <c r="CE69" s="1233"/>
      <c r="CF69" s="1233"/>
      <c r="CG69" s="1233"/>
      <c r="CH69" s="1233"/>
      <c r="CI69" s="1233"/>
      <c r="CJ69" s="1233"/>
      <c r="CK69" s="1233"/>
      <c r="CL69" s="1233"/>
      <c r="CM69" s="1233"/>
      <c r="CN69" s="1233"/>
      <c r="CO69" s="1233"/>
      <c r="CP69" s="1233"/>
      <c r="CQ69" s="1233"/>
      <c r="CR69" s="1233"/>
      <c r="CS69" s="1233"/>
      <c r="CT69" s="1233"/>
      <c r="CU69" s="1233"/>
      <c r="CV69" s="1233"/>
      <c r="CW69" s="1233"/>
      <c r="CX69" s="1233"/>
      <c r="CY69" s="1233"/>
      <c r="CZ69" s="1233"/>
      <c r="DA69" s="1233"/>
      <c r="DB69" s="1233"/>
      <c r="DC69" s="123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570</v>
      </c>
    </row>
    <row r="72" spans="2:107" x14ac:dyDescent="0.15">
      <c r="B72" s="259"/>
      <c r="G72" s="1235"/>
      <c r="H72" s="1235"/>
      <c r="I72" s="1235"/>
      <c r="J72" s="1235"/>
      <c r="K72" s="360"/>
      <c r="L72" s="360"/>
      <c r="M72" s="361"/>
      <c r="N72" s="361"/>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9" t="s">
        <v>524</v>
      </c>
      <c r="BQ72" s="1239"/>
      <c r="BR72" s="1239"/>
      <c r="BS72" s="1239"/>
      <c r="BT72" s="1239"/>
      <c r="BU72" s="1239"/>
      <c r="BV72" s="1239"/>
      <c r="BW72" s="1239"/>
      <c r="BX72" s="1239" t="s">
        <v>525</v>
      </c>
      <c r="BY72" s="1239"/>
      <c r="BZ72" s="1239"/>
      <c r="CA72" s="1239"/>
      <c r="CB72" s="1239"/>
      <c r="CC72" s="1239"/>
      <c r="CD72" s="1239"/>
      <c r="CE72" s="1239"/>
      <c r="CF72" s="1239" t="s">
        <v>526</v>
      </c>
      <c r="CG72" s="1239"/>
      <c r="CH72" s="1239"/>
      <c r="CI72" s="1239"/>
      <c r="CJ72" s="1239"/>
      <c r="CK72" s="1239"/>
      <c r="CL72" s="1239"/>
      <c r="CM72" s="1239"/>
      <c r="CN72" s="1239" t="s">
        <v>527</v>
      </c>
      <c r="CO72" s="1239"/>
      <c r="CP72" s="1239"/>
      <c r="CQ72" s="1239"/>
      <c r="CR72" s="1239"/>
      <c r="CS72" s="1239"/>
      <c r="CT72" s="1239"/>
      <c r="CU72" s="1239"/>
      <c r="CV72" s="1239" t="s">
        <v>528</v>
      </c>
      <c r="CW72" s="1239"/>
      <c r="CX72" s="1239"/>
      <c r="CY72" s="1239"/>
      <c r="CZ72" s="1239"/>
      <c r="DA72" s="1239"/>
      <c r="DB72" s="1239"/>
      <c r="DC72" s="1239"/>
    </row>
    <row r="73" spans="2:107" x14ac:dyDescent="0.15">
      <c r="B73" s="259"/>
      <c r="G73" s="1240"/>
      <c r="H73" s="1240"/>
      <c r="I73" s="1240"/>
      <c r="J73" s="1240"/>
      <c r="K73" s="1246"/>
      <c r="L73" s="1246"/>
      <c r="M73" s="1246"/>
      <c r="N73" s="1246"/>
      <c r="AM73" s="359"/>
      <c r="AN73" s="1242" t="s">
        <v>571</v>
      </c>
      <c r="AO73" s="1242"/>
      <c r="AP73" s="1242"/>
      <c r="AQ73" s="1242"/>
      <c r="AR73" s="1242"/>
      <c r="AS73" s="1242"/>
      <c r="AT73" s="1242"/>
      <c r="AU73" s="1242"/>
      <c r="AV73" s="1242"/>
      <c r="AW73" s="1242"/>
      <c r="AX73" s="1242"/>
      <c r="AY73" s="1242"/>
      <c r="AZ73" s="1242"/>
      <c r="BA73" s="1242"/>
      <c r="BB73" s="1242" t="s">
        <v>572</v>
      </c>
      <c r="BC73" s="1242"/>
      <c r="BD73" s="1242"/>
      <c r="BE73" s="1242"/>
      <c r="BF73" s="1242"/>
      <c r="BG73" s="1242"/>
      <c r="BH73" s="1242"/>
      <c r="BI73" s="1242"/>
      <c r="BJ73" s="1242"/>
      <c r="BK73" s="1242"/>
      <c r="BL73" s="1242"/>
      <c r="BM73" s="1242"/>
      <c r="BN73" s="1242"/>
      <c r="BO73" s="1242"/>
      <c r="BP73" s="1225">
        <v>148.19999999999999</v>
      </c>
      <c r="BQ73" s="1225"/>
      <c r="BR73" s="1225"/>
      <c r="BS73" s="1225"/>
      <c r="BT73" s="1225"/>
      <c r="BU73" s="1225"/>
      <c r="BV73" s="1225"/>
      <c r="BW73" s="1225"/>
      <c r="BX73" s="1225">
        <v>136.6</v>
      </c>
      <c r="BY73" s="1225"/>
      <c r="BZ73" s="1225"/>
      <c r="CA73" s="1225"/>
      <c r="CB73" s="1225"/>
      <c r="CC73" s="1225"/>
      <c r="CD73" s="1225"/>
      <c r="CE73" s="1225"/>
      <c r="CF73" s="1225">
        <v>121.6</v>
      </c>
      <c r="CG73" s="1225"/>
      <c r="CH73" s="1225"/>
      <c r="CI73" s="1225"/>
      <c r="CJ73" s="1225"/>
      <c r="CK73" s="1225"/>
      <c r="CL73" s="1225"/>
      <c r="CM73" s="1225"/>
      <c r="CN73" s="1225">
        <v>118.1</v>
      </c>
      <c r="CO73" s="1225"/>
      <c r="CP73" s="1225"/>
      <c r="CQ73" s="1225"/>
      <c r="CR73" s="1225"/>
      <c r="CS73" s="1225"/>
      <c r="CT73" s="1225"/>
      <c r="CU73" s="1225"/>
      <c r="CV73" s="1225">
        <v>116.5</v>
      </c>
      <c r="CW73" s="1225"/>
      <c r="CX73" s="1225"/>
      <c r="CY73" s="1225"/>
      <c r="CZ73" s="1225"/>
      <c r="DA73" s="1225"/>
      <c r="DB73" s="1225"/>
      <c r="DC73" s="1225"/>
    </row>
    <row r="74" spans="2:107" x14ac:dyDescent="0.15">
      <c r="B74" s="259"/>
      <c r="G74" s="1240"/>
      <c r="H74" s="1240"/>
      <c r="I74" s="1240"/>
      <c r="J74" s="1240"/>
      <c r="K74" s="1246"/>
      <c r="L74" s="1246"/>
      <c r="M74" s="1246"/>
      <c r="N74" s="1246"/>
      <c r="AM74" s="359"/>
      <c r="AN74" s="1242"/>
      <c r="AO74" s="1242"/>
      <c r="AP74" s="1242"/>
      <c r="AQ74" s="1242"/>
      <c r="AR74" s="1242"/>
      <c r="AS74" s="1242"/>
      <c r="AT74" s="1242"/>
      <c r="AU74" s="1242"/>
      <c r="AV74" s="1242"/>
      <c r="AW74" s="1242"/>
      <c r="AX74" s="1242"/>
      <c r="AY74" s="1242"/>
      <c r="AZ74" s="1242"/>
      <c r="BA74" s="1242"/>
      <c r="BB74" s="1242"/>
      <c r="BC74" s="1242"/>
      <c r="BD74" s="1242"/>
      <c r="BE74" s="1242"/>
      <c r="BF74" s="1242"/>
      <c r="BG74" s="1242"/>
      <c r="BH74" s="1242"/>
      <c r="BI74" s="1242"/>
      <c r="BJ74" s="1242"/>
      <c r="BK74" s="1242"/>
      <c r="BL74" s="1242"/>
      <c r="BM74" s="1242"/>
      <c r="BN74" s="1242"/>
      <c r="BO74" s="1242"/>
      <c r="BP74" s="1225"/>
      <c r="BQ74" s="1225"/>
      <c r="BR74" s="1225"/>
      <c r="BS74" s="1225"/>
      <c r="BT74" s="1225"/>
      <c r="BU74" s="1225"/>
      <c r="BV74" s="1225"/>
      <c r="BW74" s="1225"/>
      <c r="BX74" s="1225"/>
      <c r="BY74" s="1225"/>
      <c r="BZ74" s="1225"/>
      <c r="CA74" s="1225"/>
      <c r="CB74" s="1225"/>
      <c r="CC74" s="1225"/>
      <c r="CD74" s="1225"/>
      <c r="CE74" s="1225"/>
      <c r="CF74" s="1225"/>
      <c r="CG74" s="1225"/>
      <c r="CH74" s="1225"/>
      <c r="CI74" s="1225"/>
      <c r="CJ74" s="1225"/>
      <c r="CK74" s="1225"/>
      <c r="CL74" s="1225"/>
      <c r="CM74" s="1225"/>
      <c r="CN74" s="1225"/>
      <c r="CO74" s="1225"/>
      <c r="CP74" s="1225"/>
      <c r="CQ74" s="1225"/>
      <c r="CR74" s="1225"/>
      <c r="CS74" s="1225"/>
      <c r="CT74" s="1225"/>
      <c r="CU74" s="1225"/>
      <c r="CV74" s="1225"/>
      <c r="CW74" s="1225"/>
      <c r="CX74" s="1225"/>
      <c r="CY74" s="1225"/>
      <c r="CZ74" s="1225"/>
      <c r="DA74" s="1225"/>
      <c r="DB74" s="1225"/>
      <c r="DC74" s="1225"/>
    </row>
    <row r="75" spans="2:107" x14ac:dyDescent="0.15">
      <c r="B75" s="259"/>
      <c r="G75" s="1240"/>
      <c r="H75" s="1240"/>
      <c r="I75" s="1235"/>
      <c r="J75" s="1235"/>
      <c r="K75" s="1241"/>
      <c r="L75" s="1241"/>
      <c r="M75" s="1241"/>
      <c r="N75" s="1241"/>
      <c r="AM75" s="359"/>
      <c r="AN75" s="1242"/>
      <c r="AO75" s="1242"/>
      <c r="AP75" s="1242"/>
      <c r="AQ75" s="1242"/>
      <c r="AR75" s="1242"/>
      <c r="AS75" s="1242"/>
      <c r="AT75" s="1242"/>
      <c r="AU75" s="1242"/>
      <c r="AV75" s="1242"/>
      <c r="AW75" s="1242"/>
      <c r="AX75" s="1242"/>
      <c r="AY75" s="1242"/>
      <c r="AZ75" s="1242"/>
      <c r="BA75" s="1242"/>
      <c r="BB75" s="1242" t="s">
        <v>576</v>
      </c>
      <c r="BC75" s="1242"/>
      <c r="BD75" s="1242"/>
      <c r="BE75" s="1242"/>
      <c r="BF75" s="1242"/>
      <c r="BG75" s="1242"/>
      <c r="BH75" s="1242"/>
      <c r="BI75" s="1242"/>
      <c r="BJ75" s="1242"/>
      <c r="BK75" s="1242"/>
      <c r="BL75" s="1242"/>
      <c r="BM75" s="1242"/>
      <c r="BN75" s="1242"/>
      <c r="BO75" s="1242"/>
      <c r="BP75" s="1225">
        <v>12.7</v>
      </c>
      <c r="BQ75" s="1225"/>
      <c r="BR75" s="1225"/>
      <c r="BS75" s="1225"/>
      <c r="BT75" s="1225"/>
      <c r="BU75" s="1225"/>
      <c r="BV75" s="1225"/>
      <c r="BW75" s="1225"/>
      <c r="BX75" s="1225">
        <v>12.5</v>
      </c>
      <c r="BY75" s="1225"/>
      <c r="BZ75" s="1225"/>
      <c r="CA75" s="1225"/>
      <c r="CB75" s="1225"/>
      <c r="CC75" s="1225"/>
      <c r="CD75" s="1225"/>
      <c r="CE75" s="1225"/>
      <c r="CF75" s="1225">
        <v>12.5</v>
      </c>
      <c r="CG75" s="1225"/>
      <c r="CH75" s="1225"/>
      <c r="CI75" s="1225"/>
      <c r="CJ75" s="1225"/>
      <c r="CK75" s="1225"/>
      <c r="CL75" s="1225"/>
      <c r="CM75" s="1225"/>
      <c r="CN75" s="1225">
        <v>12.7</v>
      </c>
      <c r="CO75" s="1225"/>
      <c r="CP75" s="1225"/>
      <c r="CQ75" s="1225"/>
      <c r="CR75" s="1225"/>
      <c r="CS75" s="1225"/>
      <c r="CT75" s="1225"/>
      <c r="CU75" s="1225"/>
      <c r="CV75" s="1225">
        <v>12.2</v>
      </c>
      <c r="CW75" s="1225"/>
      <c r="CX75" s="1225"/>
      <c r="CY75" s="1225"/>
      <c r="CZ75" s="1225"/>
      <c r="DA75" s="1225"/>
      <c r="DB75" s="1225"/>
      <c r="DC75" s="1225"/>
    </row>
    <row r="76" spans="2:107" x14ac:dyDescent="0.15">
      <c r="B76" s="259"/>
      <c r="G76" s="1240"/>
      <c r="H76" s="1240"/>
      <c r="I76" s="1235"/>
      <c r="J76" s="1235"/>
      <c r="K76" s="1241"/>
      <c r="L76" s="1241"/>
      <c r="M76" s="1241"/>
      <c r="N76" s="1241"/>
      <c r="AM76" s="359"/>
      <c r="AN76" s="1242"/>
      <c r="AO76" s="1242"/>
      <c r="AP76" s="1242"/>
      <c r="AQ76" s="1242"/>
      <c r="AR76" s="1242"/>
      <c r="AS76" s="1242"/>
      <c r="AT76" s="1242"/>
      <c r="AU76" s="1242"/>
      <c r="AV76" s="1242"/>
      <c r="AW76" s="1242"/>
      <c r="AX76" s="1242"/>
      <c r="AY76" s="1242"/>
      <c r="AZ76" s="1242"/>
      <c r="BA76" s="1242"/>
      <c r="BB76" s="1242"/>
      <c r="BC76" s="1242"/>
      <c r="BD76" s="1242"/>
      <c r="BE76" s="1242"/>
      <c r="BF76" s="1242"/>
      <c r="BG76" s="1242"/>
      <c r="BH76" s="1242"/>
      <c r="BI76" s="1242"/>
      <c r="BJ76" s="1242"/>
      <c r="BK76" s="1242"/>
      <c r="BL76" s="1242"/>
      <c r="BM76" s="1242"/>
      <c r="BN76" s="1242"/>
      <c r="BO76" s="1242"/>
      <c r="BP76" s="1225"/>
      <c r="BQ76" s="1225"/>
      <c r="BR76" s="1225"/>
      <c r="BS76" s="1225"/>
      <c r="BT76" s="1225"/>
      <c r="BU76" s="1225"/>
      <c r="BV76" s="1225"/>
      <c r="BW76" s="1225"/>
      <c r="BX76" s="1225"/>
      <c r="BY76" s="1225"/>
      <c r="BZ76" s="1225"/>
      <c r="CA76" s="1225"/>
      <c r="CB76" s="1225"/>
      <c r="CC76" s="1225"/>
      <c r="CD76" s="1225"/>
      <c r="CE76" s="1225"/>
      <c r="CF76" s="1225"/>
      <c r="CG76" s="1225"/>
      <c r="CH76" s="1225"/>
      <c r="CI76" s="1225"/>
      <c r="CJ76" s="1225"/>
      <c r="CK76" s="1225"/>
      <c r="CL76" s="1225"/>
      <c r="CM76" s="1225"/>
      <c r="CN76" s="1225"/>
      <c r="CO76" s="1225"/>
      <c r="CP76" s="1225"/>
      <c r="CQ76" s="1225"/>
      <c r="CR76" s="1225"/>
      <c r="CS76" s="1225"/>
      <c r="CT76" s="1225"/>
      <c r="CU76" s="1225"/>
      <c r="CV76" s="1225"/>
      <c r="CW76" s="1225"/>
      <c r="CX76" s="1225"/>
      <c r="CY76" s="1225"/>
      <c r="CZ76" s="1225"/>
      <c r="DA76" s="1225"/>
      <c r="DB76" s="1225"/>
      <c r="DC76" s="1225"/>
    </row>
    <row r="77" spans="2:107" x14ac:dyDescent="0.15">
      <c r="B77" s="259"/>
      <c r="G77" s="1235"/>
      <c r="H77" s="1235"/>
      <c r="I77" s="1235"/>
      <c r="J77" s="1235"/>
      <c r="K77" s="1246"/>
      <c r="L77" s="1246"/>
      <c r="M77" s="1246"/>
      <c r="N77" s="1246"/>
      <c r="AN77" s="1239" t="s">
        <v>574</v>
      </c>
      <c r="AO77" s="1239"/>
      <c r="AP77" s="1239"/>
      <c r="AQ77" s="1239"/>
      <c r="AR77" s="1239"/>
      <c r="AS77" s="1239"/>
      <c r="AT77" s="1239"/>
      <c r="AU77" s="1239"/>
      <c r="AV77" s="1239"/>
      <c r="AW77" s="1239"/>
      <c r="AX77" s="1239"/>
      <c r="AY77" s="1239"/>
      <c r="AZ77" s="1239"/>
      <c r="BA77" s="1239"/>
      <c r="BB77" s="1242" t="s">
        <v>572</v>
      </c>
      <c r="BC77" s="1242"/>
      <c r="BD77" s="1242"/>
      <c r="BE77" s="1242"/>
      <c r="BF77" s="1242"/>
      <c r="BG77" s="1242"/>
      <c r="BH77" s="1242"/>
      <c r="BI77" s="1242"/>
      <c r="BJ77" s="1242"/>
      <c r="BK77" s="1242"/>
      <c r="BL77" s="1242"/>
      <c r="BM77" s="1242"/>
      <c r="BN77" s="1242"/>
      <c r="BO77" s="1242"/>
      <c r="BP77" s="1225">
        <v>3.1</v>
      </c>
      <c r="BQ77" s="1225"/>
      <c r="BR77" s="1225"/>
      <c r="BS77" s="1225"/>
      <c r="BT77" s="1225"/>
      <c r="BU77" s="1225"/>
      <c r="BV77" s="1225"/>
      <c r="BW77" s="1225"/>
      <c r="BX77" s="1225">
        <v>13.7</v>
      </c>
      <c r="BY77" s="1225"/>
      <c r="BZ77" s="1225"/>
      <c r="CA77" s="1225"/>
      <c r="CB77" s="1225"/>
      <c r="CC77" s="1225"/>
      <c r="CD77" s="1225"/>
      <c r="CE77" s="1225"/>
      <c r="CF77" s="1225">
        <v>6.9</v>
      </c>
      <c r="CG77" s="1225"/>
      <c r="CH77" s="1225"/>
      <c r="CI77" s="1225"/>
      <c r="CJ77" s="1225"/>
      <c r="CK77" s="1225"/>
      <c r="CL77" s="1225"/>
      <c r="CM77" s="1225"/>
      <c r="CN77" s="1225">
        <v>0</v>
      </c>
      <c r="CO77" s="1225"/>
      <c r="CP77" s="1225"/>
      <c r="CQ77" s="1225"/>
      <c r="CR77" s="1225"/>
      <c r="CS77" s="1225"/>
      <c r="CT77" s="1225"/>
      <c r="CU77" s="1225"/>
      <c r="CV77" s="1225">
        <v>0</v>
      </c>
      <c r="CW77" s="1225"/>
      <c r="CX77" s="1225"/>
      <c r="CY77" s="1225"/>
      <c r="CZ77" s="1225"/>
      <c r="DA77" s="1225"/>
      <c r="DB77" s="1225"/>
      <c r="DC77" s="1225"/>
    </row>
    <row r="78" spans="2:107" x14ac:dyDescent="0.15">
      <c r="B78" s="259"/>
      <c r="G78" s="1235"/>
      <c r="H78" s="1235"/>
      <c r="I78" s="1235"/>
      <c r="J78" s="1235"/>
      <c r="K78" s="1246"/>
      <c r="L78" s="1246"/>
      <c r="M78" s="1246"/>
      <c r="N78" s="1246"/>
      <c r="AN78" s="1239"/>
      <c r="AO78" s="1239"/>
      <c r="AP78" s="1239"/>
      <c r="AQ78" s="1239"/>
      <c r="AR78" s="1239"/>
      <c r="AS78" s="1239"/>
      <c r="AT78" s="1239"/>
      <c r="AU78" s="1239"/>
      <c r="AV78" s="1239"/>
      <c r="AW78" s="1239"/>
      <c r="AX78" s="1239"/>
      <c r="AY78" s="1239"/>
      <c r="AZ78" s="1239"/>
      <c r="BA78" s="1239"/>
      <c r="BB78" s="1242"/>
      <c r="BC78" s="1242"/>
      <c r="BD78" s="1242"/>
      <c r="BE78" s="1242"/>
      <c r="BF78" s="1242"/>
      <c r="BG78" s="1242"/>
      <c r="BH78" s="1242"/>
      <c r="BI78" s="1242"/>
      <c r="BJ78" s="1242"/>
      <c r="BK78" s="1242"/>
      <c r="BL78" s="1242"/>
      <c r="BM78" s="1242"/>
      <c r="BN78" s="1242"/>
      <c r="BO78" s="1242"/>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5"/>
      <c r="CL78" s="1225"/>
      <c r="CM78" s="1225"/>
      <c r="CN78" s="1225"/>
      <c r="CO78" s="1225"/>
      <c r="CP78" s="1225"/>
      <c r="CQ78" s="1225"/>
      <c r="CR78" s="1225"/>
      <c r="CS78" s="1225"/>
      <c r="CT78" s="1225"/>
      <c r="CU78" s="1225"/>
      <c r="CV78" s="1225"/>
      <c r="CW78" s="1225"/>
      <c r="CX78" s="1225"/>
      <c r="CY78" s="1225"/>
      <c r="CZ78" s="1225"/>
      <c r="DA78" s="1225"/>
      <c r="DB78" s="1225"/>
      <c r="DC78" s="1225"/>
    </row>
    <row r="79" spans="2:107" x14ac:dyDescent="0.15">
      <c r="B79" s="259"/>
      <c r="G79" s="1235"/>
      <c r="H79" s="1235"/>
      <c r="I79" s="1244"/>
      <c r="J79" s="1244"/>
      <c r="K79" s="1247"/>
      <c r="L79" s="1247"/>
      <c r="M79" s="1247"/>
      <c r="N79" s="1247"/>
      <c r="AN79" s="1239"/>
      <c r="AO79" s="1239"/>
      <c r="AP79" s="1239"/>
      <c r="AQ79" s="1239"/>
      <c r="AR79" s="1239"/>
      <c r="AS79" s="1239"/>
      <c r="AT79" s="1239"/>
      <c r="AU79" s="1239"/>
      <c r="AV79" s="1239"/>
      <c r="AW79" s="1239"/>
      <c r="AX79" s="1239"/>
      <c r="AY79" s="1239"/>
      <c r="AZ79" s="1239"/>
      <c r="BA79" s="1239"/>
      <c r="BB79" s="1242" t="s">
        <v>576</v>
      </c>
      <c r="BC79" s="1242"/>
      <c r="BD79" s="1242"/>
      <c r="BE79" s="1242"/>
      <c r="BF79" s="1242"/>
      <c r="BG79" s="1242"/>
      <c r="BH79" s="1242"/>
      <c r="BI79" s="1242"/>
      <c r="BJ79" s="1242"/>
      <c r="BK79" s="1242"/>
      <c r="BL79" s="1242"/>
      <c r="BM79" s="1242"/>
      <c r="BN79" s="1242"/>
      <c r="BO79" s="1242"/>
      <c r="BP79" s="1225">
        <v>7.9</v>
      </c>
      <c r="BQ79" s="1225"/>
      <c r="BR79" s="1225"/>
      <c r="BS79" s="1225"/>
      <c r="BT79" s="1225"/>
      <c r="BU79" s="1225"/>
      <c r="BV79" s="1225"/>
      <c r="BW79" s="1225"/>
      <c r="BX79" s="1225">
        <v>7.9</v>
      </c>
      <c r="BY79" s="1225"/>
      <c r="BZ79" s="1225"/>
      <c r="CA79" s="1225"/>
      <c r="CB79" s="1225"/>
      <c r="CC79" s="1225"/>
      <c r="CD79" s="1225"/>
      <c r="CE79" s="1225"/>
      <c r="CF79" s="1225">
        <v>8</v>
      </c>
      <c r="CG79" s="1225"/>
      <c r="CH79" s="1225"/>
      <c r="CI79" s="1225"/>
      <c r="CJ79" s="1225"/>
      <c r="CK79" s="1225"/>
      <c r="CL79" s="1225"/>
      <c r="CM79" s="1225"/>
      <c r="CN79" s="1225">
        <v>8</v>
      </c>
      <c r="CO79" s="1225"/>
      <c r="CP79" s="1225"/>
      <c r="CQ79" s="1225"/>
      <c r="CR79" s="1225"/>
      <c r="CS79" s="1225"/>
      <c r="CT79" s="1225"/>
      <c r="CU79" s="1225"/>
      <c r="CV79" s="1225">
        <v>8.1</v>
      </c>
      <c r="CW79" s="1225"/>
      <c r="CX79" s="1225"/>
      <c r="CY79" s="1225"/>
      <c r="CZ79" s="1225"/>
      <c r="DA79" s="1225"/>
      <c r="DB79" s="1225"/>
      <c r="DC79" s="1225"/>
    </row>
    <row r="80" spans="2:107" x14ac:dyDescent="0.15">
      <c r="B80" s="259"/>
      <c r="G80" s="1235"/>
      <c r="H80" s="1235"/>
      <c r="I80" s="1244"/>
      <c r="J80" s="1244"/>
      <c r="K80" s="1247"/>
      <c r="L80" s="1247"/>
      <c r="M80" s="1247"/>
      <c r="N80" s="1247"/>
      <c r="AN80" s="1239"/>
      <c r="AO80" s="1239"/>
      <c r="AP80" s="1239"/>
      <c r="AQ80" s="1239"/>
      <c r="AR80" s="1239"/>
      <c r="AS80" s="1239"/>
      <c r="AT80" s="1239"/>
      <c r="AU80" s="1239"/>
      <c r="AV80" s="1239"/>
      <c r="AW80" s="1239"/>
      <c r="AX80" s="1239"/>
      <c r="AY80" s="1239"/>
      <c r="AZ80" s="1239"/>
      <c r="BA80" s="1239"/>
      <c r="BB80" s="1242"/>
      <c r="BC80" s="1242"/>
      <c r="BD80" s="1242"/>
      <c r="BE80" s="1242"/>
      <c r="BF80" s="1242"/>
      <c r="BG80" s="1242"/>
      <c r="BH80" s="1242"/>
      <c r="BI80" s="1242"/>
      <c r="BJ80" s="1242"/>
      <c r="BK80" s="1242"/>
      <c r="BL80" s="1242"/>
      <c r="BM80" s="1242"/>
      <c r="BN80" s="1242"/>
      <c r="BO80" s="1242"/>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5"/>
      <c r="CL80" s="1225"/>
      <c r="CM80" s="1225"/>
      <c r="CN80" s="1225"/>
      <c r="CO80" s="1225"/>
      <c r="CP80" s="1225"/>
      <c r="CQ80" s="1225"/>
      <c r="CR80" s="1225"/>
      <c r="CS80" s="1225"/>
      <c r="CT80" s="1225"/>
      <c r="CU80" s="1225"/>
      <c r="CV80" s="1225"/>
      <c r="CW80" s="1225"/>
      <c r="CX80" s="1225"/>
      <c r="CY80" s="1225"/>
      <c r="CZ80" s="1225"/>
      <c r="DA80" s="1225"/>
      <c r="DB80" s="1225"/>
      <c r="DC80" s="1225"/>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Ts5gMaYrW986p+Ao+Thgc/k/av1rlXNlE8OJ7yn9Vw2pYj2WJfE3Emv9oWYJPsXxcCwG7X0v/rG21IWvxIRjcA==" saltValue="uBLd8UV+oN+c1Lmn6oSUO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67962-67AD-4CEA-AA99-970590B01B5B}">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h8t8uOoiiRHIwJ+I/37tjjelTlmhGY5thas73oEG0umikhVtQkp6ASLzgxknuJVMFHdW0/O5XIFvHYwl1n2NvA==" saltValue="zJ4F6KpNv2DjaKWQSQJwW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B7962-5985-454C-836A-C508609E137B}">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RjR3qc2/DyAJ+CSqNNl4UE66CWgD+q4w2xlD6ydnCSRsqlsU4BRGeCgX/JWph6u4YxKSnui3rFCiiqK32xekwA==" saltValue="qEvEFeWdddPwYeV8ZI07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15113</v>
      </c>
      <c r="E3" s="154"/>
      <c r="F3" s="155">
        <v>103390</v>
      </c>
      <c r="G3" s="156"/>
      <c r="H3" s="157"/>
    </row>
    <row r="4" spans="1:8" x14ac:dyDescent="0.15">
      <c r="A4" s="158"/>
      <c r="B4" s="159"/>
      <c r="C4" s="160"/>
      <c r="D4" s="161">
        <v>11165</v>
      </c>
      <c r="E4" s="162"/>
      <c r="F4" s="163">
        <v>51269</v>
      </c>
      <c r="G4" s="164"/>
      <c r="H4" s="165"/>
    </row>
    <row r="5" spans="1:8" x14ac:dyDescent="0.15">
      <c r="A5" s="146" t="s">
        <v>518</v>
      </c>
      <c r="B5" s="151"/>
      <c r="C5" s="152"/>
      <c r="D5" s="153">
        <v>29001</v>
      </c>
      <c r="E5" s="154"/>
      <c r="F5" s="155">
        <v>117234</v>
      </c>
      <c r="G5" s="156"/>
      <c r="H5" s="157"/>
    </row>
    <row r="6" spans="1:8" x14ac:dyDescent="0.15">
      <c r="A6" s="158"/>
      <c r="B6" s="159"/>
      <c r="C6" s="160"/>
      <c r="D6" s="161">
        <v>20593</v>
      </c>
      <c r="E6" s="162"/>
      <c r="F6" s="163">
        <v>59796</v>
      </c>
      <c r="G6" s="164"/>
      <c r="H6" s="165"/>
    </row>
    <row r="7" spans="1:8" x14ac:dyDescent="0.15">
      <c r="A7" s="146" t="s">
        <v>519</v>
      </c>
      <c r="B7" s="151"/>
      <c r="C7" s="152"/>
      <c r="D7" s="153">
        <v>118264</v>
      </c>
      <c r="E7" s="154"/>
      <c r="F7" s="155">
        <v>97758</v>
      </c>
      <c r="G7" s="156"/>
      <c r="H7" s="157"/>
    </row>
    <row r="8" spans="1:8" x14ac:dyDescent="0.15">
      <c r="A8" s="158"/>
      <c r="B8" s="159"/>
      <c r="C8" s="160"/>
      <c r="D8" s="161">
        <v>100577</v>
      </c>
      <c r="E8" s="162"/>
      <c r="F8" s="163">
        <v>45946</v>
      </c>
      <c r="G8" s="164"/>
      <c r="H8" s="165"/>
    </row>
    <row r="9" spans="1:8" x14ac:dyDescent="0.15">
      <c r="A9" s="146" t="s">
        <v>520</v>
      </c>
      <c r="B9" s="151"/>
      <c r="C9" s="152"/>
      <c r="D9" s="153">
        <v>49640</v>
      </c>
      <c r="E9" s="154"/>
      <c r="F9" s="155">
        <v>91338</v>
      </c>
      <c r="G9" s="156"/>
      <c r="H9" s="157"/>
    </row>
    <row r="10" spans="1:8" x14ac:dyDescent="0.15">
      <c r="A10" s="158"/>
      <c r="B10" s="159"/>
      <c r="C10" s="160"/>
      <c r="D10" s="161">
        <v>32923</v>
      </c>
      <c r="E10" s="162"/>
      <c r="F10" s="163">
        <v>43989</v>
      </c>
      <c r="G10" s="164"/>
      <c r="H10" s="165"/>
    </row>
    <row r="11" spans="1:8" x14ac:dyDescent="0.15">
      <c r="A11" s="146" t="s">
        <v>521</v>
      </c>
      <c r="B11" s="151"/>
      <c r="C11" s="152"/>
      <c r="D11" s="153">
        <v>32804</v>
      </c>
      <c r="E11" s="154"/>
      <c r="F11" s="155">
        <v>103975</v>
      </c>
      <c r="G11" s="156"/>
      <c r="H11" s="157"/>
    </row>
    <row r="12" spans="1:8" x14ac:dyDescent="0.15">
      <c r="A12" s="158"/>
      <c r="B12" s="159"/>
      <c r="C12" s="166"/>
      <c r="D12" s="161">
        <v>23052</v>
      </c>
      <c r="E12" s="162"/>
      <c r="F12" s="163">
        <v>52698</v>
      </c>
      <c r="G12" s="164"/>
      <c r="H12" s="165"/>
    </row>
    <row r="13" spans="1:8" x14ac:dyDescent="0.15">
      <c r="A13" s="146"/>
      <c r="B13" s="151"/>
      <c r="C13" s="152"/>
      <c r="D13" s="153">
        <v>48964</v>
      </c>
      <c r="E13" s="154"/>
      <c r="F13" s="155">
        <v>102739</v>
      </c>
      <c r="G13" s="167"/>
      <c r="H13" s="157"/>
    </row>
    <row r="14" spans="1:8" x14ac:dyDescent="0.15">
      <c r="A14" s="158"/>
      <c r="B14" s="159"/>
      <c r="C14" s="160"/>
      <c r="D14" s="161">
        <v>37662</v>
      </c>
      <c r="E14" s="162"/>
      <c r="F14" s="163">
        <v>50740</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3.94</v>
      </c>
      <c r="C19" s="168">
        <f>ROUND(VALUE(SUBSTITUTE(実質収支比率等に係る経年分析!G$48,"▲","-")),2)</f>
        <v>2.97</v>
      </c>
      <c r="D19" s="168">
        <f>ROUND(VALUE(SUBSTITUTE(実質収支比率等に係る経年分析!H$48,"▲","-")),2)</f>
        <v>5.45</v>
      </c>
      <c r="E19" s="168">
        <f>ROUND(VALUE(SUBSTITUTE(実質収支比率等に係る経年分析!I$48,"▲","-")),2)</f>
        <v>5.82</v>
      </c>
      <c r="F19" s="168">
        <f>ROUND(VALUE(SUBSTITUTE(実質収支比率等に係る経年分析!J$48,"▲","-")),2)</f>
        <v>5.04</v>
      </c>
    </row>
    <row r="20" spans="1:11" x14ac:dyDescent="0.15">
      <c r="A20" s="168" t="s">
        <v>53</v>
      </c>
      <c r="B20" s="168">
        <f>ROUND(VALUE(SUBSTITUTE(実質収支比率等に係る経年分析!F$47,"▲","-")),2)</f>
        <v>14.19</v>
      </c>
      <c r="C20" s="168">
        <f>ROUND(VALUE(SUBSTITUTE(実質収支比率等に係る経年分析!G$47,"▲","-")),2)</f>
        <v>10.27</v>
      </c>
      <c r="D20" s="168">
        <f>ROUND(VALUE(SUBSTITUTE(実質収支比率等に係る経年分析!H$47,"▲","-")),2)</f>
        <v>16.63</v>
      </c>
      <c r="E20" s="168">
        <f>ROUND(VALUE(SUBSTITUTE(実質収支比率等に係る経年分析!I$47,"▲","-")),2)</f>
        <v>18.89</v>
      </c>
      <c r="F20" s="168">
        <f>ROUND(VALUE(SUBSTITUTE(実質収支比率等に係る経年分析!J$47,"▲","-")),2)</f>
        <v>14.79</v>
      </c>
    </row>
    <row r="21" spans="1:11" x14ac:dyDescent="0.15">
      <c r="A21" s="168" t="s">
        <v>54</v>
      </c>
      <c r="B21" s="168">
        <f>IF(ISNUMBER(VALUE(SUBSTITUTE(実質収支比率等に係る経年分析!F$49,"▲","-"))),ROUND(VALUE(SUBSTITUTE(実質収支比率等に係る経年分析!F$49,"▲","-")),2),NA())</f>
        <v>1.25</v>
      </c>
      <c r="C21" s="168">
        <f>IF(ISNUMBER(VALUE(SUBSTITUTE(実質収支比率等に係る経年分析!G$49,"▲","-"))),ROUND(VALUE(SUBSTITUTE(実質収支比率等に係る経年分析!G$49,"▲","-")),2),NA())</f>
        <v>-4.16</v>
      </c>
      <c r="D21" s="168">
        <f>IF(ISNUMBER(VALUE(SUBSTITUTE(実質収支比率等に係る経年分析!H$49,"▲","-"))),ROUND(VALUE(SUBSTITUTE(実質収支比率等に係る経年分析!H$49,"▲","-")),2),NA())</f>
        <v>9.6999999999999993</v>
      </c>
      <c r="E21" s="168">
        <f>IF(ISNUMBER(VALUE(SUBSTITUTE(実質収支比率等に係る経年分析!I$49,"▲","-"))),ROUND(VALUE(SUBSTITUTE(実質収支比率等に係る経年分析!I$49,"▲","-")),2),NA())</f>
        <v>2.0099999999999998</v>
      </c>
      <c r="F21" s="168">
        <f>IF(ISNUMBER(VALUE(SUBSTITUTE(実質収支比率等に係る経年分析!J$49,"▲","-"))),ROUND(VALUE(SUBSTITUTE(実質収支比率等に係る経年分析!J$49,"▲","-")),2),NA())</f>
        <v>-4.9400000000000004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1.06</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熊南地域介護認定審査会事業特別会計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0.52</v>
      </c>
    </row>
    <row r="34" spans="1:16" x14ac:dyDescent="0.15">
      <c r="A34" s="169" t="str">
        <f>IF(連結実質赤字比率に係る赤字・黒字の構成分析!C$36="",NA(),連結実質赤字比率に係る赤字・黒字の構成分析!C$36)</f>
        <v>国民健康保険事業勘定特別会計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1.58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0.14000000000000001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v>
      </c>
    </row>
    <row r="35" spans="1:16" x14ac:dyDescent="0.15">
      <c r="A35" s="169" t="str">
        <f>IF(連結実質赤字比率に係る赤字・黒字の構成分析!C$35="",NA(),連結実質赤字比率に係る赤字・黒字の構成分析!C$35)</f>
        <v>介護保険事業勘定特別会計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1.1299999999999999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0.78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2.0499999999999998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1.88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5.81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5.03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551</v>
      </c>
      <c r="E42" s="170"/>
      <c r="F42" s="170"/>
      <c r="G42" s="170">
        <f>'実質公債費比率（分子）の構造'!L$52</f>
        <v>543</v>
      </c>
      <c r="H42" s="170"/>
      <c r="I42" s="170"/>
      <c r="J42" s="170">
        <f>'実質公債費比率（分子）の構造'!M$52</f>
        <v>538</v>
      </c>
      <c r="K42" s="170"/>
      <c r="L42" s="170"/>
      <c r="M42" s="170">
        <f>'実質公債費比率（分子）の構造'!N$52</f>
        <v>534</v>
      </c>
      <c r="N42" s="170"/>
      <c r="O42" s="170"/>
      <c r="P42" s="170">
        <f>'実質公債費比率（分子）の構造'!O$52</f>
        <v>511</v>
      </c>
    </row>
    <row r="43" spans="1:16" x14ac:dyDescent="0.15">
      <c r="A43" s="170" t="s">
        <v>16</v>
      </c>
      <c r="B43" s="170" t="str">
        <f>'実質公債費比率（分子）の構造'!K$51</f>
        <v>-</v>
      </c>
      <c r="C43" s="170"/>
      <c r="D43" s="170"/>
      <c r="E43" s="170" t="str">
        <f>'実質公債費比率（分子）の構造'!L$51</f>
        <v>-</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67</v>
      </c>
      <c r="C44" s="170"/>
      <c r="D44" s="170"/>
      <c r="E44" s="170">
        <f>'実質公債費比率（分子）の構造'!L$50</f>
        <v>73</v>
      </c>
      <c r="F44" s="170"/>
      <c r="G44" s="170"/>
      <c r="H44" s="170">
        <f>'実質公債費比率（分子）の構造'!M$50</f>
        <v>72</v>
      </c>
      <c r="I44" s="170"/>
      <c r="J44" s="170"/>
      <c r="K44" s="170">
        <f>'実質公債費比率（分子）の構造'!N$50</f>
        <v>71</v>
      </c>
      <c r="L44" s="170"/>
      <c r="M44" s="170"/>
      <c r="N44" s="170">
        <f>'実質公債費比率（分子）の構造'!O$50</f>
        <v>70</v>
      </c>
      <c r="O44" s="170"/>
      <c r="P44" s="170"/>
    </row>
    <row r="45" spans="1:16" x14ac:dyDescent="0.15">
      <c r="A45" s="170" t="s">
        <v>63</v>
      </c>
      <c r="B45" s="170">
        <f>'実質公債費比率（分子）の構造'!K$49</f>
        <v>58</v>
      </c>
      <c r="C45" s="170"/>
      <c r="D45" s="170"/>
      <c r="E45" s="170">
        <f>'実質公債費比率（分子）の構造'!L$49</f>
        <v>55</v>
      </c>
      <c r="F45" s="170"/>
      <c r="G45" s="170"/>
      <c r="H45" s="170">
        <f>'実質公債費比率（分子）の構造'!M$49</f>
        <v>58</v>
      </c>
      <c r="I45" s="170"/>
      <c r="J45" s="170"/>
      <c r="K45" s="170">
        <f>'実質公債費比率（分子）の構造'!N$49</f>
        <v>57</v>
      </c>
      <c r="L45" s="170"/>
      <c r="M45" s="170"/>
      <c r="N45" s="170">
        <f>'実質公債費比率（分子）の構造'!O$49</f>
        <v>55</v>
      </c>
      <c r="O45" s="170"/>
      <c r="P45" s="170"/>
    </row>
    <row r="46" spans="1:16" x14ac:dyDescent="0.15">
      <c r="A46" s="170" t="s">
        <v>64</v>
      </c>
      <c r="B46" s="170">
        <f>'実質公債費比率（分子）の構造'!K$48</f>
        <v>294</v>
      </c>
      <c r="C46" s="170"/>
      <c r="D46" s="170"/>
      <c r="E46" s="170">
        <f>'実質公債費比率（分子）の構造'!L$48</f>
        <v>299</v>
      </c>
      <c r="F46" s="170"/>
      <c r="G46" s="170"/>
      <c r="H46" s="170">
        <f>'実質公債費比率（分子）の構造'!M$48</f>
        <v>317</v>
      </c>
      <c r="I46" s="170"/>
      <c r="J46" s="170"/>
      <c r="K46" s="170">
        <f>'実質公債費比率（分子）の構造'!N$48</f>
        <v>330</v>
      </c>
      <c r="L46" s="170"/>
      <c r="M46" s="170"/>
      <c r="N46" s="170">
        <f>'実質公債費比率（分子）の構造'!O$48</f>
        <v>266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502</v>
      </c>
      <c r="C49" s="170"/>
      <c r="D49" s="170"/>
      <c r="E49" s="170">
        <f>'実質公債費比率（分子）の構造'!L$45</f>
        <v>502</v>
      </c>
      <c r="F49" s="170"/>
      <c r="G49" s="170"/>
      <c r="H49" s="170">
        <f>'実質公債費比率（分子）の構造'!M$45</f>
        <v>497</v>
      </c>
      <c r="I49" s="170"/>
      <c r="J49" s="170"/>
      <c r="K49" s="170">
        <f>'実質公債費比率（分子）の構造'!N$45</f>
        <v>501</v>
      </c>
      <c r="L49" s="170"/>
      <c r="M49" s="170"/>
      <c r="N49" s="170">
        <f>'実質公債費比率（分子）の構造'!O$45</f>
        <v>481</v>
      </c>
      <c r="O49" s="170"/>
      <c r="P49" s="170"/>
    </row>
    <row r="50" spans="1:16" x14ac:dyDescent="0.15">
      <c r="A50" s="170" t="s">
        <v>67</v>
      </c>
      <c r="B50" s="170" t="e">
        <f>NA()</f>
        <v>#N/A</v>
      </c>
      <c r="C50" s="170">
        <f>IF(ISNUMBER('実質公債費比率（分子）の構造'!K$53),'実質公債費比率（分子）の構造'!K$53,NA())</f>
        <v>370</v>
      </c>
      <c r="D50" s="170" t="e">
        <f>NA()</f>
        <v>#N/A</v>
      </c>
      <c r="E50" s="170" t="e">
        <f>NA()</f>
        <v>#N/A</v>
      </c>
      <c r="F50" s="170">
        <f>IF(ISNUMBER('実質公債費比率（分子）の構造'!L$53),'実質公債費比率（分子）の構造'!L$53,NA())</f>
        <v>386</v>
      </c>
      <c r="G50" s="170" t="e">
        <f>NA()</f>
        <v>#N/A</v>
      </c>
      <c r="H50" s="170" t="e">
        <f>NA()</f>
        <v>#N/A</v>
      </c>
      <c r="I50" s="170">
        <f>IF(ISNUMBER('実質公債費比率（分子）の構造'!M$53),'実質公債費比率（分子）の構造'!M$53,NA())</f>
        <v>406</v>
      </c>
      <c r="J50" s="170" t="e">
        <f>NA()</f>
        <v>#N/A</v>
      </c>
      <c r="K50" s="170" t="e">
        <f>NA()</f>
        <v>#N/A</v>
      </c>
      <c r="L50" s="170">
        <f>IF(ISNUMBER('実質公債費比率（分子）の構造'!N$53),'実質公債費比率（分子）の構造'!N$53,NA())</f>
        <v>425</v>
      </c>
      <c r="M50" s="170" t="e">
        <f>NA()</f>
        <v>#N/A</v>
      </c>
      <c r="N50" s="170" t="e">
        <f>NA()</f>
        <v>#N/A</v>
      </c>
      <c r="O50" s="170">
        <f>IF(ISNUMBER('実質公債費比率（分子）の構造'!O$53),'実質公債費比率（分子）の構造'!O$53,NA())</f>
        <v>361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5924</v>
      </c>
      <c r="E56" s="169"/>
      <c r="F56" s="169"/>
      <c r="G56" s="169">
        <f>'将来負担比率（分子）の構造'!J$52</f>
        <v>5684</v>
      </c>
      <c r="H56" s="169"/>
      <c r="I56" s="169"/>
      <c r="J56" s="169">
        <f>'将来負担比率（分子）の構造'!K$52</f>
        <v>6015</v>
      </c>
      <c r="K56" s="169"/>
      <c r="L56" s="169"/>
      <c r="M56" s="169">
        <f>'将来負担比率（分子）の構造'!L$52</f>
        <v>5860</v>
      </c>
      <c r="N56" s="169"/>
      <c r="O56" s="169"/>
      <c r="P56" s="169">
        <f>'将来負担比率（分子）の構造'!M$52</f>
        <v>5644</v>
      </c>
    </row>
    <row r="57" spans="1:16" x14ac:dyDescent="0.15">
      <c r="A57" s="169" t="s">
        <v>42</v>
      </c>
      <c r="B57" s="169"/>
      <c r="C57" s="169"/>
      <c r="D57" s="169">
        <f>'将来負担比率（分子）の構造'!I$51</f>
        <v>136</v>
      </c>
      <c r="E57" s="169"/>
      <c r="F57" s="169"/>
      <c r="G57" s="169">
        <f>'将来負担比率（分子）の構造'!J$51</f>
        <v>114</v>
      </c>
      <c r="H57" s="169"/>
      <c r="I57" s="169"/>
      <c r="J57" s="169">
        <f>'将来負担比率（分子）の構造'!K$51</f>
        <v>107</v>
      </c>
      <c r="K57" s="169"/>
      <c r="L57" s="169"/>
      <c r="M57" s="169">
        <f>'将来負担比率（分子）の構造'!L$51</f>
        <v>96</v>
      </c>
      <c r="N57" s="169"/>
      <c r="O57" s="169"/>
      <c r="P57" s="169">
        <f>'将来負担比率（分子）の構造'!M$51</f>
        <v>73</v>
      </c>
    </row>
    <row r="58" spans="1:16" x14ac:dyDescent="0.15">
      <c r="A58" s="169" t="s">
        <v>41</v>
      </c>
      <c r="B58" s="169"/>
      <c r="C58" s="169"/>
      <c r="D58" s="169">
        <f>'将来負担比率（分子）の構造'!I$50</f>
        <v>1004</v>
      </c>
      <c r="E58" s="169"/>
      <c r="F58" s="169"/>
      <c r="G58" s="169">
        <f>'将来負担比率（分子）の構造'!J$50</f>
        <v>915</v>
      </c>
      <c r="H58" s="169"/>
      <c r="I58" s="169"/>
      <c r="J58" s="169">
        <f>'将来負担比率（分子）の構造'!K$50</f>
        <v>1135</v>
      </c>
      <c r="K58" s="169"/>
      <c r="L58" s="169"/>
      <c r="M58" s="169">
        <f>'将来負担比率（分子）の構造'!L$50</f>
        <v>1158</v>
      </c>
      <c r="N58" s="169"/>
      <c r="O58" s="169"/>
      <c r="P58" s="169">
        <f>'将来負担比率（分子）の構造'!M$50</f>
        <v>1023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1073</v>
      </c>
      <c r="C62" s="169"/>
      <c r="D62" s="169"/>
      <c r="E62" s="169">
        <f>'将来負担比率（分子）の構造'!J$45</f>
        <v>1044</v>
      </c>
      <c r="F62" s="169"/>
      <c r="G62" s="169"/>
      <c r="H62" s="169">
        <f>'将来負担比率（分子）の構造'!K$45</f>
        <v>1004</v>
      </c>
      <c r="I62" s="169"/>
      <c r="J62" s="169"/>
      <c r="K62" s="169">
        <f>'将来負担比率（分子）の構造'!L$45</f>
        <v>961</v>
      </c>
      <c r="L62" s="169"/>
      <c r="M62" s="169"/>
      <c r="N62" s="169">
        <f>'将来負担比率（分子）の構造'!M$45</f>
        <v>923</v>
      </c>
      <c r="O62" s="169"/>
      <c r="P62" s="169"/>
    </row>
    <row r="63" spans="1:16" x14ac:dyDescent="0.15">
      <c r="A63" s="169" t="s">
        <v>34</v>
      </c>
      <c r="B63" s="169">
        <f>'将来負担比率（分子）の構造'!I$44</f>
        <v>629</v>
      </c>
      <c r="C63" s="169"/>
      <c r="D63" s="169"/>
      <c r="E63" s="169">
        <f>'将来負担比率（分子）の構造'!J$44</f>
        <v>544</v>
      </c>
      <c r="F63" s="169"/>
      <c r="G63" s="169"/>
      <c r="H63" s="169">
        <f>'将来負担比率（分子）の構造'!K$44</f>
        <v>482</v>
      </c>
      <c r="I63" s="169"/>
      <c r="J63" s="169"/>
      <c r="K63" s="169">
        <f>'将来負担比率（分子）の構造'!L$44</f>
        <v>422</v>
      </c>
      <c r="L63" s="169"/>
      <c r="M63" s="169"/>
      <c r="N63" s="169">
        <f>'将来負担比率（分子）の構造'!M$44</f>
        <v>461</v>
      </c>
      <c r="O63" s="169"/>
      <c r="P63" s="169"/>
    </row>
    <row r="64" spans="1:16" x14ac:dyDescent="0.15">
      <c r="A64" s="169" t="s">
        <v>33</v>
      </c>
      <c r="B64" s="169">
        <f>'将来負担比率（分子）の構造'!I$43</f>
        <v>4526</v>
      </c>
      <c r="C64" s="169"/>
      <c r="D64" s="169"/>
      <c r="E64" s="169">
        <f>'将来負担比率（分子）の構造'!J$43</f>
        <v>4345</v>
      </c>
      <c r="F64" s="169"/>
      <c r="G64" s="169"/>
      <c r="H64" s="169">
        <f>'将来負担比率（分子）の構造'!K$43</f>
        <v>4232</v>
      </c>
      <c r="I64" s="169"/>
      <c r="J64" s="169"/>
      <c r="K64" s="169">
        <f>'将来負担比率（分子）の構造'!L$43</f>
        <v>4148</v>
      </c>
      <c r="L64" s="169"/>
      <c r="M64" s="169"/>
      <c r="N64" s="169">
        <f>'将来負担比率（分子）の構造'!M$43</f>
        <v>3955</v>
      </c>
      <c r="O64" s="169"/>
      <c r="P64" s="169"/>
    </row>
    <row r="65" spans="1:16" x14ac:dyDescent="0.15">
      <c r="A65" s="169" t="s">
        <v>32</v>
      </c>
      <c r="B65" s="169">
        <f>'将来負担比率（分子）の構造'!I$42</f>
        <v>578</v>
      </c>
      <c r="C65" s="169"/>
      <c r="D65" s="169"/>
      <c r="E65" s="169">
        <f>'将来負担比率（分子）の構造'!J$42</f>
        <v>523</v>
      </c>
      <c r="F65" s="169"/>
      <c r="G65" s="169"/>
      <c r="H65" s="169">
        <f>'将来負担比率（分子）の構造'!K$42</f>
        <v>468</v>
      </c>
      <c r="I65" s="169"/>
      <c r="J65" s="169"/>
      <c r="K65" s="169">
        <f>'将来負担比率（分子）の構造'!L$42</f>
        <v>413</v>
      </c>
      <c r="L65" s="169"/>
      <c r="M65" s="169"/>
      <c r="N65" s="169">
        <f>'将来負担比率（分子）の構造'!M$42</f>
        <v>362</v>
      </c>
      <c r="O65" s="169"/>
      <c r="P65" s="169"/>
    </row>
    <row r="66" spans="1:16" x14ac:dyDescent="0.15">
      <c r="A66" s="169" t="s">
        <v>31</v>
      </c>
      <c r="B66" s="169">
        <f>'将来負担比率（分子）の構造'!I$41</f>
        <v>4563</v>
      </c>
      <c r="C66" s="169"/>
      <c r="D66" s="169"/>
      <c r="E66" s="169">
        <f>'将来負担比率（分子）の構造'!J$41</f>
        <v>4425</v>
      </c>
      <c r="F66" s="169"/>
      <c r="G66" s="169"/>
      <c r="H66" s="169">
        <f>'将来負担比率（分子）の構造'!K$41</f>
        <v>5089</v>
      </c>
      <c r="I66" s="169"/>
      <c r="J66" s="169"/>
      <c r="K66" s="169">
        <f>'将来負担比率（分子）の構造'!L$41</f>
        <v>4956</v>
      </c>
      <c r="L66" s="169"/>
      <c r="M66" s="169"/>
      <c r="N66" s="169">
        <f>'将来負担比率（分子）の構造'!M$41</f>
        <v>4782</v>
      </c>
      <c r="O66" s="169"/>
      <c r="P66" s="169"/>
    </row>
    <row r="67" spans="1:16" x14ac:dyDescent="0.15">
      <c r="A67" s="169" t="s">
        <v>71</v>
      </c>
      <c r="B67" s="169" t="e">
        <f>NA()</f>
        <v>#N/A</v>
      </c>
      <c r="C67" s="169">
        <f>IF(ISNUMBER('将来負担比率（分子）の構造'!I$53), IF('将来負担比率（分子）の構造'!I$53 &lt; 0, 0, '将来負担比率（分子）の構造'!I$53), NA())</f>
        <v>4306</v>
      </c>
      <c r="D67" s="169" t="e">
        <f>NA()</f>
        <v>#N/A</v>
      </c>
      <c r="E67" s="169" t="e">
        <f>NA()</f>
        <v>#N/A</v>
      </c>
      <c r="F67" s="169">
        <f>IF(ISNUMBER('将来負担比率（分子）の構造'!J$53), IF('将来負担比率（分子）の構造'!J$53 &lt; 0, 0, '将来負担比率（分子）の構造'!J$53), NA())</f>
        <v>4168</v>
      </c>
      <c r="G67" s="169" t="e">
        <f>NA()</f>
        <v>#N/A</v>
      </c>
      <c r="H67" s="169" t="e">
        <f>NA()</f>
        <v>#N/A</v>
      </c>
      <c r="I67" s="169">
        <f>IF(ISNUMBER('将来負担比率（分子）の構造'!K$53), IF('将来負担比率（分子）の構造'!K$53 &lt; 0, 0, '将来負担比率（分子）の構造'!K$53), NA())</f>
        <v>4017</v>
      </c>
      <c r="J67" s="169" t="e">
        <f>NA()</f>
        <v>#N/A</v>
      </c>
      <c r="K67" s="169" t="e">
        <f>NA()</f>
        <v>#N/A</v>
      </c>
      <c r="L67" s="169">
        <f>IF(ISNUMBER('将来負担比率（分子）の構造'!L$53), IF('将来負担比率（分子）の構造'!L$53 &lt; 0, 0, '将来負担比率（分子）の構造'!L$53), NA())</f>
        <v>3787</v>
      </c>
      <c r="M67" s="169" t="e">
        <f>NA()</f>
        <v>#N/A</v>
      </c>
      <c r="N67" s="169" t="e">
        <f>NA()</f>
        <v>#N/A</v>
      </c>
      <c r="O67" s="169">
        <f>IF(ISNUMBER('将来負担比率（分子）の構造'!M$53), IF('将来負担比率（分子）の構造'!M$53 &lt; 0, 0, '将来負担比率（分子）の構造'!M$53), NA())</f>
        <v>3742</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635</v>
      </c>
      <c r="C72" s="173">
        <f>基金残高に係る経年分析!G55</f>
        <v>702</v>
      </c>
      <c r="D72" s="173">
        <f>基金残高に係る経年分析!H55</f>
        <v>548</v>
      </c>
    </row>
    <row r="73" spans="1:16" x14ac:dyDescent="0.15">
      <c r="A73" s="172" t="s">
        <v>74</v>
      </c>
      <c r="B73" s="173">
        <f>基金残高に係る経年分析!F56</f>
        <v>5</v>
      </c>
      <c r="C73" s="173">
        <f>基金残高に係る経年分析!G56</f>
        <v>5</v>
      </c>
      <c r="D73" s="173">
        <f>基金残高に係る経年分析!H56</f>
        <v>5</v>
      </c>
    </row>
    <row r="74" spans="1:16" x14ac:dyDescent="0.15">
      <c r="A74" s="172" t="s">
        <v>75</v>
      </c>
      <c r="B74" s="173">
        <f>基金残高に係る経年分析!F57</f>
        <v>190</v>
      </c>
      <c r="C74" s="173">
        <f>基金残高に係る経年分析!G57</f>
        <v>152</v>
      </c>
      <c r="D74" s="173">
        <f>基金残高に係る経年分析!H57</f>
        <v>152</v>
      </c>
    </row>
  </sheetData>
  <sheetProtection algorithmName="SHA-512" hashValue="YakkKs3hX4H9vRnWC0RETnzqlb1c2aa3AYiOym19X8t9Oj1OC++pIxT5XHCycX4JHRqEQ1Z8fyp5SObFIALWtA==" saltValue="bGkmsZDNrysk29cavaIF4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1325063</v>
      </c>
      <c r="S5" s="626"/>
      <c r="T5" s="626"/>
      <c r="U5" s="626"/>
      <c r="V5" s="626"/>
      <c r="W5" s="626"/>
      <c r="X5" s="626"/>
      <c r="Y5" s="627"/>
      <c r="Z5" s="628">
        <v>21.6</v>
      </c>
      <c r="AA5" s="628"/>
      <c r="AB5" s="628"/>
      <c r="AC5" s="628"/>
      <c r="AD5" s="629">
        <v>1325063</v>
      </c>
      <c r="AE5" s="629"/>
      <c r="AF5" s="629"/>
      <c r="AG5" s="629"/>
      <c r="AH5" s="629"/>
      <c r="AI5" s="629"/>
      <c r="AJ5" s="629"/>
      <c r="AK5" s="629"/>
      <c r="AL5" s="630">
        <v>35.700000000000003</v>
      </c>
      <c r="AM5" s="631"/>
      <c r="AN5" s="631"/>
      <c r="AO5" s="632"/>
      <c r="AP5" s="622" t="s">
        <v>216</v>
      </c>
      <c r="AQ5" s="623"/>
      <c r="AR5" s="623"/>
      <c r="AS5" s="623"/>
      <c r="AT5" s="623"/>
      <c r="AU5" s="623"/>
      <c r="AV5" s="623"/>
      <c r="AW5" s="623"/>
      <c r="AX5" s="623"/>
      <c r="AY5" s="623"/>
      <c r="AZ5" s="623"/>
      <c r="BA5" s="623"/>
      <c r="BB5" s="623"/>
      <c r="BC5" s="623"/>
      <c r="BD5" s="623"/>
      <c r="BE5" s="623"/>
      <c r="BF5" s="624"/>
      <c r="BG5" s="636">
        <v>1325063</v>
      </c>
      <c r="BH5" s="637"/>
      <c r="BI5" s="637"/>
      <c r="BJ5" s="637"/>
      <c r="BK5" s="637"/>
      <c r="BL5" s="637"/>
      <c r="BM5" s="637"/>
      <c r="BN5" s="638"/>
      <c r="BO5" s="639">
        <v>100</v>
      </c>
      <c r="BP5" s="639"/>
      <c r="BQ5" s="639"/>
      <c r="BR5" s="639"/>
      <c r="BS5" s="640">
        <v>9044</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45379</v>
      </c>
      <c r="S6" s="637"/>
      <c r="T6" s="637"/>
      <c r="U6" s="637"/>
      <c r="V6" s="637"/>
      <c r="W6" s="637"/>
      <c r="X6" s="637"/>
      <c r="Y6" s="638"/>
      <c r="Z6" s="639">
        <v>0.7</v>
      </c>
      <c r="AA6" s="639"/>
      <c r="AB6" s="639"/>
      <c r="AC6" s="639"/>
      <c r="AD6" s="640">
        <v>45379</v>
      </c>
      <c r="AE6" s="640"/>
      <c r="AF6" s="640"/>
      <c r="AG6" s="640"/>
      <c r="AH6" s="640"/>
      <c r="AI6" s="640"/>
      <c r="AJ6" s="640"/>
      <c r="AK6" s="640"/>
      <c r="AL6" s="641">
        <v>1.2</v>
      </c>
      <c r="AM6" s="642"/>
      <c r="AN6" s="642"/>
      <c r="AO6" s="643"/>
      <c r="AP6" s="633" t="s">
        <v>221</v>
      </c>
      <c r="AQ6" s="634"/>
      <c r="AR6" s="634"/>
      <c r="AS6" s="634"/>
      <c r="AT6" s="634"/>
      <c r="AU6" s="634"/>
      <c r="AV6" s="634"/>
      <c r="AW6" s="634"/>
      <c r="AX6" s="634"/>
      <c r="AY6" s="634"/>
      <c r="AZ6" s="634"/>
      <c r="BA6" s="634"/>
      <c r="BB6" s="634"/>
      <c r="BC6" s="634"/>
      <c r="BD6" s="634"/>
      <c r="BE6" s="634"/>
      <c r="BF6" s="635"/>
      <c r="BG6" s="636">
        <v>1325063</v>
      </c>
      <c r="BH6" s="637"/>
      <c r="BI6" s="637"/>
      <c r="BJ6" s="637"/>
      <c r="BK6" s="637"/>
      <c r="BL6" s="637"/>
      <c r="BM6" s="637"/>
      <c r="BN6" s="638"/>
      <c r="BO6" s="639">
        <v>100</v>
      </c>
      <c r="BP6" s="639"/>
      <c r="BQ6" s="639"/>
      <c r="BR6" s="639"/>
      <c r="BS6" s="640">
        <v>9044</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69541</v>
      </c>
      <c r="CS6" s="637"/>
      <c r="CT6" s="637"/>
      <c r="CU6" s="637"/>
      <c r="CV6" s="637"/>
      <c r="CW6" s="637"/>
      <c r="CX6" s="637"/>
      <c r="CY6" s="638"/>
      <c r="CZ6" s="630">
        <v>1.2</v>
      </c>
      <c r="DA6" s="631"/>
      <c r="DB6" s="631"/>
      <c r="DC6" s="647"/>
      <c r="DD6" s="645" t="s">
        <v>121</v>
      </c>
      <c r="DE6" s="637"/>
      <c r="DF6" s="637"/>
      <c r="DG6" s="637"/>
      <c r="DH6" s="637"/>
      <c r="DI6" s="637"/>
      <c r="DJ6" s="637"/>
      <c r="DK6" s="637"/>
      <c r="DL6" s="637"/>
      <c r="DM6" s="637"/>
      <c r="DN6" s="637"/>
      <c r="DO6" s="637"/>
      <c r="DP6" s="638"/>
      <c r="DQ6" s="645">
        <v>69237</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795</v>
      </c>
      <c r="S7" s="637"/>
      <c r="T7" s="637"/>
      <c r="U7" s="637"/>
      <c r="V7" s="637"/>
      <c r="W7" s="637"/>
      <c r="X7" s="637"/>
      <c r="Y7" s="638"/>
      <c r="Z7" s="639">
        <v>0</v>
      </c>
      <c r="AA7" s="639"/>
      <c r="AB7" s="639"/>
      <c r="AC7" s="639"/>
      <c r="AD7" s="640">
        <v>795</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524872</v>
      </c>
      <c r="BH7" s="637"/>
      <c r="BI7" s="637"/>
      <c r="BJ7" s="637"/>
      <c r="BK7" s="637"/>
      <c r="BL7" s="637"/>
      <c r="BM7" s="637"/>
      <c r="BN7" s="638"/>
      <c r="BO7" s="639">
        <v>39.6</v>
      </c>
      <c r="BP7" s="639"/>
      <c r="BQ7" s="639"/>
      <c r="BR7" s="639"/>
      <c r="BS7" s="640">
        <v>9044</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1102327</v>
      </c>
      <c r="CS7" s="637"/>
      <c r="CT7" s="637"/>
      <c r="CU7" s="637"/>
      <c r="CV7" s="637"/>
      <c r="CW7" s="637"/>
      <c r="CX7" s="637"/>
      <c r="CY7" s="638"/>
      <c r="CZ7" s="639">
        <v>19</v>
      </c>
      <c r="DA7" s="639"/>
      <c r="DB7" s="639"/>
      <c r="DC7" s="639"/>
      <c r="DD7" s="645">
        <v>23907</v>
      </c>
      <c r="DE7" s="637"/>
      <c r="DF7" s="637"/>
      <c r="DG7" s="637"/>
      <c r="DH7" s="637"/>
      <c r="DI7" s="637"/>
      <c r="DJ7" s="637"/>
      <c r="DK7" s="637"/>
      <c r="DL7" s="637"/>
      <c r="DM7" s="637"/>
      <c r="DN7" s="637"/>
      <c r="DO7" s="637"/>
      <c r="DP7" s="638"/>
      <c r="DQ7" s="645">
        <v>956764</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7361</v>
      </c>
      <c r="S8" s="637"/>
      <c r="T8" s="637"/>
      <c r="U8" s="637"/>
      <c r="V8" s="637"/>
      <c r="W8" s="637"/>
      <c r="X8" s="637"/>
      <c r="Y8" s="638"/>
      <c r="Z8" s="639">
        <v>0.1</v>
      </c>
      <c r="AA8" s="639"/>
      <c r="AB8" s="639"/>
      <c r="AC8" s="639"/>
      <c r="AD8" s="640">
        <v>7361</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19885</v>
      </c>
      <c r="BH8" s="637"/>
      <c r="BI8" s="637"/>
      <c r="BJ8" s="637"/>
      <c r="BK8" s="637"/>
      <c r="BL8" s="637"/>
      <c r="BM8" s="637"/>
      <c r="BN8" s="638"/>
      <c r="BO8" s="639">
        <v>1.5</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1876961</v>
      </c>
      <c r="CS8" s="637"/>
      <c r="CT8" s="637"/>
      <c r="CU8" s="637"/>
      <c r="CV8" s="637"/>
      <c r="CW8" s="637"/>
      <c r="CX8" s="637"/>
      <c r="CY8" s="638"/>
      <c r="CZ8" s="639">
        <v>32.299999999999997</v>
      </c>
      <c r="DA8" s="639"/>
      <c r="DB8" s="639"/>
      <c r="DC8" s="639"/>
      <c r="DD8" s="645">
        <v>34856</v>
      </c>
      <c r="DE8" s="637"/>
      <c r="DF8" s="637"/>
      <c r="DG8" s="637"/>
      <c r="DH8" s="637"/>
      <c r="DI8" s="637"/>
      <c r="DJ8" s="637"/>
      <c r="DK8" s="637"/>
      <c r="DL8" s="637"/>
      <c r="DM8" s="637"/>
      <c r="DN8" s="637"/>
      <c r="DO8" s="637"/>
      <c r="DP8" s="638"/>
      <c r="DQ8" s="645">
        <v>1160883</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8211</v>
      </c>
      <c r="S9" s="637"/>
      <c r="T9" s="637"/>
      <c r="U9" s="637"/>
      <c r="V9" s="637"/>
      <c r="W9" s="637"/>
      <c r="X9" s="637"/>
      <c r="Y9" s="638"/>
      <c r="Z9" s="639">
        <v>0.1</v>
      </c>
      <c r="AA9" s="639"/>
      <c r="AB9" s="639"/>
      <c r="AC9" s="639"/>
      <c r="AD9" s="640">
        <v>8211</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444356</v>
      </c>
      <c r="BH9" s="637"/>
      <c r="BI9" s="637"/>
      <c r="BJ9" s="637"/>
      <c r="BK9" s="637"/>
      <c r="BL9" s="637"/>
      <c r="BM9" s="637"/>
      <c r="BN9" s="638"/>
      <c r="BO9" s="639">
        <v>33.5</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498448</v>
      </c>
      <c r="CS9" s="637"/>
      <c r="CT9" s="637"/>
      <c r="CU9" s="637"/>
      <c r="CV9" s="637"/>
      <c r="CW9" s="637"/>
      <c r="CX9" s="637"/>
      <c r="CY9" s="638"/>
      <c r="CZ9" s="639">
        <v>8.6</v>
      </c>
      <c r="DA9" s="639"/>
      <c r="DB9" s="639"/>
      <c r="DC9" s="639"/>
      <c r="DD9" s="645">
        <v>1160</v>
      </c>
      <c r="DE9" s="637"/>
      <c r="DF9" s="637"/>
      <c r="DG9" s="637"/>
      <c r="DH9" s="637"/>
      <c r="DI9" s="637"/>
      <c r="DJ9" s="637"/>
      <c r="DK9" s="637"/>
      <c r="DL9" s="637"/>
      <c r="DM9" s="637"/>
      <c r="DN9" s="637"/>
      <c r="DO9" s="637"/>
      <c r="DP9" s="638"/>
      <c r="DQ9" s="645">
        <v>437406</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28945</v>
      </c>
      <c r="BH10" s="637"/>
      <c r="BI10" s="637"/>
      <c r="BJ10" s="637"/>
      <c r="BK10" s="637"/>
      <c r="BL10" s="637"/>
      <c r="BM10" s="637"/>
      <c r="BN10" s="638"/>
      <c r="BO10" s="639">
        <v>2.2000000000000002</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2648</v>
      </c>
      <c r="CS10" s="637"/>
      <c r="CT10" s="637"/>
      <c r="CU10" s="637"/>
      <c r="CV10" s="637"/>
      <c r="CW10" s="637"/>
      <c r="CX10" s="637"/>
      <c r="CY10" s="638"/>
      <c r="CZ10" s="639">
        <v>0</v>
      </c>
      <c r="DA10" s="639"/>
      <c r="DB10" s="639"/>
      <c r="DC10" s="639"/>
      <c r="DD10" s="645" t="s">
        <v>121</v>
      </c>
      <c r="DE10" s="637"/>
      <c r="DF10" s="637"/>
      <c r="DG10" s="637"/>
      <c r="DH10" s="637"/>
      <c r="DI10" s="637"/>
      <c r="DJ10" s="637"/>
      <c r="DK10" s="637"/>
      <c r="DL10" s="637"/>
      <c r="DM10" s="637"/>
      <c r="DN10" s="637"/>
      <c r="DO10" s="637"/>
      <c r="DP10" s="638"/>
      <c r="DQ10" s="645">
        <v>2648</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273592</v>
      </c>
      <c r="S11" s="637"/>
      <c r="T11" s="637"/>
      <c r="U11" s="637"/>
      <c r="V11" s="637"/>
      <c r="W11" s="637"/>
      <c r="X11" s="637"/>
      <c r="Y11" s="638"/>
      <c r="Z11" s="641">
        <v>4.5</v>
      </c>
      <c r="AA11" s="642"/>
      <c r="AB11" s="642"/>
      <c r="AC11" s="648"/>
      <c r="AD11" s="645">
        <v>273592</v>
      </c>
      <c r="AE11" s="637"/>
      <c r="AF11" s="637"/>
      <c r="AG11" s="637"/>
      <c r="AH11" s="637"/>
      <c r="AI11" s="637"/>
      <c r="AJ11" s="637"/>
      <c r="AK11" s="638"/>
      <c r="AL11" s="641">
        <v>7.4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31686</v>
      </c>
      <c r="BH11" s="637"/>
      <c r="BI11" s="637"/>
      <c r="BJ11" s="637"/>
      <c r="BK11" s="637"/>
      <c r="BL11" s="637"/>
      <c r="BM11" s="637"/>
      <c r="BN11" s="638"/>
      <c r="BO11" s="639">
        <v>2.4</v>
      </c>
      <c r="BP11" s="639"/>
      <c r="BQ11" s="639"/>
      <c r="BR11" s="639"/>
      <c r="BS11" s="640">
        <v>9044</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176177</v>
      </c>
      <c r="CS11" s="637"/>
      <c r="CT11" s="637"/>
      <c r="CU11" s="637"/>
      <c r="CV11" s="637"/>
      <c r="CW11" s="637"/>
      <c r="CX11" s="637"/>
      <c r="CY11" s="638"/>
      <c r="CZ11" s="639">
        <v>3</v>
      </c>
      <c r="DA11" s="639"/>
      <c r="DB11" s="639"/>
      <c r="DC11" s="639"/>
      <c r="DD11" s="645">
        <v>61761</v>
      </c>
      <c r="DE11" s="637"/>
      <c r="DF11" s="637"/>
      <c r="DG11" s="637"/>
      <c r="DH11" s="637"/>
      <c r="DI11" s="637"/>
      <c r="DJ11" s="637"/>
      <c r="DK11" s="637"/>
      <c r="DL11" s="637"/>
      <c r="DM11" s="637"/>
      <c r="DN11" s="637"/>
      <c r="DO11" s="637"/>
      <c r="DP11" s="638"/>
      <c r="DQ11" s="645">
        <v>93909</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687895</v>
      </c>
      <c r="BH12" s="637"/>
      <c r="BI12" s="637"/>
      <c r="BJ12" s="637"/>
      <c r="BK12" s="637"/>
      <c r="BL12" s="637"/>
      <c r="BM12" s="637"/>
      <c r="BN12" s="638"/>
      <c r="BO12" s="639">
        <v>51.9</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48912</v>
      </c>
      <c r="CS12" s="637"/>
      <c r="CT12" s="637"/>
      <c r="CU12" s="637"/>
      <c r="CV12" s="637"/>
      <c r="CW12" s="637"/>
      <c r="CX12" s="637"/>
      <c r="CY12" s="638"/>
      <c r="CZ12" s="639">
        <v>0.8</v>
      </c>
      <c r="DA12" s="639"/>
      <c r="DB12" s="639"/>
      <c r="DC12" s="639"/>
      <c r="DD12" s="645">
        <v>8899</v>
      </c>
      <c r="DE12" s="637"/>
      <c r="DF12" s="637"/>
      <c r="DG12" s="637"/>
      <c r="DH12" s="637"/>
      <c r="DI12" s="637"/>
      <c r="DJ12" s="637"/>
      <c r="DK12" s="637"/>
      <c r="DL12" s="637"/>
      <c r="DM12" s="637"/>
      <c r="DN12" s="637"/>
      <c r="DO12" s="637"/>
      <c r="DP12" s="638"/>
      <c r="DQ12" s="645">
        <v>39551</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687653</v>
      </c>
      <c r="BH13" s="637"/>
      <c r="BI13" s="637"/>
      <c r="BJ13" s="637"/>
      <c r="BK13" s="637"/>
      <c r="BL13" s="637"/>
      <c r="BM13" s="637"/>
      <c r="BN13" s="638"/>
      <c r="BO13" s="639">
        <v>51.9</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784915</v>
      </c>
      <c r="CS13" s="637"/>
      <c r="CT13" s="637"/>
      <c r="CU13" s="637"/>
      <c r="CV13" s="637"/>
      <c r="CW13" s="637"/>
      <c r="CX13" s="637"/>
      <c r="CY13" s="638"/>
      <c r="CZ13" s="639">
        <v>13.5</v>
      </c>
      <c r="DA13" s="639"/>
      <c r="DB13" s="639"/>
      <c r="DC13" s="639"/>
      <c r="DD13" s="645">
        <v>195227</v>
      </c>
      <c r="DE13" s="637"/>
      <c r="DF13" s="637"/>
      <c r="DG13" s="637"/>
      <c r="DH13" s="637"/>
      <c r="DI13" s="637"/>
      <c r="DJ13" s="637"/>
      <c r="DK13" s="637"/>
      <c r="DL13" s="637"/>
      <c r="DM13" s="637"/>
      <c r="DN13" s="637"/>
      <c r="DO13" s="637"/>
      <c r="DP13" s="638"/>
      <c r="DQ13" s="645">
        <v>562511</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478</v>
      </c>
      <c r="S14" s="637"/>
      <c r="T14" s="637"/>
      <c r="U14" s="637"/>
      <c r="V14" s="637"/>
      <c r="W14" s="637"/>
      <c r="X14" s="637"/>
      <c r="Y14" s="638"/>
      <c r="Z14" s="639">
        <v>0</v>
      </c>
      <c r="AA14" s="639"/>
      <c r="AB14" s="639"/>
      <c r="AC14" s="639"/>
      <c r="AD14" s="640">
        <v>478</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47705</v>
      </c>
      <c r="BH14" s="637"/>
      <c r="BI14" s="637"/>
      <c r="BJ14" s="637"/>
      <c r="BK14" s="637"/>
      <c r="BL14" s="637"/>
      <c r="BM14" s="637"/>
      <c r="BN14" s="638"/>
      <c r="BO14" s="639">
        <v>3.6</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288966</v>
      </c>
      <c r="CS14" s="637"/>
      <c r="CT14" s="637"/>
      <c r="CU14" s="637"/>
      <c r="CV14" s="637"/>
      <c r="CW14" s="637"/>
      <c r="CX14" s="637"/>
      <c r="CY14" s="638"/>
      <c r="CZ14" s="639">
        <v>5</v>
      </c>
      <c r="DA14" s="639"/>
      <c r="DB14" s="639"/>
      <c r="DC14" s="639"/>
      <c r="DD14" s="645">
        <v>2500</v>
      </c>
      <c r="DE14" s="637"/>
      <c r="DF14" s="637"/>
      <c r="DG14" s="637"/>
      <c r="DH14" s="637"/>
      <c r="DI14" s="637"/>
      <c r="DJ14" s="637"/>
      <c r="DK14" s="637"/>
      <c r="DL14" s="637"/>
      <c r="DM14" s="637"/>
      <c r="DN14" s="637"/>
      <c r="DO14" s="637"/>
      <c r="DP14" s="638"/>
      <c r="DQ14" s="645">
        <v>283253</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64591</v>
      </c>
      <c r="BH15" s="637"/>
      <c r="BI15" s="637"/>
      <c r="BJ15" s="637"/>
      <c r="BK15" s="637"/>
      <c r="BL15" s="637"/>
      <c r="BM15" s="637"/>
      <c r="BN15" s="638"/>
      <c r="BO15" s="639">
        <v>4.9000000000000004</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407088</v>
      </c>
      <c r="CS15" s="637"/>
      <c r="CT15" s="637"/>
      <c r="CU15" s="637"/>
      <c r="CV15" s="637"/>
      <c r="CW15" s="637"/>
      <c r="CX15" s="637"/>
      <c r="CY15" s="638"/>
      <c r="CZ15" s="639">
        <v>7</v>
      </c>
      <c r="DA15" s="639"/>
      <c r="DB15" s="639"/>
      <c r="DC15" s="639"/>
      <c r="DD15" s="645">
        <v>29120</v>
      </c>
      <c r="DE15" s="637"/>
      <c r="DF15" s="637"/>
      <c r="DG15" s="637"/>
      <c r="DH15" s="637"/>
      <c r="DI15" s="637"/>
      <c r="DJ15" s="637"/>
      <c r="DK15" s="637"/>
      <c r="DL15" s="637"/>
      <c r="DM15" s="637"/>
      <c r="DN15" s="637"/>
      <c r="DO15" s="637"/>
      <c r="DP15" s="638"/>
      <c r="DQ15" s="645">
        <v>373263</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6015</v>
      </c>
      <c r="S16" s="637"/>
      <c r="T16" s="637"/>
      <c r="U16" s="637"/>
      <c r="V16" s="637"/>
      <c r="W16" s="637"/>
      <c r="X16" s="637"/>
      <c r="Y16" s="638"/>
      <c r="Z16" s="639">
        <v>0.1</v>
      </c>
      <c r="AA16" s="639"/>
      <c r="AB16" s="639"/>
      <c r="AC16" s="639"/>
      <c r="AD16" s="640">
        <v>6015</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49423</v>
      </c>
      <c r="CS16" s="637"/>
      <c r="CT16" s="637"/>
      <c r="CU16" s="637"/>
      <c r="CV16" s="637"/>
      <c r="CW16" s="637"/>
      <c r="CX16" s="637"/>
      <c r="CY16" s="638"/>
      <c r="CZ16" s="639">
        <v>0.9</v>
      </c>
      <c r="DA16" s="639"/>
      <c r="DB16" s="639"/>
      <c r="DC16" s="639"/>
      <c r="DD16" s="645" t="s">
        <v>121</v>
      </c>
      <c r="DE16" s="637"/>
      <c r="DF16" s="637"/>
      <c r="DG16" s="637"/>
      <c r="DH16" s="637"/>
      <c r="DI16" s="637"/>
      <c r="DJ16" s="637"/>
      <c r="DK16" s="637"/>
      <c r="DL16" s="637"/>
      <c r="DM16" s="637"/>
      <c r="DN16" s="637"/>
      <c r="DO16" s="637"/>
      <c r="DP16" s="638"/>
      <c r="DQ16" s="645">
        <v>27725</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21520</v>
      </c>
      <c r="S17" s="637"/>
      <c r="T17" s="637"/>
      <c r="U17" s="637"/>
      <c r="V17" s="637"/>
      <c r="W17" s="637"/>
      <c r="X17" s="637"/>
      <c r="Y17" s="638"/>
      <c r="Z17" s="639">
        <v>0.4</v>
      </c>
      <c r="AA17" s="639"/>
      <c r="AB17" s="639"/>
      <c r="AC17" s="639"/>
      <c r="AD17" s="640">
        <v>21520</v>
      </c>
      <c r="AE17" s="640"/>
      <c r="AF17" s="640"/>
      <c r="AG17" s="640"/>
      <c r="AH17" s="640"/>
      <c r="AI17" s="640"/>
      <c r="AJ17" s="640"/>
      <c r="AK17" s="640"/>
      <c r="AL17" s="641">
        <v>0.6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481291</v>
      </c>
      <c r="CS17" s="637"/>
      <c r="CT17" s="637"/>
      <c r="CU17" s="637"/>
      <c r="CV17" s="637"/>
      <c r="CW17" s="637"/>
      <c r="CX17" s="637"/>
      <c r="CY17" s="638"/>
      <c r="CZ17" s="639">
        <v>8.3000000000000007</v>
      </c>
      <c r="DA17" s="639"/>
      <c r="DB17" s="639"/>
      <c r="DC17" s="639"/>
      <c r="DD17" s="645" t="s">
        <v>121</v>
      </c>
      <c r="DE17" s="637"/>
      <c r="DF17" s="637"/>
      <c r="DG17" s="637"/>
      <c r="DH17" s="637"/>
      <c r="DI17" s="637"/>
      <c r="DJ17" s="637"/>
      <c r="DK17" s="637"/>
      <c r="DL17" s="637"/>
      <c r="DM17" s="637"/>
      <c r="DN17" s="637"/>
      <c r="DO17" s="637"/>
      <c r="DP17" s="638"/>
      <c r="DQ17" s="645">
        <v>464487</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8477</v>
      </c>
      <c r="S18" s="637"/>
      <c r="T18" s="637"/>
      <c r="U18" s="637"/>
      <c r="V18" s="637"/>
      <c r="W18" s="637"/>
      <c r="X18" s="637"/>
      <c r="Y18" s="638"/>
      <c r="Z18" s="639">
        <v>0.1</v>
      </c>
      <c r="AA18" s="639"/>
      <c r="AB18" s="639"/>
      <c r="AC18" s="639"/>
      <c r="AD18" s="640">
        <v>8477</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19811</v>
      </c>
      <c r="CS18" s="637"/>
      <c r="CT18" s="637"/>
      <c r="CU18" s="637"/>
      <c r="CV18" s="637"/>
      <c r="CW18" s="637"/>
      <c r="CX18" s="637"/>
      <c r="CY18" s="638"/>
      <c r="CZ18" s="639">
        <v>0.3</v>
      </c>
      <c r="DA18" s="639"/>
      <c r="DB18" s="639"/>
      <c r="DC18" s="639"/>
      <c r="DD18" s="645" t="s">
        <v>121</v>
      </c>
      <c r="DE18" s="637"/>
      <c r="DF18" s="637"/>
      <c r="DG18" s="637"/>
      <c r="DH18" s="637"/>
      <c r="DI18" s="637"/>
      <c r="DJ18" s="637"/>
      <c r="DK18" s="637"/>
      <c r="DL18" s="637"/>
      <c r="DM18" s="637"/>
      <c r="DN18" s="637"/>
      <c r="DO18" s="637"/>
      <c r="DP18" s="638"/>
      <c r="DQ18" s="645">
        <v>8128</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8477</v>
      </c>
      <c r="S19" s="637"/>
      <c r="T19" s="637"/>
      <c r="U19" s="637"/>
      <c r="V19" s="637"/>
      <c r="W19" s="637"/>
      <c r="X19" s="637"/>
      <c r="Y19" s="638"/>
      <c r="Z19" s="639">
        <v>0.1</v>
      </c>
      <c r="AA19" s="639"/>
      <c r="AB19" s="639"/>
      <c r="AC19" s="639"/>
      <c r="AD19" s="640">
        <v>8477</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t="s">
        <v>121</v>
      </c>
      <c r="S20" s="637"/>
      <c r="T20" s="637"/>
      <c r="U20" s="637"/>
      <c r="V20" s="637"/>
      <c r="W20" s="637"/>
      <c r="X20" s="637"/>
      <c r="Y20" s="638"/>
      <c r="Z20" s="639" t="s">
        <v>121</v>
      </c>
      <c r="AA20" s="639"/>
      <c r="AB20" s="639"/>
      <c r="AC20" s="639"/>
      <c r="AD20" s="640" t="s">
        <v>121</v>
      </c>
      <c r="AE20" s="640"/>
      <c r="AF20" s="640"/>
      <c r="AG20" s="640"/>
      <c r="AH20" s="640"/>
      <c r="AI20" s="640"/>
      <c r="AJ20" s="640"/>
      <c r="AK20" s="640"/>
      <c r="AL20" s="641" t="s">
        <v>121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5806508</v>
      </c>
      <c r="CS20" s="637"/>
      <c r="CT20" s="637"/>
      <c r="CU20" s="637"/>
      <c r="CV20" s="637"/>
      <c r="CW20" s="637"/>
      <c r="CX20" s="637"/>
      <c r="CY20" s="638"/>
      <c r="CZ20" s="639">
        <v>100</v>
      </c>
      <c r="DA20" s="639"/>
      <c r="DB20" s="639"/>
      <c r="DC20" s="639"/>
      <c r="DD20" s="645">
        <v>357430</v>
      </c>
      <c r="DE20" s="637"/>
      <c r="DF20" s="637"/>
      <c r="DG20" s="637"/>
      <c r="DH20" s="637"/>
      <c r="DI20" s="637"/>
      <c r="DJ20" s="637"/>
      <c r="DK20" s="637"/>
      <c r="DL20" s="637"/>
      <c r="DM20" s="637"/>
      <c r="DN20" s="637"/>
      <c r="DO20" s="637"/>
      <c r="DP20" s="638"/>
      <c r="DQ20" s="645">
        <v>4479765</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2256807</v>
      </c>
      <c r="S21" s="637"/>
      <c r="T21" s="637"/>
      <c r="U21" s="637"/>
      <c r="V21" s="637"/>
      <c r="W21" s="637"/>
      <c r="X21" s="637"/>
      <c r="Y21" s="638"/>
      <c r="Z21" s="639">
        <v>36.799999999999997</v>
      </c>
      <c r="AA21" s="639"/>
      <c r="AB21" s="639"/>
      <c r="AC21" s="639"/>
      <c r="AD21" s="640">
        <v>2013142</v>
      </c>
      <c r="AE21" s="640"/>
      <c r="AF21" s="640"/>
      <c r="AG21" s="640"/>
      <c r="AH21" s="640"/>
      <c r="AI21" s="640"/>
      <c r="AJ21" s="640"/>
      <c r="AK21" s="640"/>
      <c r="AL21" s="641">
        <v>54.2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2013142</v>
      </c>
      <c r="S22" s="637"/>
      <c r="T22" s="637"/>
      <c r="U22" s="637"/>
      <c r="V22" s="637"/>
      <c r="W22" s="637"/>
      <c r="X22" s="637"/>
      <c r="Y22" s="638"/>
      <c r="Z22" s="639">
        <v>32.799999999999997</v>
      </c>
      <c r="AA22" s="639"/>
      <c r="AB22" s="639"/>
      <c r="AC22" s="639"/>
      <c r="AD22" s="640">
        <v>2013142</v>
      </c>
      <c r="AE22" s="640"/>
      <c r="AF22" s="640"/>
      <c r="AG22" s="640"/>
      <c r="AH22" s="640"/>
      <c r="AI22" s="640"/>
      <c r="AJ22" s="640"/>
      <c r="AK22" s="640"/>
      <c r="AL22" s="641">
        <v>54.2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243665</v>
      </c>
      <c r="S23" s="637"/>
      <c r="T23" s="637"/>
      <c r="U23" s="637"/>
      <c r="V23" s="637"/>
      <c r="W23" s="637"/>
      <c r="X23" s="637"/>
      <c r="Y23" s="638"/>
      <c r="Z23" s="639">
        <v>4</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2647842</v>
      </c>
      <c r="CS24" s="626"/>
      <c r="CT24" s="626"/>
      <c r="CU24" s="626"/>
      <c r="CV24" s="626"/>
      <c r="CW24" s="626"/>
      <c r="CX24" s="626"/>
      <c r="CY24" s="627"/>
      <c r="CZ24" s="630">
        <v>45.6</v>
      </c>
      <c r="DA24" s="631"/>
      <c r="DB24" s="631"/>
      <c r="DC24" s="647"/>
      <c r="DD24" s="671">
        <v>1972969</v>
      </c>
      <c r="DE24" s="626"/>
      <c r="DF24" s="626"/>
      <c r="DG24" s="626"/>
      <c r="DH24" s="626"/>
      <c r="DI24" s="626"/>
      <c r="DJ24" s="626"/>
      <c r="DK24" s="627"/>
      <c r="DL24" s="671">
        <v>1738996</v>
      </c>
      <c r="DM24" s="626"/>
      <c r="DN24" s="626"/>
      <c r="DO24" s="626"/>
      <c r="DP24" s="626"/>
      <c r="DQ24" s="626"/>
      <c r="DR24" s="626"/>
      <c r="DS24" s="626"/>
      <c r="DT24" s="626"/>
      <c r="DU24" s="626"/>
      <c r="DV24" s="627"/>
      <c r="DW24" s="630">
        <v>46.6</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3953698</v>
      </c>
      <c r="S25" s="637"/>
      <c r="T25" s="637"/>
      <c r="U25" s="637"/>
      <c r="V25" s="637"/>
      <c r="W25" s="637"/>
      <c r="X25" s="637"/>
      <c r="Y25" s="638"/>
      <c r="Z25" s="639">
        <v>64.5</v>
      </c>
      <c r="AA25" s="639"/>
      <c r="AB25" s="639"/>
      <c r="AC25" s="639"/>
      <c r="AD25" s="640">
        <v>3710033</v>
      </c>
      <c r="AE25" s="640"/>
      <c r="AF25" s="640"/>
      <c r="AG25" s="640"/>
      <c r="AH25" s="640"/>
      <c r="AI25" s="640"/>
      <c r="AJ25" s="640"/>
      <c r="AK25" s="640"/>
      <c r="AL25" s="641">
        <v>99.9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1140440</v>
      </c>
      <c r="CS25" s="668"/>
      <c r="CT25" s="668"/>
      <c r="CU25" s="668"/>
      <c r="CV25" s="668"/>
      <c r="CW25" s="668"/>
      <c r="CX25" s="668"/>
      <c r="CY25" s="669"/>
      <c r="CZ25" s="641">
        <v>19.600000000000001</v>
      </c>
      <c r="DA25" s="666"/>
      <c r="DB25" s="666"/>
      <c r="DC25" s="670"/>
      <c r="DD25" s="645">
        <v>1058444</v>
      </c>
      <c r="DE25" s="668"/>
      <c r="DF25" s="668"/>
      <c r="DG25" s="668"/>
      <c r="DH25" s="668"/>
      <c r="DI25" s="668"/>
      <c r="DJ25" s="668"/>
      <c r="DK25" s="669"/>
      <c r="DL25" s="645">
        <v>1034126</v>
      </c>
      <c r="DM25" s="668"/>
      <c r="DN25" s="668"/>
      <c r="DO25" s="668"/>
      <c r="DP25" s="668"/>
      <c r="DQ25" s="668"/>
      <c r="DR25" s="668"/>
      <c r="DS25" s="668"/>
      <c r="DT25" s="668"/>
      <c r="DU25" s="668"/>
      <c r="DV25" s="669"/>
      <c r="DW25" s="641">
        <v>27.7</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660</v>
      </c>
      <c r="S26" s="637"/>
      <c r="T26" s="637"/>
      <c r="U26" s="637"/>
      <c r="V26" s="637"/>
      <c r="W26" s="637"/>
      <c r="X26" s="637"/>
      <c r="Y26" s="638"/>
      <c r="Z26" s="639">
        <v>0</v>
      </c>
      <c r="AA26" s="639"/>
      <c r="AB26" s="639"/>
      <c r="AC26" s="639"/>
      <c r="AD26" s="640">
        <v>660</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615099</v>
      </c>
      <c r="CS26" s="637"/>
      <c r="CT26" s="637"/>
      <c r="CU26" s="637"/>
      <c r="CV26" s="637"/>
      <c r="CW26" s="637"/>
      <c r="CX26" s="637"/>
      <c r="CY26" s="638"/>
      <c r="CZ26" s="641">
        <v>10.6</v>
      </c>
      <c r="DA26" s="666"/>
      <c r="DB26" s="666"/>
      <c r="DC26" s="670"/>
      <c r="DD26" s="645">
        <v>569851</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21947</v>
      </c>
      <c r="S27" s="637"/>
      <c r="T27" s="637"/>
      <c r="U27" s="637"/>
      <c r="V27" s="637"/>
      <c r="W27" s="637"/>
      <c r="X27" s="637"/>
      <c r="Y27" s="638"/>
      <c r="Z27" s="639">
        <v>0.4</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1325063</v>
      </c>
      <c r="BH27" s="637"/>
      <c r="BI27" s="637"/>
      <c r="BJ27" s="637"/>
      <c r="BK27" s="637"/>
      <c r="BL27" s="637"/>
      <c r="BM27" s="637"/>
      <c r="BN27" s="638"/>
      <c r="BO27" s="639">
        <v>100</v>
      </c>
      <c r="BP27" s="639"/>
      <c r="BQ27" s="639"/>
      <c r="BR27" s="639"/>
      <c r="BS27" s="640">
        <v>9044</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1026111</v>
      </c>
      <c r="CS27" s="668"/>
      <c r="CT27" s="668"/>
      <c r="CU27" s="668"/>
      <c r="CV27" s="668"/>
      <c r="CW27" s="668"/>
      <c r="CX27" s="668"/>
      <c r="CY27" s="669"/>
      <c r="CZ27" s="641">
        <v>17.7</v>
      </c>
      <c r="DA27" s="666"/>
      <c r="DB27" s="666"/>
      <c r="DC27" s="670"/>
      <c r="DD27" s="645">
        <v>450038</v>
      </c>
      <c r="DE27" s="668"/>
      <c r="DF27" s="668"/>
      <c r="DG27" s="668"/>
      <c r="DH27" s="668"/>
      <c r="DI27" s="668"/>
      <c r="DJ27" s="668"/>
      <c r="DK27" s="669"/>
      <c r="DL27" s="645">
        <v>240383</v>
      </c>
      <c r="DM27" s="668"/>
      <c r="DN27" s="668"/>
      <c r="DO27" s="668"/>
      <c r="DP27" s="668"/>
      <c r="DQ27" s="668"/>
      <c r="DR27" s="668"/>
      <c r="DS27" s="668"/>
      <c r="DT27" s="668"/>
      <c r="DU27" s="668"/>
      <c r="DV27" s="669"/>
      <c r="DW27" s="641">
        <v>6.4</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38993</v>
      </c>
      <c r="S28" s="637"/>
      <c r="T28" s="637"/>
      <c r="U28" s="637"/>
      <c r="V28" s="637"/>
      <c r="W28" s="637"/>
      <c r="X28" s="637"/>
      <c r="Y28" s="638"/>
      <c r="Z28" s="639">
        <v>0.6</v>
      </c>
      <c r="AA28" s="639"/>
      <c r="AB28" s="639"/>
      <c r="AC28" s="639"/>
      <c r="AD28" s="640">
        <v>2985</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481291</v>
      </c>
      <c r="CS28" s="637"/>
      <c r="CT28" s="637"/>
      <c r="CU28" s="637"/>
      <c r="CV28" s="637"/>
      <c r="CW28" s="637"/>
      <c r="CX28" s="637"/>
      <c r="CY28" s="638"/>
      <c r="CZ28" s="641">
        <v>8.3000000000000007</v>
      </c>
      <c r="DA28" s="666"/>
      <c r="DB28" s="666"/>
      <c r="DC28" s="670"/>
      <c r="DD28" s="645">
        <v>464487</v>
      </c>
      <c r="DE28" s="637"/>
      <c r="DF28" s="637"/>
      <c r="DG28" s="637"/>
      <c r="DH28" s="637"/>
      <c r="DI28" s="637"/>
      <c r="DJ28" s="637"/>
      <c r="DK28" s="638"/>
      <c r="DL28" s="645">
        <v>464487</v>
      </c>
      <c r="DM28" s="637"/>
      <c r="DN28" s="637"/>
      <c r="DO28" s="637"/>
      <c r="DP28" s="637"/>
      <c r="DQ28" s="637"/>
      <c r="DR28" s="637"/>
      <c r="DS28" s="637"/>
      <c r="DT28" s="637"/>
      <c r="DU28" s="637"/>
      <c r="DV28" s="638"/>
      <c r="DW28" s="641">
        <v>12.4</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5988</v>
      </c>
      <c r="S29" s="637"/>
      <c r="T29" s="637"/>
      <c r="U29" s="637"/>
      <c r="V29" s="637"/>
      <c r="W29" s="637"/>
      <c r="X29" s="637"/>
      <c r="Y29" s="638"/>
      <c r="Z29" s="639">
        <v>0.1</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481291</v>
      </c>
      <c r="CS29" s="668"/>
      <c r="CT29" s="668"/>
      <c r="CU29" s="668"/>
      <c r="CV29" s="668"/>
      <c r="CW29" s="668"/>
      <c r="CX29" s="668"/>
      <c r="CY29" s="669"/>
      <c r="CZ29" s="641">
        <v>8.3000000000000007</v>
      </c>
      <c r="DA29" s="666"/>
      <c r="DB29" s="666"/>
      <c r="DC29" s="670"/>
      <c r="DD29" s="645">
        <v>464487</v>
      </c>
      <c r="DE29" s="668"/>
      <c r="DF29" s="668"/>
      <c r="DG29" s="668"/>
      <c r="DH29" s="668"/>
      <c r="DI29" s="668"/>
      <c r="DJ29" s="668"/>
      <c r="DK29" s="669"/>
      <c r="DL29" s="645">
        <v>464487</v>
      </c>
      <c r="DM29" s="668"/>
      <c r="DN29" s="668"/>
      <c r="DO29" s="668"/>
      <c r="DP29" s="668"/>
      <c r="DQ29" s="668"/>
      <c r="DR29" s="668"/>
      <c r="DS29" s="668"/>
      <c r="DT29" s="668"/>
      <c r="DU29" s="668"/>
      <c r="DV29" s="669"/>
      <c r="DW29" s="641">
        <v>12.4</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760572</v>
      </c>
      <c r="S30" s="637"/>
      <c r="T30" s="637"/>
      <c r="U30" s="637"/>
      <c r="V30" s="637"/>
      <c r="W30" s="637"/>
      <c r="X30" s="637"/>
      <c r="Y30" s="638"/>
      <c r="Z30" s="639">
        <v>12.4</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459737</v>
      </c>
      <c r="CS30" s="637"/>
      <c r="CT30" s="637"/>
      <c r="CU30" s="637"/>
      <c r="CV30" s="637"/>
      <c r="CW30" s="637"/>
      <c r="CX30" s="637"/>
      <c r="CY30" s="638"/>
      <c r="CZ30" s="641">
        <v>7.9</v>
      </c>
      <c r="DA30" s="666"/>
      <c r="DB30" s="666"/>
      <c r="DC30" s="670"/>
      <c r="DD30" s="645">
        <v>444189</v>
      </c>
      <c r="DE30" s="637"/>
      <c r="DF30" s="637"/>
      <c r="DG30" s="637"/>
      <c r="DH30" s="637"/>
      <c r="DI30" s="637"/>
      <c r="DJ30" s="637"/>
      <c r="DK30" s="638"/>
      <c r="DL30" s="645">
        <v>444189</v>
      </c>
      <c r="DM30" s="637"/>
      <c r="DN30" s="637"/>
      <c r="DO30" s="637"/>
      <c r="DP30" s="637"/>
      <c r="DQ30" s="637"/>
      <c r="DR30" s="637"/>
      <c r="DS30" s="637"/>
      <c r="DT30" s="637"/>
      <c r="DU30" s="637"/>
      <c r="DV30" s="638"/>
      <c r="DW30" s="641">
        <v>11.9</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99.4</v>
      </c>
      <c r="BH31" s="680"/>
      <c r="BI31" s="680"/>
      <c r="BJ31" s="680"/>
      <c r="BK31" s="680"/>
      <c r="BL31" s="680"/>
      <c r="BM31" s="631">
        <v>98.1</v>
      </c>
      <c r="BN31" s="680"/>
      <c r="BO31" s="680"/>
      <c r="BP31" s="680"/>
      <c r="BQ31" s="681"/>
      <c r="BR31" s="692">
        <v>99.2</v>
      </c>
      <c r="BS31" s="680"/>
      <c r="BT31" s="680"/>
      <c r="BU31" s="680"/>
      <c r="BV31" s="680"/>
      <c r="BW31" s="680"/>
      <c r="BX31" s="631">
        <v>97.7</v>
      </c>
      <c r="BY31" s="680"/>
      <c r="BZ31" s="680"/>
      <c r="CA31" s="680"/>
      <c r="CB31" s="681"/>
      <c r="CD31" s="674"/>
      <c r="CE31" s="675"/>
      <c r="CF31" s="633" t="s">
        <v>300</v>
      </c>
      <c r="CG31" s="634"/>
      <c r="CH31" s="634"/>
      <c r="CI31" s="634"/>
      <c r="CJ31" s="634"/>
      <c r="CK31" s="634"/>
      <c r="CL31" s="634"/>
      <c r="CM31" s="634"/>
      <c r="CN31" s="634"/>
      <c r="CO31" s="634"/>
      <c r="CP31" s="634"/>
      <c r="CQ31" s="635"/>
      <c r="CR31" s="636">
        <v>21554</v>
      </c>
      <c r="CS31" s="668"/>
      <c r="CT31" s="668"/>
      <c r="CU31" s="668"/>
      <c r="CV31" s="668"/>
      <c r="CW31" s="668"/>
      <c r="CX31" s="668"/>
      <c r="CY31" s="669"/>
      <c r="CZ31" s="641">
        <v>0.4</v>
      </c>
      <c r="DA31" s="666"/>
      <c r="DB31" s="666"/>
      <c r="DC31" s="670"/>
      <c r="DD31" s="645">
        <v>20298</v>
      </c>
      <c r="DE31" s="668"/>
      <c r="DF31" s="668"/>
      <c r="DG31" s="668"/>
      <c r="DH31" s="668"/>
      <c r="DI31" s="668"/>
      <c r="DJ31" s="668"/>
      <c r="DK31" s="669"/>
      <c r="DL31" s="645">
        <v>20298</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394790</v>
      </c>
      <c r="S32" s="637"/>
      <c r="T32" s="637"/>
      <c r="U32" s="637"/>
      <c r="V32" s="637"/>
      <c r="W32" s="637"/>
      <c r="X32" s="637"/>
      <c r="Y32" s="638"/>
      <c r="Z32" s="639">
        <v>6.4</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99.6</v>
      </c>
      <c r="BH32" s="668"/>
      <c r="BI32" s="668"/>
      <c r="BJ32" s="668"/>
      <c r="BK32" s="668"/>
      <c r="BL32" s="668"/>
      <c r="BM32" s="642">
        <v>98.3</v>
      </c>
      <c r="BN32" s="668"/>
      <c r="BO32" s="668"/>
      <c r="BP32" s="668"/>
      <c r="BQ32" s="691"/>
      <c r="BR32" s="693">
        <v>99.3</v>
      </c>
      <c r="BS32" s="668"/>
      <c r="BT32" s="668"/>
      <c r="BU32" s="668"/>
      <c r="BV32" s="668"/>
      <c r="BW32" s="668"/>
      <c r="BX32" s="642">
        <v>98</v>
      </c>
      <c r="BY32" s="668"/>
      <c r="BZ32" s="668"/>
      <c r="CA32" s="668"/>
      <c r="CB32" s="691"/>
      <c r="CD32" s="676"/>
      <c r="CE32" s="677"/>
      <c r="CF32" s="633" t="s">
        <v>304</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6"/>
      <c r="DB32" s="666"/>
      <c r="DC32" s="670"/>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1530</v>
      </c>
      <c r="S33" s="637"/>
      <c r="T33" s="637"/>
      <c r="U33" s="637"/>
      <c r="V33" s="637"/>
      <c r="W33" s="637"/>
      <c r="X33" s="637"/>
      <c r="Y33" s="638"/>
      <c r="Z33" s="639">
        <v>0</v>
      </c>
      <c r="AA33" s="639"/>
      <c r="AB33" s="639"/>
      <c r="AC33" s="639"/>
      <c r="AD33" s="640" t="s">
        <v>121</v>
      </c>
      <c r="AE33" s="640"/>
      <c r="AF33" s="640"/>
      <c r="AG33" s="640"/>
      <c r="AH33" s="640"/>
      <c r="AI33" s="640"/>
      <c r="AJ33" s="640"/>
      <c r="AK33" s="640"/>
      <c r="AL33" s="641" t="s">
        <v>121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99.2</v>
      </c>
      <c r="BH33" s="695"/>
      <c r="BI33" s="695"/>
      <c r="BJ33" s="695"/>
      <c r="BK33" s="695"/>
      <c r="BL33" s="695"/>
      <c r="BM33" s="696">
        <v>97.8</v>
      </c>
      <c r="BN33" s="695"/>
      <c r="BO33" s="695"/>
      <c r="BP33" s="695"/>
      <c r="BQ33" s="697"/>
      <c r="BR33" s="694">
        <v>99.1</v>
      </c>
      <c r="BS33" s="695"/>
      <c r="BT33" s="695"/>
      <c r="BU33" s="695"/>
      <c r="BV33" s="695"/>
      <c r="BW33" s="695"/>
      <c r="BX33" s="696">
        <v>97.3</v>
      </c>
      <c r="BY33" s="695"/>
      <c r="BZ33" s="695"/>
      <c r="CA33" s="695"/>
      <c r="CB33" s="697"/>
      <c r="CD33" s="633" t="s">
        <v>307</v>
      </c>
      <c r="CE33" s="634"/>
      <c r="CF33" s="634"/>
      <c r="CG33" s="634"/>
      <c r="CH33" s="634"/>
      <c r="CI33" s="634"/>
      <c r="CJ33" s="634"/>
      <c r="CK33" s="634"/>
      <c r="CL33" s="634"/>
      <c r="CM33" s="634"/>
      <c r="CN33" s="634"/>
      <c r="CO33" s="634"/>
      <c r="CP33" s="634"/>
      <c r="CQ33" s="635"/>
      <c r="CR33" s="636">
        <v>2751813</v>
      </c>
      <c r="CS33" s="668"/>
      <c r="CT33" s="668"/>
      <c r="CU33" s="668"/>
      <c r="CV33" s="668"/>
      <c r="CW33" s="668"/>
      <c r="CX33" s="668"/>
      <c r="CY33" s="669"/>
      <c r="CZ33" s="641">
        <v>47.4</v>
      </c>
      <c r="DA33" s="666"/>
      <c r="DB33" s="666"/>
      <c r="DC33" s="670"/>
      <c r="DD33" s="645">
        <v>2376192</v>
      </c>
      <c r="DE33" s="668"/>
      <c r="DF33" s="668"/>
      <c r="DG33" s="668"/>
      <c r="DH33" s="668"/>
      <c r="DI33" s="668"/>
      <c r="DJ33" s="668"/>
      <c r="DK33" s="669"/>
      <c r="DL33" s="645">
        <v>1644075</v>
      </c>
      <c r="DM33" s="668"/>
      <c r="DN33" s="668"/>
      <c r="DO33" s="668"/>
      <c r="DP33" s="668"/>
      <c r="DQ33" s="668"/>
      <c r="DR33" s="668"/>
      <c r="DS33" s="668"/>
      <c r="DT33" s="668"/>
      <c r="DU33" s="668"/>
      <c r="DV33" s="669"/>
      <c r="DW33" s="641">
        <v>44</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19370</v>
      </c>
      <c r="S34" s="637"/>
      <c r="T34" s="637"/>
      <c r="U34" s="637"/>
      <c r="V34" s="637"/>
      <c r="W34" s="637"/>
      <c r="X34" s="637"/>
      <c r="Y34" s="638"/>
      <c r="Z34" s="639">
        <v>0.3</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685112</v>
      </c>
      <c r="CS34" s="637"/>
      <c r="CT34" s="637"/>
      <c r="CU34" s="637"/>
      <c r="CV34" s="637"/>
      <c r="CW34" s="637"/>
      <c r="CX34" s="637"/>
      <c r="CY34" s="638"/>
      <c r="CZ34" s="641">
        <v>11.8</v>
      </c>
      <c r="DA34" s="666"/>
      <c r="DB34" s="666"/>
      <c r="DC34" s="670"/>
      <c r="DD34" s="645">
        <v>499063</v>
      </c>
      <c r="DE34" s="637"/>
      <c r="DF34" s="637"/>
      <c r="DG34" s="637"/>
      <c r="DH34" s="637"/>
      <c r="DI34" s="637"/>
      <c r="DJ34" s="637"/>
      <c r="DK34" s="638"/>
      <c r="DL34" s="645">
        <v>305998</v>
      </c>
      <c r="DM34" s="637"/>
      <c r="DN34" s="637"/>
      <c r="DO34" s="637"/>
      <c r="DP34" s="637"/>
      <c r="DQ34" s="637"/>
      <c r="DR34" s="637"/>
      <c r="DS34" s="637"/>
      <c r="DT34" s="637"/>
      <c r="DU34" s="637"/>
      <c r="DV34" s="638"/>
      <c r="DW34" s="641">
        <v>8.1999999999999993</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311656</v>
      </c>
      <c r="S35" s="637"/>
      <c r="T35" s="637"/>
      <c r="U35" s="637"/>
      <c r="V35" s="637"/>
      <c r="W35" s="637"/>
      <c r="X35" s="637"/>
      <c r="Y35" s="638"/>
      <c r="Z35" s="639">
        <v>5.0999999999999996</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45197</v>
      </c>
      <c r="CS35" s="668"/>
      <c r="CT35" s="668"/>
      <c r="CU35" s="668"/>
      <c r="CV35" s="668"/>
      <c r="CW35" s="668"/>
      <c r="CX35" s="668"/>
      <c r="CY35" s="669"/>
      <c r="CZ35" s="641">
        <v>0.8</v>
      </c>
      <c r="DA35" s="666"/>
      <c r="DB35" s="666"/>
      <c r="DC35" s="670"/>
      <c r="DD35" s="645">
        <v>23991</v>
      </c>
      <c r="DE35" s="668"/>
      <c r="DF35" s="668"/>
      <c r="DG35" s="668"/>
      <c r="DH35" s="668"/>
      <c r="DI35" s="668"/>
      <c r="DJ35" s="668"/>
      <c r="DK35" s="669"/>
      <c r="DL35" s="645">
        <v>21235</v>
      </c>
      <c r="DM35" s="668"/>
      <c r="DN35" s="668"/>
      <c r="DO35" s="668"/>
      <c r="DP35" s="668"/>
      <c r="DQ35" s="668"/>
      <c r="DR35" s="668"/>
      <c r="DS35" s="668"/>
      <c r="DT35" s="668"/>
      <c r="DU35" s="668"/>
      <c r="DV35" s="669"/>
      <c r="DW35" s="641">
        <v>0.6</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269031</v>
      </c>
      <c r="S36" s="637"/>
      <c r="T36" s="637"/>
      <c r="U36" s="637"/>
      <c r="V36" s="637"/>
      <c r="W36" s="637"/>
      <c r="X36" s="637"/>
      <c r="Y36" s="638"/>
      <c r="Z36" s="639">
        <v>4.4000000000000004</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1120948</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26164</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1065445</v>
      </c>
      <c r="CS36" s="637"/>
      <c r="CT36" s="637"/>
      <c r="CU36" s="637"/>
      <c r="CV36" s="637"/>
      <c r="CW36" s="637"/>
      <c r="CX36" s="637"/>
      <c r="CY36" s="638"/>
      <c r="CZ36" s="641">
        <v>18.3</v>
      </c>
      <c r="DA36" s="666"/>
      <c r="DB36" s="666"/>
      <c r="DC36" s="670"/>
      <c r="DD36" s="645">
        <v>1021258</v>
      </c>
      <c r="DE36" s="637"/>
      <c r="DF36" s="637"/>
      <c r="DG36" s="637"/>
      <c r="DH36" s="637"/>
      <c r="DI36" s="637"/>
      <c r="DJ36" s="637"/>
      <c r="DK36" s="638"/>
      <c r="DL36" s="645">
        <v>740119</v>
      </c>
      <c r="DM36" s="637"/>
      <c r="DN36" s="637"/>
      <c r="DO36" s="637"/>
      <c r="DP36" s="637"/>
      <c r="DQ36" s="637"/>
      <c r="DR36" s="637"/>
      <c r="DS36" s="637"/>
      <c r="DT36" s="637"/>
      <c r="DU36" s="637"/>
      <c r="DV36" s="638"/>
      <c r="DW36" s="641">
        <v>19.8</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64888</v>
      </c>
      <c r="S37" s="637"/>
      <c r="T37" s="637"/>
      <c r="U37" s="637"/>
      <c r="V37" s="637"/>
      <c r="W37" s="637"/>
      <c r="X37" s="637"/>
      <c r="Y37" s="638"/>
      <c r="Z37" s="639">
        <v>1.1000000000000001</v>
      </c>
      <c r="AA37" s="639"/>
      <c r="AB37" s="639"/>
      <c r="AC37" s="639"/>
      <c r="AD37" s="640">
        <v>8</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386022</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-1617</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468867</v>
      </c>
      <c r="CS37" s="668"/>
      <c r="CT37" s="668"/>
      <c r="CU37" s="668"/>
      <c r="CV37" s="668"/>
      <c r="CW37" s="668"/>
      <c r="CX37" s="668"/>
      <c r="CY37" s="669"/>
      <c r="CZ37" s="641">
        <v>8.1</v>
      </c>
      <c r="DA37" s="666"/>
      <c r="DB37" s="666"/>
      <c r="DC37" s="670"/>
      <c r="DD37" s="645">
        <v>457658</v>
      </c>
      <c r="DE37" s="668"/>
      <c r="DF37" s="668"/>
      <c r="DG37" s="668"/>
      <c r="DH37" s="668"/>
      <c r="DI37" s="668"/>
      <c r="DJ37" s="668"/>
      <c r="DK37" s="669"/>
      <c r="DL37" s="645">
        <v>453164</v>
      </c>
      <c r="DM37" s="668"/>
      <c r="DN37" s="668"/>
      <c r="DO37" s="668"/>
      <c r="DP37" s="668"/>
      <c r="DQ37" s="668"/>
      <c r="DR37" s="668"/>
      <c r="DS37" s="668"/>
      <c r="DT37" s="668"/>
      <c r="DU37" s="668"/>
      <c r="DV37" s="669"/>
      <c r="DW37" s="641">
        <v>12.1</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285343</v>
      </c>
      <c r="S38" s="637"/>
      <c r="T38" s="637"/>
      <c r="U38" s="637"/>
      <c r="V38" s="637"/>
      <c r="W38" s="637"/>
      <c r="X38" s="637"/>
      <c r="Y38" s="638"/>
      <c r="Z38" s="639">
        <v>4.7</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102165</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1523</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632761</v>
      </c>
      <c r="CS38" s="637"/>
      <c r="CT38" s="637"/>
      <c r="CU38" s="637"/>
      <c r="CV38" s="637"/>
      <c r="CW38" s="637"/>
      <c r="CX38" s="637"/>
      <c r="CY38" s="638"/>
      <c r="CZ38" s="641">
        <v>10.9</v>
      </c>
      <c r="DA38" s="666"/>
      <c r="DB38" s="666"/>
      <c r="DC38" s="670"/>
      <c r="DD38" s="645">
        <v>508597</v>
      </c>
      <c r="DE38" s="637"/>
      <c r="DF38" s="637"/>
      <c r="DG38" s="637"/>
      <c r="DH38" s="637"/>
      <c r="DI38" s="637"/>
      <c r="DJ38" s="637"/>
      <c r="DK38" s="638"/>
      <c r="DL38" s="645">
        <v>460153</v>
      </c>
      <c r="DM38" s="637"/>
      <c r="DN38" s="637"/>
      <c r="DO38" s="637"/>
      <c r="DP38" s="637"/>
      <c r="DQ38" s="637"/>
      <c r="DR38" s="637"/>
      <c r="DS38" s="637"/>
      <c r="DT38" s="637"/>
      <c r="DU38" s="637"/>
      <c r="DV38" s="638"/>
      <c r="DW38" s="641">
        <v>12.3</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v>19811</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2208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158320</v>
      </c>
      <c r="CS39" s="668"/>
      <c r="CT39" s="668"/>
      <c r="CU39" s="668"/>
      <c r="CV39" s="668"/>
      <c r="CW39" s="668"/>
      <c r="CX39" s="668"/>
      <c r="CY39" s="669"/>
      <c r="CZ39" s="641">
        <v>2.7</v>
      </c>
      <c r="DA39" s="666"/>
      <c r="DB39" s="666"/>
      <c r="DC39" s="670"/>
      <c r="DD39" s="645">
        <v>158305</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21743</v>
      </c>
      <c r="S40" s="637"/>
      <c r="T40" s="637"/>
      <c r="U40" s="637"/>
      <c r="V40" s="637"/>
      <c r="W40" s="637"/>
      <c r="X40" s="637"/>
      <c r="Y40" s="638"/>
      <c r="Z40" s="639">
        <v>0.4</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87</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164978</v>
      </c>
      <c r="CS40" s="637"/>
      <c r="CT40" s="637"/>
      <c r="CU40" s="637"/>
      <c r="CV40" s="637"/>
      <c r="CW40" s="637"/>
      <c r="CX40" s="637"/>
      <c r="CY40" s="638"/>
      <c r="CZ40" s="641">
        <v>2.8</v>
      </c>
      <c r="DA40" s="666"/>
      <c r="DB40" s="666"/>
      <c r="DC40" s="670"/>
      <c r="DD40" s="645">
        <v>164978</v>
      </c>
      <c r="DE40" s="637"/>
      <c r="DF40" s="637"/>
      <c r="DG40" s="637"/>
      <c r="DH40" s="637"/>
      <c r="DI40" s="637"/>
      <c r="DJ40" s="637"/>
      <c r="DK40" s="638"/>
      <c r="DL40" s="645">
        <v>116570</v>
      </c>
      <c r="DM40" s="637"/>
      <c r="DN40" s="637"/>
      <c r="DO40" s="637"/>
      <c r="DP40" s="637"/>
      <c r="DQ40" s="637"/>
      <c r="DR40" s="637"/>
      <c r="DS40" s="637"/>
      <c r="DT40" s="637"/>
      <c r="DU40" s="637"/>
      <c r="DV40" s="638"/>
      <c r="DW40" s="641">
        <v>3.1</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6128466</v>
      </c>
      <c r="S41" s="709"/>
      <c r="T41" s="709"/>
      <c r="U41" s="709"/>
      <c r="V41" s="709"/>
      <c r="W41" s="709"/>
      <c r="X41" s="709"/>
      <c r="Y41" s="713"/>
      <c r="Z41" s="714">
        <v>100</v>
      </c>
      <c r="AA41" s="714"/>
      <c r="AB41" s="714"/>
      <c r="AC41" s="714"/>
      <c r="AD41" s="715">
        <v>3713686</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132404</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480546</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465</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406853</v>
      </c>
      <c r="CS42" s="668"/>
      <c r="CT42" s="668"/>
      <c r="CU42" s="668"/>
      <c r="CV42" s="668"/>
      <c r="CW42" s="668"/>
      <c r="CX42" s="668"/>
      <c r="CY42" s="669"/>
      <c r="CZ42" s="641">
        <v>7</v>
      </c>
      <c r="DA42" s="666"/>
      <c r="DB42" s="666"/>
      <c r="DC42" s="670"/>
      <c r="DD42" s="645">
        <v>130604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13047</v>
      </c>
      <c r="CS43" s="668"/>
      <c r="CT43" s="668"/>
      <c r="CU43" s="668"/>
      <c r="CV43" s="668"/>
      <c r="CW43" s="668"/>
      <c r="CX43" s="668"/>
      <c r="CY43" s="669"/>
      <c r="CZ43" s="641">
        <v>0.2</v>
      </c>
      <c r="DA43" s="666"/>
      <c r="DB43" s="666"/>
      <c r="DC43" s="670"/>
      <c r="DD43" s="645">
        <v>13047</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357430</v>
      </c>
      <c r="CS44" s="637"/>
      <c r="CT44" s="637"/>
      <c r="CU44" s="637"/>
      <c r="CV44" s="637"/>
      <c r="CW44" s="637"/>
      <c r="CX44" s="637"/>
      <c r="CY44" s="638"/>
      <c r="CZ44" s="641">
        <v>6.2</v>
      </c>
      <c r="DA44" s="642"/>
      <c r="DB44" s="642"/>
      <c r="DC44" s="648"/>
      <c r="DD44" s="645">
        <v>102879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78132</v>
      </c>
      <c r="CS45" s="668"/>
      <c r="CT45" s="668"/>
      <c r="CU45" s="668"/>
      <c r="CV45" s="668"/>
      <c r="CW45" s="668"/>
      <c r="CX45" s="668"/>
      <c r="CY45" s="669"/>
      <c r="CZ45" s="641">
        <v>1.3</v>
      </c>
      <c r="DA45" s="666"/>
      <c r="DB45" s="666"/>
      <c r="DC45" s="670"/>
      <c r="DD45" s="645">
        <v>5495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251175</v>
      </c>
      <c r="CS46" s="637"/>
      <c r="CT46" s="637"/>
      <c r="CU46" s="637"/>
      <c r="CV46" s="637"/>
      <c r="CW46" s="637"/>
      <c r="CX46" s="637"/>
      <c r="CY46" s="638"/>
      <c r="CZ46" s="641">
        <v>4.3</v>
      </c>
      <c r="DA46" s="642"/>
      <c r="DB46" s="642"/>
      <c r="DC46" s="648"/>
      <c r="DD46" s="645">
        <v>94072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49423</v>
      </c>
      <c r="CS47" s="668"/>
      <c r="CT47" s="668"/>
      <c r="CU47" s="668"/>
      <c r="CV47" s="668"/>
      <c r="CW47" s="668"/>
      <c r="CX47" s="668"/>
      <c r="CY47" s="669"/>
      <c r="CZ47" s="641">
        <v>0.9</v>
      </c>
      <c r="DA47" s="666"/>
      <c r="DB47" s="666"/>
      <c r="DC47" s="670"/>
      <c r="DD47" s="645">
        <v>27725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5806508</v>
      </c>
      <c r="CS49" s="695"/>
      <c r="CT49" s="695"/>
      <c r="CU49" s="695"/>
      <c r="CV49" s="695"/>
      <c r="CW49" s="695"/>
      <c r="CX49" s="695"/>
      <c r="CY49" s="724"/>
      <c r="CZ49" s="716">
        <v>100</v>
      </c>
      <c r="DA49" s="725"/>
      <c r="DB49" s="725"/>
      <c r="DC49" s="726"/>
      <c r="DD49" s="727">
        <v>4479765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OxK4uBUv/sR4OM7RSRcWy4+jqZ+A59yMMBAo2c/cfh+GUQrVliGqPrByDFN0bca4sQ5NBRGYVs+DMJ+FVSzrvg==" saltValue="qJsdZuvSkW7gN7SQERJB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6129</v>
      </c>
      <c r="R7" s="766"/>
      <c r="S7" s="766"/>
      <c r="T7" s="766"/>
      <c r="U7" s="766"/>
      <c r="V7" s="766">
        <v>5807</v>
      </c>
      <c r="W7" s="766"/>
      <c r="X7" s="766"/>
      <c r="Y7" s="766"/>
      <c r="Z7" s="766"/>
      <c r="AA7" s="766">
        <v>322</v>
      </c>
      <c r="AB7" s="766"/>
      <c r="AC7" s="766"/>
      <c r="AD7" s="766"/>
      <c r="AE7" s="767"/>
      <c r="AF7" s="768">
        <v>187</v>
      </c>
      <c r="AG7" s="769"/>
      <c r="AH7" s="769"/>
      <c r="AI7" s="769"/>
      <c r="AJ7" s="770"/>
      <c r="AK7" s="771">
        <v>312</v>
      </c>
      <c r="AL7" s="772"/>
      <c r="AM7" s="772"/>
      <c r="AN7" s="772"/>
      <c r="AO7" s="772"/>
      <c r="AP7" s="772">
        <v>4782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v>6129</v>
      </c>
      <c r="R23" s="806"/>
      <c r="S23" s="806"/>
      <c r="T23" s="806"/>
      <c r="U23" s="806"/>
      <c r="V23" s="806">
        <v>5807</v>
      </c>
      <c r="W23" s="806"/>
      <c r="X23" s="806"/>
      <c r="Y23" s="806"/>
      <c r="Z23" s="806"/>
      <c r="AA23" s="806">
        <v>322</v>
      </c>
      <c r="AB23" s="806"/>
      <c r="AC23" s="806"/>
      <c r="AD23" s="806"/>
      <c r="AE23" s="807"/>
      <c r="AF23" s="808">
        <v>187</v>
      </c>
      <c r="AG23" s="806"/>
      <c r="AH23" s="806"/>
      <c r="AI23" s="806"/>
      <c r="AJ23" s="809"/>
      <c r="AK23" s="810"/>
      <c r="AL23" s="811"/>
      <c r="AM23" s="811"/>
      <c r="AN23" s="811"/>
      <c r="AO23" s="811"/>
      <c r="AP23" s="806">
        <v>4782</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1478</v>
      </c>
      <c r="R28" s="836"/>
      <c r="S28" s="836"/>
      <c r="T28" s="836"/>
      <c r="U28" s="836"/>
      <c r="V28" s="836">
        <v>1452</v>
      </c>
      <c r="W28" s="836"/>
      <c r="X28" s="836"/>
      <c r="Y28" s="836"/>
      <c r="Z28" s="836"/>
      <c r="AA28" s="836">
        <v>26</v>
      </c>
      <c r="AB28" s="836"/>
      <c r="AC28" s="836"/>
      <c r="AD28" s="836"/>
      <c r="AE28" s="837"/>
      <c r="AF28" s="838">
        <v>26</v>
      </c>
      <c r="AG28" s="836"/>
      <c r="AH28" s="836"/>
      <c r="AI28" s="836"/>
      <c r="AJ28" s="839"/>
      <c r="AK28" s="840">
        <v>169</v>
      </c>
      <c r="AL28" s="841"/>
      <c r="AM28" s="841"/>
      <c r="AN28" s="841"/>
      <c r="AO28" s="841"/>
      <c r="AP28" s="842" t="s">
        <v>486</v>
      </c>
      <c r="AQ28" s="842"/>
      <c r="AR28" s="842"/>
      <c r="AS28" s="842"/>
      <c r="AT28" s="842"/>
      <c r="AU28" s="842" t="s">
        <v>486</v>
      </c>
      <c r="AV28" s="842"/>
      <c r="AW28" s="842"/>
      <c r="AX28" s="842"/>
      <c r="AY28" s="842"/>
      <c r="AZ28" s="843" t="s">
        <v>486</v>
      </c>
      <c r="BA28" s="843"/>
      <c r="BB28" s="843"/>
      <c r="BC28" s="843"/>
      <c r="BD28" s="843"/>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25</v>
      </c>
      <c r="R29" s="797"/>
      <c r="S29" s="797"/>
      <c r="T29" s="797"/>
      <c r="U29" s="797"/>
      <c r="V29" s="797">
        <v>25</v>
      </c>
      <c r="W29" s="797"/>
      <c r="X29" s="797"/>
      <c r="Y29" s="797"/>
      <c r="Z29" s="797"/>
      <c r="AA29" s="797">
        <v>0</v>
      </c>
      <c r="AB29" s="797"/>
      <c r="AC29" s="797"/>
      <c r="AD29" s="797"/>
      <c r="AE29" s="798"/>
      <c r="AF29" s="799" t="s">
        <v>121</v>
      </c>
      <c r="AG29" s="800"/>
      <c r="AH29" s="800"/>
      <c r="AI29" s="800"/>
      <c r="AJ29" s="801"/>
      <c r="AK29" s="844">
        <v>10</v>
      </c>
      <c r="AL29" s="842"/>
      <c r="AM29" s="842"/>
      <c r="AN29" s="842"/>
      <c r="AO29" s="842"/>
      <c r="AP29" s="842" t="s">
        <v>486</v>
      </c>
      <c r="AQ29" s="842"/>
      <c r="AR29" s="842"/>
      <c r="AS29" s="842"/>
      <c r="AT29" s="842"/>
      <c r="AU29" s="842" t="s">
        <v>486</v>
      </c>
      <c r="AV29" s="842"/>
      <c r="AW29" s="842"/>
      <c r="AX29" s="842"/>
      <c r="AY29" s="842"/>
      <c r="AZ29" s="843" t="s">
        <v>486</v>
      </c>
      <c r="BA29" s="843"/>
      <c r="BB29" s="843"/>
      <c r="BC29" s="843"/>
      <c r="BD29" s="843"/>
      <c r="BE29" s="833"/>
      <c r="BF29" s="833"/>
      <c r="BG29" s="833"/>
      <c r="BH29" s="833"/>
      <c r="BI29" s="834"/>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1409</v>
      </c>
      <c r="R30" s="797"/>
      <c r="S30" s="797"/>
      <c r="T30" s="797"/>
      <c r="U30" s="797"/>
      <c r="V30" s="797">
        <v>1339</v>
      </c>
      <c r="W30" s="797"/>
      <c r="X30" s="797"/>
      <c r="Y30" s="797"/>
      <c r="Z30" s="797"/>
      <c r="AA30" s="797">
        <v>70</v>
      </c>
      <c r="AB30" s="797"/>
      <c r="AC30" s="797"/>
      <c r="AD30" s="797"/>
      <c r="AE30" s="798"/>
      <c r="AF30" s="799">
        <v>70</v>
      </c>
      <c r="AG30" s="800"/>
      <c r="AH30" s="800"/>
      <c r="AI30" s="800"/>
      <c r="AJ30" s="801"/>
      <c r="AK30" s="844">
        <v>215</v>
      </c>
      <c r="AL30" s="842"/>
      <c r="AM30" s="842"/>
      <c r="AN30" s="842"/>
      <c r="AO30" s="842"/>
      <c r="AP30" s="842" t="s">
        <v>486</v>
      </c>
      <c r="AQ30" s="842"/>
      <c r="AR30" s="842"/>
      <c r="AS30" s="842"/>
      <c r="AT30" s="842"/>
      <c r="AU30" s="842" t="s">
        <v>486</v>
      </c>
      <c r="AV30" s="842"/>
      <c r="AW30" s="842"/>
      <c r="AX30" s="842"/>
      <c r="AY30" s="842"/>
      <c r="AZ30" s="843" t="s">
        <v>486</v>
      </c>
      <c r="BA30" s="843"/>
      <c r="BB30" s="843"/>
      <c r="BC30" s="843"/>
      <c r="BD30" s="843"/>
      <c r="BE30" s="833"/>
      <c r="BF30" s="833"/>
      <c r="BG30" s="833"/>
      <c r="BH30" s="833"/>
      <c r="BI30" s="834"/>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268</v>
      </c>
      <c r="R31" s="797"/>
      <c r="S31" s="797"/>
      <c r="T31" s="797"/>
      <c r="U31" s="797"/>
      <c r="V31" s="797">
        <v>268</v>
      </c>
      <c r="W31" s="797"/>
      <c r="X31" s="797"/>
      <c r="Y31" s="797"/>
      <c r="Z31" s="797"/>
      <c r="AA31" s="797">
        <v>0</v>
      </c>
      <c r="AB31" s="797"/>
      <c r="AC31" s="797"/>
      <c r="AD31" s="797"/>
      <c r="AE31" s="798"/>
      <c r="AF31" s="799" t="s">
        <v>121</v>
      </c>
      <c r="AG31" s="800"/>
      <c r="AH31" s="800"/>
      <c r="AI31" s="800"/>
      <c r="AJ31" s="801"/>
      <c r="AK31" s="844">
        <v>80</v>
      </c>
      <c r="AL31" s="842"/>
      <c r="AM31" s="842"/>
      <c r="AN31" s="842"/>
      <c r="AO31" s="842"/>
      <c r="AP31" s="842" t="s">
        <v>486</v>
      </c>
      <c r="AQ31" s="842"/>
      <c r="AR31" s="842"/>
      <c r="AS31" s="842"/>
      <c r="AT31" s="842"/>
      <c r="AU31" s="842" t="s">
        <v>486</v>
      </c>
      <c r="AV31" s="842"/>
      <c r="AW31" s="842"/>
      <c r="AX31" s="842"/>
      <c r="AY31" s="842"/>
      <c r="AZ31" s="843" t="s">
        <v>486</v>
      </c>
      <c r="BA31" s="843"/>
      <c r="BB31" s="843"/>
      <c r="BC31" s="843"/>
      <c r="BD31" s="843"/>
      <c r="BE31" s="833"/>
      <c r="BF31" s="833"/>
      <c r="BG31" s="833"/>
      <c r="BH31" s="833"/>
      <c r="BI31" s="834"/>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392</v>
      </c>
      <c r="C32" s="794"/>
      <c r="D32" s="794"/>
      <c r="E32" s="794"/>
      <c r="F32" s="794"/>
      <c r="G32" s="794"/>
      <c r="H32" s="794"/>
      <c r="I32" s="794"/>
      <c r="J32" s="794"/>
      <c r="K32" s="794"/>
      <c r="L32" s="794"/>
      <c r="M32" s="794"/>
      <c r="N32" s="794"/>
      <c r="O32" s="794"/>
      <c r="P32" s="795"/>
      <c r="Q32" s="796">
        <v>494</v>
      </c>
      <c r="R32" s="797"/>
      <c r="S32" s="797"/>
      <c r="T32" s="797"/>
      <c r="U32" s="797"/>
      <c r="V32" s="797">
        <v>494</v>
      </c>
      <c r="W32" s="797"/>
      <c r="X32" s="797"/>
      <c r="Y32" s="797"/>
      <c r="Z32" s="797"/>
      <c r="AA32" s="797">
        <v>0</v>
      </c>
      <c r="AB32" s="797"/>
      <c r="AC32" s="797"/>
      <c r="AD32" s="797"/>
      <c r="AE32" s="798"/>
      <c r="AF32" s="799">
        <v>0</v>
      </c>
      <c r="AG32" s="800"/>
      <c r="AH32" s="800"/>
      <c r="AI32" s="800"/>
      <c r="AJ32" s="801"/>
      <c r="AK32" s="844">
        <v>386</v>
      </c>
      <c r="AL32" s="842"/>
      <c r="AM32" s="842"/>
      <c r="AN32" s="842"/>
      <c r="AO32" s="842"/>
      <c r="AP32" s="842">
        <v>4266</v>
      </c>
      <c r="AQ32" s="842"/>
      <c r="AR32" s="842"/>
      <c r="AS32" s="842"/>
      <c r="AT32" s="842"/>
      <c r="AU32" s="842">
        <v>3955</v>
      </c>
      <c r="AV32" s="842"/>
      <c r="AW32" s="842"/>
      <c r="AX32" s="842"/>
      <c r="AY32" s="842"/>
      <c r="AZ32" s="843" t="s">
        <v>562</v>
      </c>
      <c r="BA32" s="843"/>
      <c r="BB32" s="843"/>
      <c r="BC32" s="843"/>
      <c r="BD32" s="843"/>
      <c r="BE32" s="833" t="s">
        <v>393</v>
      </c>
      <c r="BF32" s="833"/>
      <c r="BG32" s="833"/>
      <c r="BH32" s="833"/>
      <c r="BI32" s="834"/>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4"/>
      <c r="AL33" s="842"/>
      <c r="AM33" s="842"/>
      <c r="AN33" s="842"/>
      <c r="AO33" s="842"/>
      <c r="AP33" s="842"/>
      <c r="AQ33" s="842"/>
      <c r="AR33" s="842"/>
      <c r="AS33" s="842"/>
      <c r="AT33" s="842"/>
      <c r="AU33" s="842"/>
      <c r="AV33" s="842"/>
      <c r="AW33" s="842"/>
      <c r="AX33" s="842"/>
      <c r="AY33" s="842"/>
      <c r="AZ33" s="843"/>
      <c r="BA33" s="843"/>
      <c r="BB33" s="843"/>
      <c r="BC33" s="843"/>
      <c r="BD33" s="843"/>
      <c r="BE33" s="833"/>
      <c r="BF33" s="833"/>
      <c r="BG33" s="833"/>
      <c r="BH33" s="833"/>
      <c r="BI33" s="834"/>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4"/>
      <c r="AL34" s="842"/>
      <c r="AM34" s="842"/>
      <c r="AN34" s="842"/>
      <c r="AO34" s="842"/>
      <c r="AP34" s="842"/>
      <c r="AQ34" s="842"/>
      <c r="AR34" s="842"/>
      <c r="AS34" s="842"/>
      <c r="AT34" s="842"/>
      <c r="AU34" s="842"/>
      <c r="AV34" s="842"/>
      <c r="AW34" s="842"/>
      <c r="AX34" s="842"/>
      <c r="AY34" s="842"/>
      <c r="AZ34" s="843"/>
      <c r="BA34" s="843"/>
      <c r="BB34" s="843"/>
      <c r="BC34" s="843"/>
      <c r="BD34" s="843"/>
      <c r="BE34" s="833"/>
      <c r="BF34" s="833"/>
      <c r="BG34" s="833"/>
      <c r="BH34" s="833"/>
      <c r="BI34" s="834"/>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4"/>
      <c r="AL35" s="842"/>
      <c r="AM35" s="842"/>
      <c r="AN35" s="842"/>
      <c r="AO35" s="842"/>
      <c r="AP35" s="842"/>
      <c r="AQ35" s="842"/>
      <c r="AR35" s="842"/>
      <c r="AS35" s="842"/>
      <c r="AT35" s="842"/>
      <c r="AU35" s="842"/>
      <c r="AV35" s="842"/>
      <c r="AW35" s="842"/>
      <c r="AX35" s="842"/>
      <c r="AY35" s="842"/>
      <c r="AZ35" s="843"/>
      <c r="BA35" s="843"/>
      <c r="BB35" s="843"/>
      <c r="BC35" s="843"/>
      <c r="BD35" s="843"/>
      <c r="BE35" s="833"/>
      <c r="BF35" s="833"/>
      <c r="BG35" s="833"/>
      <c r="BH35" s="833"/>
      <c r="BI35" s="834"/>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4"/>
      <c r="AL36" s="842"/>
      <c r="AM36" s="842"/>
      <c r="AN36" s="842"/>
      <c r="AO36" s="842"/>
      <c r="AP36" s="842"/>
      <c r="AQ36" s="842"/>
      <c r="AR36" s="842"/>
      <c r="AS36" s="842"/>
      <c r="AT36" s="842"/>
      <c r="AU36" s="842"/>
      <c r="AV36" s="842"/>
      <c r="AW36" s="842"/>
      <c r="AX36" s="842"/>
      <c r="AY36" s="842"/>
      <c r="AZ36" s="843"/>
      <c r="BA36" s="843"/>
      <c r="BB36" s="843"/>
      <c r="BC36" s="843"/>
      <c r="BD36" s="843"/>
      <c r="BE36" s="833"/>
      <c r="BF36" s="833"/>
      <c r="BG36" s="833"/>
      <c r="BH36" s="833"/>
      <c r="BI36" s="834"/>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4"/>
      <c r="AL37" s="842"/>
      <c r="AM37" s="842"/>
      <c r="AN37" s="842"/>
      <c r="AO37" s="842"/>
      <c r="AP37" s="842"/>
      <c r="AQ37" s="842"/>
      <c r="AR37" s="842"/>
      <c r="AS37" s="842"/>
      <c r="AT37" s="842"/>
      <c r="AU37" s="842"/>
      <c r="AV37" s="842"/>
      <c r="AW37" s="842"/>
      <c r="AX37" s="842"/>
      <c r="AY37" s="842"/>
      <c r="AZ37" s="843"/>
      <c r="BA37" s="843"/>
      <c r="BB37" s="843"/>
      <c r="BC37" s="843"/>
      <c r="BD37" s="843"/>
      <c r="BE37" s="833"/>
      <c r="BF37" s="833"/>
      <c r="BG37" s="833"/>
      <c r="BH37" s="833"/>
      <c r="BI37" s="834"/>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4"/>
      <c r="AL38" s="842"/>
      <c r="AM38" s="842"/>
      <c r="AN38" s="842"/>
      <c r="AO38" s="842"/>
      <c r="AP38" s="842"/>
      <c r="AQ38" s="842"/>
      <c r="AR38" s="842"/>
      <c r="AS38" s="842"/>
      <c r="AT38" s="842"/>
      <c r="AU38" s="842"/>
      <c r="AV38" s="842"/>
      <c r="AW38" s="842"/>
      <c r="AX38" s="842"/>
      <c r="AY38" s="842"/>
      <c r="AZ38" s="843"/>
      <c r="BA38" s="843"/>
      <c r="BB38" s="843"/>
      <c r="BC38" s="843"/>
      <c r="BD38" s="843"/>
      <c r="BE38" s="833"/>
      <c r="BF38" s="833"/>
      <c r="BG38" s="833"/>
      <c r="BH38" s="833"/>
      <c r="BI38" s="834"/>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4"/>
      <c r="AL39" s="842"/>
      <c r="AM39" s="842"/>
      <c r="AN39" s="842"/>
      <c r="AO39" s="842"/>
      <c r="AP39" s="842"/>
      <c r="AQ39" s="842"/>
      <c r="AR39" s="842"/>
      <c r="AS39" s="842"/>
      <c r="AT39" s="842"/>
      <c r="AU39" s="842"/>
      <c r="AV39" s="842"/>
      <c r="AW39" s="842"/>
      <c r="AX39" s="842"/>
      <c r="AY39" s="842"/>
      <c r="AZ39" s="843"/>
      <c r="BA39" s="843"/>
      <c r="BB39" s="843"/>
      <c r="BC39" s="843"/>
      <c r="BD39" s="843"/>
      <c r="BE39" s="833"/>
      <c r="BF39" s="833"/>
      <c r="BG39" s="833"/>
      <c r="BH39" s="833"/>
      <c r="BI39" s="834"/>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4"/>
      <c r="AL40" s="842"/>
      <c r="AM40" s="842"/>
      <c r="AN40" s="842"/>
      <c r="AO40" s="842"/>
      <c r="AP40" s="842"/>
      <c r="AQ40" s="842"/>
      <c r="AR40" s="842"/>
      <c r="AS40" s="842"/>
      <c r="AT40" s="842"/>
      <c r="AU40" s="842"/>
      <c r="AV40" s="842"/>
      <c r="AW40" s="842"/>
      <c r="AX40" s="842"/>
      <c r="AY40" s="842"/>
      <c r="AZ40" s="843"/>
      <c r="BA40" s="843"/>
      <c r="BB40" s="843"/>
      <c r="BC40" s="843"/>
      <c r="BD40" s="843"/>
      <c r="BE40" s="833"/>
      <c r="BF40" s="833"/>
      <c r="BG40" s="833"/>
      <c r="BH40" s="833"/>
      <c r="BI40" s="834"/>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4"/>
      <c r="AL41" s="842"/>
      <c r="AM41" s="842"/>
      <c r="AN41" s="842"/>
      <c r="AO41" s="842"/>
      <c r="AP41" s="842"/>
      <c r="AQ41" s="842"/>
      <c r="AR41" s="842"/>
      <c r="AS41" s="842"/>
      <c r="AT41" s="842"/>
      <c r="AU41" s="842"/>
      <c r="AV41" s="842"/>
      <c r="AW41" s="842"/>
      <c r="AX41" s="842"/>
      <c r="AY41" s="842"/>
      <c r="AZ41" s="843"/>
      <c r="BA41" s="843"/>
      <c r="BB41" s="843"/>
      <c r="BC41" s="843"/>
      <c r="BD41" s="843"/>
      <c r="BE41" s="833"/>
      <c r="BF41" s="833"/>
      <c r="BG41" s="833"/>
      <c r="BH41" s="833"/>
      <c r="BI41" s="834"/>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4"/>
      <c r="AL42" s="842"/>
      <c r="AM42" s="842"/>
      <c r="AN42" s="842"/>
      <c r="AO42" s="842"/>
      <c r="AP42" s="842"/>
      <c r="AQ42" s="842"/>
      <c r="AR42" s="842"/>
      <c r="AS42" s="842"/>
      <c r="AT42" s="842"/>
      <c r="AU42" s="842"/>
      <c r="AV42" s="842"/>
      <c r="AW42" s="842"/>
      <c r="AX42" s="842"/>
      <c r="AY42" s="842"/>
      <c r="AZ42" s="843"/>
      <c r="BA42" s="843"/>
      <c r="BB42" s="843"/>
      <c r="BC42" s="843"/>
      <c r="BD42" s="843"/>
      <c r="BE42" s="833"/>
      <c r="BF42" s="833"/>
      <c r="BG42" s="833"/>
      <c r="BH42" s="833"/>
      <c r="BI42" s="834"/>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4"/>
      <c r="AL43" s="842"/>
      <c r="AM43" s="842"/>
      <c r="AN43" s="842"/>
      <c r="AO43" s="842"/>
      <c r="AP43" s="842"/>
      <c r="AQ43" s="842"/>
      <c r="AR43" s="842"/>
      <c r="AS43" s="842"/>
      <c r="AT43" s="842"/>
      <c r="AU43" s="842"/>
      <c r="AV43" s="842"/>
      <c r="AW43" s="842"/>
      <c r="AX43" s="842"/>
      <c r="AY43" s="842"/>
      <c r="AZ43" s="843"/>
      <c r="BA43" s="843"/>
      <c r="BB43" s="843"/>
      <c r="BC43" s="843"/>
      <c r="BD43" s="843"/>
      <c r="BE43" s="833"/>
      <c r="BF43" s="833"/>
      <c r="BG43" s="833"/>
      <c r="BH43" s="833"/>
      <c r="BI43" s="834"/>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4"/>
      <c r="AL44" s="842"/>
      <c r="AM44" s="842"/>
      <c r="AN44" s="842"/>
      <c r="AO44" s="842"/>
      <c r="AP44" s="842"/>
      <c r="AQ44" s="842"/>
      <c r="AR44" s="842"/>
      <c r="AS44" s="842"/>
      <c r="AT44" s="842"/>
      <c r="AU44" s="842"/>
      <c r="AV44" s="842"/>
      <c r="AW44" s="842"/>
      <c r="AX44" s="842"/>
      <c r="AY44" s="842"/>
      <c r="AZ44" s="843"/>
      <c r="BA44" s="843"/>
      <c r="BB44" s="843"/>
      <c r="BC44" s="843"/>
      <c r="BD44" s="843"/>
      <c r="BE44" s="833"/>
      <c r="BF44" s="833"/>
      <c r="BG44" s="833"/>
      <c r="BH44" s="833"/>
      <c r="BI44" s="834"/>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4"/>
      <c r="AL45" s="842"/>
      <c r="AM45" s="842"/>
      <c r="AN45" s="842"/>
      <c r="AO45" s="842"/>
      <c r="AP45" s="842"/>
      <c r="AQ45" s="842"/>
      <c r="AR45" s="842"/>
      <c r="AS45" s="842"/>
      <c r="AT45" s="842"/>
      <c r="AU45" s="842"/>
      <c r="AV45" s="842"/>
      <c r="AW45" s="842"/>
      <c r="AX45" s="842"/>
      <c r="AY45" s="842"/>
      <c r="AZ45" s="843"/>
      <c r="BA45" s="843"/>
      <c r="BB45" s="843"/>
      <c r="BC45" s="843"/>
      <c r="BD45" s="843"/>
      <c r="BE45" s="833"/>
      <c r="BF45" s="833"/>
      <c r="BG45" s="833"/>
      <c r="BH45" s="833"/>
      <c r="BI45" s="834"/>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4"/>
      <c r="AL46" s="842"/>
      <c r="AM46" s="842"/>
      <c r="AN46" s="842"/>
      <c r="AO46" s="842"/>
      <c r="AP46" s="842"/>
      <c r="AQ46" s="842"/>
      <c r="AR46" s="842"/>
      <c r="AS46" s="842"/>
      <c r="AT46" s="842"/>
      <c r="AU46" s="842"/>
      <c r="AV46" s="842"/>
      <c r="AW46" s="842"/>
      <c r="AX46" s="842"/>
      <c r="AY46" s="842"/>
      <c r="AZ46" s="843"/>
      <c r="BA46" s="843"/>
      <c r="BB46" s="843"/>
      <c r="BC46" s="843"/>
      <c r="BD46" s="843"/>
      <c r="BE46" s="833"/>
      <c r="BF46" s="833"/>
      <c r="BG46" s="833"/>
      <c r="BH46" s="833"/>
      <c r="BI46" s="834"/>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4"/>
      <c r="AL47" s="842"/>
      <c r="AM47" s="842"/>
      <c r="AN47" s="842"/>
      <c r="AO47" s="842"/>
      <c r="AP47" s="842"/>
      <c r="AQ47" s="842"/>
      <c r="AR47" s="842"/>
      <c r="AS47" s="842"/>
      <c r="AT47" s="842"/>
      <c r="AU47" s="842"/>
      <c r="AV47" s="842"/>
      <c r="AW47" s="842"/>
      <c r="AX47" s="842"/>
      <c r="AY47" s="842"/>
      <c r="AZ47" s="843"/>
      <c r="BA47" s="843"/>
      <c r="BB47" s="843"/>
      <c r="BC47" s="843"/>
      <c r="BD47" s="843"/>
      <c r="BE47" s="833"/>
      <c r="BF47" s="833"/>
      <c r="BG47" s="833"/>
      <c r="BH47" s="833"/>
      <c r="BI47" s="834"/>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4"/>
      <c r="AL48" s="842"/>
      <c r="AM48" s="842"/>
      <c r="AN48" s="842"/>
      <c r="AO48" s="842"/>
      <c r="AP48" s="842"/>
      <c r="AQ48" s="842"/>
      <c r="AR48" s="842"/>
      <c r="AS48" s="842"/>
      <c r="AT48" s="842"/>
      <c r="AU48" s="842"/>
      <c r="AV48" s="842"/>
      <c r="AW48" s="842"/>
      <c r="AX48" s="842"/>
      <c r="AY48" s="842"/>
      <c r="AZ48" s="843"/>
      <c r="BA48" s="843"/>
      <c r="BB48" s="843"/>
      <c r="BC48" s="843"/>
      <c r="BD48" s="843"/>
      <c r="BE48" s="833"/>
      <c r="BF48" s="833"/>
      <c r="BG48" s="833"/>
      <c r="BH48" s="833"/>
      <c r="BI48" s="834"/>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4"/>
      <c r="AL49" s="842"/>
      <c r="AM49" s="842"/>
      <c r="AN49" s="842"/>
      <c r="AO49" s="842"/>
      <c r="AP49" s="842"/>
      <c r="AQ49" s="842"/>
      <c r="AR49" s="842"/>
      <c r="AS49" s="842"/>
      <c r="AT49" s="842"/>
      <c r="AU49" s="842"/>
      <c r="AV49" s="842"/>
      <c r="AW49" s="842"/>
      <c r="AX49" s="842"/>
      <c r="AY49" s="842"/>
      <c r="AZ49" s="843"/>
      <c r="BA49" s="843"/>
      <c r="BB49" s="843"/>
      <c r="BC49" s="843"/>
      <c r="BD49" s="843"/>
      <c r="BE49" s="833"/>
      <c r="BF49" s="833"/>
      <c r="BG49" s="833"/>
      <c r="BH49" s="833"/>
      <c r="BI49" s="834"/>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5"/>
      <c r="R50" s="846"/>
      <c r="S50" s="846"/>
      <c r="T50" s="846"/>
      <c r="U50" s="846"/>
      <c r="V50" s="846"/>
      <c r="W50" s="846"/>
      <c r="X50" s="846"/>
      <c r="Y50" s="846"/>
      <c r="Z50" s="846"/>
      <c r="AA50" s="846"/>
      <c r="AB50" s="846"/>
      <c r="AC50" s="846"/>
      <c r="AD50" s="846"/>
      <c r="AE50" s="847"/>
      <c r="AF50" s="799"/>
      <c r="AG50" s="800"/>
      <c r="AH50" s="800"/>
      <c r="AI50" s="800"/>
      <c r="AJ50" s="801"/>
      <c r="AK50" s="849"/>
      <c r="AL50" s="846"/>
      <c r="AM50" s="846"/>
      <c r="AN50" s="846"/>
      <c r="AO50" s="846"/>
      <c r="AP50" s="846"/>
      <c r="AQ50" s="846"/>
      <c r="AR50" s="846"/>
      <c r="AS50" s="846"/>
      <c r="AT50" s="846"/>
      <c r="AU50" s="846"/>
      <c r="AV50" s="846"/>
      <c r="AW50" s="846"/>
      <c r="AX50" s="846"/>
      <c r="AY50" s="846"/>
      <c r="AZ50" s="848"/>
      <c r="BA50" s="848"/>
      <c r="BB50" s="848"/>
      <c r="BC50" s="848"/>
      <c r="BD50" s="848"/>
      <c r="BE50" s="833"/>
      <c r="BF50" s="833"/>
      <c r="BG50" s="833"/>
      <c r="BH50" s="833"/>
      <c r="BI50" s="834"/>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5"/>
      <c r="R51" s="846"/>
      <c r="S51" s="846"/>
      <c r="T51" s="846"/>
      <c r="U51" s="846"/>
      <c r="V51" s="846"/>
      <c r="W51" s="846"/>
      <c r="X51" s="846"/>
      <c r="Y51" s="846"/>
      <c r="Z51" s="846"/>
      <c r="AA51" s="846"/>
      <c r="AB51" s="846"/>
      <c r="AC51" s="846"/>
      <c r="AD51" s="846"/>
      <c r="AE51" s="847"/>
      <c r="AF51" s="799"/>
      <c r="AG51" s="800"/>
      <c r="AH51" s="800"/>
      <c r="AI51" s="800"/>
      <c r="AJ51" s="801"/>
      <c r="AK51" s="849"/>
      <c r="AL51" s="846"/>
      <c r="AM51" s="846"/>
      <c r="AN51" s="846"/>
      <c r="AO51" s="846"/>
      <c r="AP51" s="846"/>
      <c r="AQ51" s="846"/>
      <c r="AR51" s="846"/>
      <c r="AS51" s="846"/>
      <c r="AT51" s="846"/>
      <c r="AU51" s="846"/>
      <c r="AV51" s="846"/>
      <c r="AW51" s="846"/>
      <c r="AX51" s="846"/>
      <c r="AY51" s="846"/>
      <c r="AZ51" s="848"/>
      <c r="BA51" s="848"/>
      <c r="BB51" s="848"/>
      <c r="BC51" s="848"/>
      <c r="BD51" s="848"/>
      <c r="BE51" s="833"/>
      <c r="BF51" s="833"/>
      <c r="BG51" s="833"/>
      <c r="BH51" s="833"/>
      <c r="BI51" s="834"/>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5"/>
      <c r="R52" s="846"/>
      <c r="S52" s="846"/>
      <c r="T52" s="846"/>
      <c r="U52" s="846"/>
      <c r="V52" s="846"/>
      <c r="W52" s="846"/>
      <c r="X52" s="846"/>
      <c r="Y52" s="846"/>
      <c r="Z52" s="846"/>
      <c r="AA52" s="846"/>
      <c r="AB52" s="846"/>
      <c r="AC52" s="846"/>
      <c r="AD52" s="846"/>
      <c r="AE52" s="847"/>
      <c r="AF52" s="799"/>
      <c r="AG52" s="800"/>
      <c r="AH52" s="800"/>
      <c r="AI52" s="800"/>
      <c r="AJ52" s="801"/>
      <c r="AK52" s="849"/>
      <c r="AL52" s="846"/>
      <c r="AM52" s="846"/>
      <c r="AN52" s="846"/>
      <c r="AO52" s="846"/>
      <c r="AP52" s="846"/>
      <c r="AQ52" s="846"/>
      <c r="AR52" s="846"/>
      <c r="AS52" s="846"/>
      <c r="AT52" s="846"/>
      <c r="AU52" s="846"/>
      <c r="AV52" s="846"/>
      <c r="AW52" s="846"/>
      <c r="AX52" s="846"/>
      <c r="AY52" s="846"/>
      <c r="AZ52" s="848"/>
      <c r="BA52" s="848"/>
      <c r="BB52" s="848"/>
      <c r="BC52" s="848"/>
      <c r="BD52" s="848"/>
      <c r="BE52" s="833"/>
      <c r="BF52" s="833"/>
      <c r="BG52" s="833"/>
      <c r="BH52" s="833"/>
      <c r="BI52" s="834"/>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5"/>
      <c r="R53" s="846"/>
      <c r="S53" s="846"/>
      <c r="T53" s="846"/>
      <c r="U53" s="846"/>
      <c r="V53" s="846"/>
      <c r="W53" s="846"/>
      <c r="X53" s="846"/>
      <c r="Y53" s="846"/>
      <c r="Z53" s="846"/>
      <c r="AA53" s="846"/>
      <c r="AB53" s="846"/>
      <c r="AC53" s="846"/>
      <c r="AD53" s="846"/>
      <c r="AE53" s="847"/>
      <c r="AF53" s="799"/>
      <c r="AG53" s="800"/>
      <c r="AH53" s="800"/>
      <c r="AI53" s="800"/>
      <c r="AJ53" s="801"/>
      <c r="AK53" s="849"/>
      <c r="AL53" s="846"/>
      <c r="AM53" s="846"/>
      <c r="AN53" s="846"/>
      <c r="AO53" s="846"/>
      <c r="AP53" s="846"/>
      <c r="AQ53" s="846"/>
      <c r="AR53" s="846"/>
      <c r="AS53" s="846"/>
      <c r="AT53" s="846"/>
      <c r="AU53" s="846"/>
      <c r="AV53" s="846"/>
      <c r="AW53" s="846"/>
      <c r="AX53" s="846"/>
      <c r="AY53" s="846"/>
      <c r="AZ53" s="848"/>
      <c r="BA53" s="848"/>
      <c r="BB53" s="848"/>
      <c r="BC53" s="848"/>
      <c r="BD53" s="848"/>
      <c r="BE53" s="833"/>
      <c r="BF53" s="833"/>
      <c r="BG53" s="833"/>
      <c r="BH53" s="833"/>
      <c r="BI53" s="834"/>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5"/>
      <c r="R54" s="846"/>
      <c r="S54" s="846"/>
      <c r="T54" s="846"/>
      <c r="U54" s="846"/>
      <c r="V54" s="846"/>
      <c r="W54" s="846"/>
      <c r="X54" s="846"/>
      <c r="Y54" s="846"/>
      <c r="Z54" s="846"/>
      <c r="AA54" s="846"/>
      <c r="AB54" s="846"/>
      <c r="AC54" s="846"/>
      <c r="AD54" s="846"/>
      <c r="AE54" s="847"/>
      <c r="AF54" s="799"/>
      <c r="AG54" s="800"/>
      <c r="AH54" s="800"/>
      <c r="AI54" s="800"/>
      <c r="AJ54" s="801"/>
      <c r="AK54" s="849"/>
      <c r="AL54" s="846"/>
      <c r="AM54" s="846"/>
      <c r="AN54" s="846"/>
      <c r="AO54" s="846"/>
      <c r="AP54" s="846"/>
      <c r="AQ54" s="846"/>
      <c r="AR54" s="846"/>
      <c r="AS54" s="846"/>
      <c r="AT54" s="846"/>
      <c r="AU54" s="846"/>
      <c r="AV54" s="846"/>
      <c r="AW54" s="846"/>
      <c r="AX54" s="846"/>
      <c r="AY54" s="846"/>
      <c r="AZ54" s="848"/>
      <c r="BA54" s="848"/>
      <c r="BB54" s="848"/>
      <c r="BC54" s="848"/>
      <c r="BD54" s="848"/>
      <c r="BE54" s="833"/>
      <c r="BF54" s="833"/>
      <c r="BG54" s="833"/>
      <c r="BH54" s="833"/>
      <c r="BI54" s="834"/>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5"/>
      <c r="R55" s="846"/>
      <c r="S55" s="846"/>
      <c r="T55" s="846"/>
      <c r="U55" s="846"/>
      <c r="V55" s="846"/>
      <c r="W55" s="846"/>
      <c r="X55" s="846"/>
      <c r="Y55" s="846"/>
      <c r="Z55" s="846"/>
      <c r="AA55" s="846"/>
      <c r="AB55" s="846"/>
      <c r="AC55" s="846"/>
      <c r="AD55" s="846"/>
      <c r="AE55" s="847"/>
      <c r="AF55" s="799"/>
      <c r="AG55" s="800"/>
      <c r="AH55" s="800"/>
      <c r="AI55" s="800"/>
      <c r="AJ55" s="801"/>
      <c r="AK55" s="849"/>
      <c r="AL55" s="846"/>
      <c r="AM55" s="846"/>
      <c r="AN55" s="846"/>
      <c r="AO55" s="846"/>
      <c r="AP55" s="846"/>
      <c r="AQ55" s="846"/>
      <c r="AR55" s="846"/>
      <c r="AS55" s="846"/>
      <c r="AT55" s="846"/>
      <c r="AU55" s="846"/>
      <c r="AV55" s="846"/>
      <c r="AW55" s="846"/>
      <c r="AX55" s="846"/>
      <c r="AY55" s="846"/>
      <c r="AZ55" s="848"/>
      <c r="BA55" s="848"/>
      <c r="BB55" s="848"/>
      <c r="BC55" s="848"/>
      <c r="BD55" s="848"/>
      <c r="BE55" s="833"/>
      <c r="BF55" s="833"/>
      <c r="BG55" s="833"/>
      <c r="BH55" s="833"/>
      <c r="BI55" s="834"/>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5"/>
      <c r="R56" s="846"/>
      <c r="S56" s="846"/>
      <c r="T56" s="846"/>
      <c r="U56" s="846"/>
      <c r="V56" s="846"/>
      <c r="W56" s="846"/>
      <c r="X56" s="846"/>
      <c r="Y56" s="846"/>
      <c r="Z56" s="846"/>
      <c r="AA56" s="846"/>
      <c r="AB56" s="846"/>
      <c r="AC56" s="846"/>
      <c r="AD56" s="846"/>
      <c r="AE56" s="847"/>
      <c r="AF56" s="799"/>
      <c r="AG56" s="800"/>
      <c r="AH56" s="800"/>
      <c r="AI56" s="800"/>
      <c r="AJ56" s="801"/>
      <c r="AK56" s="849"/>
      <c r="AL56" s="846"/>
      <c r="AM56" s="846"/>
      <c r="AN56" s="846"/>
      <c r="AO56" s="846"/>
      <c r="AP56" s="846"/>
      <c r="AQ56" s="846"/>
      <c r="AR56" s="846"/>
      <c r="AS56" s="846"/>
      <c r="AT56" s="846"/>
      <c r="AU56" s="846"/>
      <c r="AV56" s="846"/>
      <c r="AW56" s="846"/>
      <c r="AX56" s="846"/>
      <c r="AY56" s="846"/>
      <c r="AZ56" s="848"/>
      <c r="BA56" s="848"/>
      <c r="BB56" s="848"/>
      <c r="BC56" s="848"/>
      <c r="BD56" s="848"/>
      <c r="BE56" s="833"/>
      <c r="BF56" s="833"/>
      <c r="BG56" s="833"/>
      <c r="BH56" s="833"/>
      <c r="BI56" s="834"/>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5"/>
      <c r="R57" s="846"/>
      <c r="S57" s="846"/>
      <c r="T57" s="846"/>
      <c r="U57" s="846"/>
      <c r="V57" s="846"/>
      <c r="W57" s="846"/>
      <c r="X57" s="846"/>
      <c r="Y57" s="846"/>
      <c r="Z57" s="846"/>
      <c r="AA57" s="846"/>
      <c r="AB57" s="846"/>
      <c r="AC57" s="846"/>
      <c r="AD57" s="846"/>
      <c r="AE57" s="847"/>
      <c r="AF57" s="799"/>
      <c r="AG57" s="800"/>
      <c r="AH57" s="800"/>
      <c r="AI57" s="800"/>
      <c r="AJ57" s="801"/>
      <c r="AK57" s="849"/>
      <c r="AL57" s="846"/>
      <c r="AM57" s="846"/>
      <c r="AN57" s="846"/>
      <c r="AO57" s="846"/>
      <c r="AP57" s="846"/>
      <c r="AQ57" s="846"/>
      <c r="AR57" s="846"/>
      <c r="AS57" s="846"/>
      <c r="AT57" s="846"/>
      <c r="AU57" s="846"/>
      <c r="AV57" s="846"/>
      <c r="AW57" s="846"/>
      <c r="AX57" s="846"/>
      <c r="AY57" s="846"/>
      <c r="AZ57" s="848"/>
      <c r="BA57" s="848"/>
      <c r="BB57" s="848"/>
      <c r="BC57" s="848"/>
      <c r="BD57" s="848"/>
      <c r="BE57" s="833"/>
      <c r="BF57" s="833"/>
      <c r="BG57" s="833"/>
      <c r="BH57" s="833"/>
      <c r="BI57" s="834"/>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5"/>
      <c r="R58" s="846"/>
      <c r="S58" s="846"/>
      <c r="T58" s="846"/>
      <c r="U58" s="846"/>
      <c r="V58" s="846"/>
      <c r="W58" s="846"/>
      <c r="X58" s="846"/>
      <c r="Y58" s="846"/>
      <c r="Z58" s="846"/>
      <c r="AA58" s="846"/>
      <c r="AB58" s="846"/>
      <c r="AC58" s="846"/>
      <c r="AD58" s="846"/>
      <c r="AE58" s="847"/>
      <c r="AF58" s="799"/>
      <c r="AG58" s="800"/>
      <c r="AH58" s="800"/>
      <c r="AI58" s="800"/>
      <c r="AJ58" s="801"/>
      <c r="AK58" s="849"/>
      <c r="AL58" s="846"/>
      <c r="AM58" s="846"/>
      <c r="AN58" s="846"/>
      <c r="AO58" s="846"/>
      <c r="AP58" s="846"/>
      <c r="AQ58" s="846"/>
      <c r="AR58" s="846"/>
      <c r="AS58" s="846"/>
      <c r="AT58" s="846"/>
      <c r="AU58" s="846"/>
      <c r="AV58" s="846"/>
      <c r="AW58" s="846"/>
      <c r="AX58" s="846"/>
      <c r="AY58" s="846"/>
      <c r="AZ58" s="848"/>
      <c r="BA58" s="848"/>
      <c r="BB58" s="848"/>
      <c r="BC58" s="848"/>
      <c r="BD58" s="848"/>
      <c r="BE58" s="833"/>
      <c r="BF58" s="833"/>
      <c r="BG58" s="833"/>
      <c r="BH58" s="833"/>
      <c r="BI58" s="834"/>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5"/>
      <c r="R59" s="846"/>
      <c r="S59" s="846"/>
      <c r="T59" s="846"/>
      <c r="U59" s="846"/>
      <c r="V59" s="846"/>
      <c r="W59" s="846"/>
      <c r="X59" s="846"/>
      <c r="Y59" s="846"/>
      <c r="Z59" s="846"/>
      <c r="AA59" s="846"/>
      <c r="AB59" s="846"/>
      <c r="AC59" s="846"/>
      <c r="AD59" s="846"/>
      <c r="AE59" s="847"/>
      <c r="AF59" s="799"/>
      <c r="AG59" s="800"/>
      <c r="AH59" s="800"/>
      <c r="AI59" s="800"/>
      <c r="AJ59" s="801"/>
      <c r="AK59" s="849"/>
      <c r="AL59" s="846"/>
      <c r="AM59" s="846"/>
      <c r="AN59" s="846"/>
      <c r="AO59" s="846"/>
      <c r="AP59" s="846"/>
      <c r="AQ59" s="846"/>
      <c r="AR59" s="846"/>
      <c r="AS59" s="846"/>
      <c r="AT59" s="846"/>
      <c r="AU59" s="846"/>
      <c r="AV59" s="846"/>
      <c r="AW59" s="846"/>
      <c r="AX59" s="846"/>
      <c r="AY59" s="846"/>
      <c r="AZ59" s="848"/>
      <c r="BA59" s="848"/>
      <c r="BB59" s="848"/>
      <c r="BC59" s="848"/>
      <c r="BD59" s="848"/>
      <c r="BE59" s="833"/>
      <c r="BF59" s="833"/>
      <c r="BG59" s="833"/>
      <c r="BH59" s="833"/>
      <c r="BI59" s="834"/>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5"/>
      <c r="R60" s="846"/>
      <c r="S60" s="846"/>
      <c r="T60" s="846"/>
      <c r="U60" s="846"/>
      <c r="V60" s="846"/>
      <c r="W60" s="846"/>
      <c r="X60" s="846"/>
      <c r="Y60" s="846"/>
      <c r="Z60" s="846"/>
      <c r="AA60" s="846"/>
      <c r="AB60" s="846"/>
      <c r="AC60" s="846"/>
      <c r="AD60" s="846"/>
      <c r="AE60" s="847"/>
      <c r="AF60" s="799"/>
      <c r="AG60" s="800"/>
      <c r="AH60" s="800"/>
      <c r="AI60" s="800"/>
      <c r="AJ60" s="801"/>
      <c r="AK60" s="849"/>
      <c r="AL60" s="846"/>
      <c r="AM60" s="846"/>
      <c r="AN60" s="846"/>
      <c r="AO60" s="846"/>
      <c r="AP60" s="846"/>
      <c r="AQ60" s="846"/>
      <c r="AR60" s="846"/>
      <c r="AS60" s="846"/>
      <c r="AT60" s="846"/>
      <c r="AU60" s="846"/>
      <c r="AV60" s="846"/>
      <c r="AW60" s="846"/>
      <c r="AX60" s="846"/>
      <c r="AY60" s="846"/>
      <c r="AZ60" s="848"/>
      <c r="BA60" s="848"/>
      <c r="BB60" s="848"/>
      <c r="BC60" s="848"/>
      <c r="BD60" s="848"/>
      <c r="BE60" s="833"/>
      <c r="BF60" s="833"/>
      <c r="BG60" s="833"/>
      <c r="BH60" s="833"/>
      <c r="BI60" s="834"/>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5"/>
      <c r="R61" s="846"/>
      <c r="S61" s="846"/>
      <c r="T61" s="846"/>
      <c r="U61" s="846"/>
      <c r="V61" s="846"/>
      <c r="W61" s="846"/>
      <c r="X61" s="846"/>
      <c r="Y61" s="846"/>
      <c r="Z61" s="846"/>
      <c r="AA61" s="846"/>
      <c r="AB61" s="846"/>
      <c r="AC61" s="846"/>
      <c r="AD61" s="846"/>
      <c r="AE61" s="847"/>
      <c r="AF61" s="799"/>
      <c r="AG61" s="800"/>
      <c r="AH61" s="800"/>
      <c r="AI61" s="800"/>
      <c r="AJ61" s="801"/>
      <c r="AK61" s="849"/>
      <c r="AL61" s="846"/>
      <c r="AM61" s="846"/>
      <c r="AN61" s="846"/>
      <c r="AO61" s="846"/>
      <c r="AP61" s="846"/>
      <c r="AQ61" s="846"/>
      <c r="AR61" s="846"/>
      <c r="AS61" s="846"/>
      <c r="AT61" s="846"/>
      <c r="AU61" s="846"/>
      <c r="AV61" s="846"/>
      <c r="AW61" s="846"/>
      <c r="AX61" s="846"/>
      <c r="AY61" s="846"/>
      <c r="AZ61" s="848"/>
      <c r="BA61" s="848"/>
      <c r="BB61" s="848"/>
      <c r="BC61" s="848"/>
      <c r="BD61" s="848"/>
      <c r="BE61" s="833"/>
      <c r="BF61" s="833"/>
      <c r="BG61" s="833"/>
      <c r="BH61" s="833"/>
      <c r="BI61" s="834"/>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5"/>
      <c r="R62" s="846"/>
      <c r="S62" s="846"/>
      <c r="T62" s="846"/>
      <c r="U62" s="846"/>
      <c r="V62" s="846"/>
      <c r="W62" s="846"/>
      <c r="X62" s="846"/>
      <c r="Y62" s="846"/>
      <c r="Z62" s="846"/>
      <c r="AA62" s="846"/>
      <c r="AB62" s="846"/>
      <c r="AC62" s="846"/>
      <c r="AD62" s="846"/>
      <c r="AE62" s="847"/>
      <c r="AF62" s="799"/>
      <c r="AG62" s="800"/>
      <c r="AH62" s="800"/>
      <c r="AI62" s="800"/>
      <c r="AJ62" s="801"/>
      <c r="AK62" s="849"/>
      <c r="AL62" s="846"/>
      <c r="AM62" s="846"/>
      <c r="AN62" s="846"/>
      <c r="AO62" s="846"/>
      <c r="AP62" s="846"/>
      <c r="AQ62" s="846"/>
      <c r="AR62" s="846"/>
      <c r="AS62" s="846"/>
      <c r="AT62" s="846"/>
      <c r="AU62" s="846"/>
      <c r="AV62" s="846"/>
      <c r="AW62" s="846"/>
      <c r="AX62" s="846"/>
      <c r="AY62" s="846"/>
      <c r="AZ62" s="848"/>
      <c r="BA62" s="848"/>
      <c r="BB62" s="848"/>
      <c r="BC62" s="848"/>
      <c r="BD62" s="848"/>
      <c r="BE62" s="833"/>
      <c r="BF62" s="833"/>
      <c r="BG62" s="833"/>
      <c r="BH62" s="833"/>
      <c r="BI62" s="834"/>
      <c r="BJ62" s="857" t="s">
        <v>394</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395</v>
      </c>
      <c r="C63" s="803"/>
      <c r="D63" s="803"/>
      <c r="E63" s="803"/>
      <c r="F63" s="803"/>
      <c r="G63" s="803"/>
      <c r="H63" s="803"/>
      <c r="I63" s="803"/>
      <c r="J63" s="803"/>
      <c r="K63" s="803"/>
      <c r="L63" s="803"/>
      <c r="M63" s="803"/>
      <c r="N63" s="803"/>
      <c r="O63" s="803"/>
      <c r="P63" s="804"/>
      <c r="Q63" s="850"/>
      <c r="R63" s="851"/>
      <c r="S63" s="851"/>
      <c r="T63" s="851"/>
      <c r="U63" s="851"/>
      <c r="V63" s="851"/>
      <c r="W63" s="851"/>
      <c r="X63" s="851"/>
      <c r="Y63" s="851"/>
      <c r="Z63" s="851"/>
      <c r="AA63" s="851"/>
      <c r="AB63" s="851"/>
      <c r="AC63" s="851"/>
      <c r="AD63" s="851"/>
      <c r="AE63" s="852"/>
      <c r="AF63" s="853">
        <v>96</v>
      </c>
      <c r="AG63" s="854"/>
      <c r="AH63" s="854"/>
      <c r="AI63" s="854"/>
      <c r="AJ63" s="855"/>
      <c r="AK63" s="856"/>
      <c r="AL63" s="851"/>
      <c r="AM63" s="851"/>
      <c r="AN63" s="851"/>
      <c r="AO63" s="851"/>
      <c r="AP63" s="854">
        <v>4266</v>
      </c>
      <c r="AQ63" s="854"/>
      <c r="AR63" s="854"/>
      <c r="AS63" s="854"/>
      <c r="AT63" s="854"/>
      <c r="AU63" s="854">
        <v>3955</v>
      </c>
      <c r="AV63" s="854"/>
      <c r="AW63" s="854"/>
      <c r="AX63" s="854"/>
      <c r="AY63" s="854"/>
      <c r="AZ63" s="858"/>
      <c r="BA63" s="858"/>
      <c r="BB63" s="858"/>
      <c r="BC63" s="858"/>
      <c r="BD63" s="858"/>
      <c r="BE63" s="859"/>
      <c r="BF63" s="859"/>
      <c r="BG63" s="859"/>
      <c r="BH63" s="859"/>
      <c r="BI63" s="860"/>
      <c r="BJ63" s="861" t="s">
        <v>121</v>
      </c>
      <c r="BK63" s="862"/>
      <c r="BL63" s="862"/>
      <c r="BM63" s="862"/>
      <c r="BN63" s="863"/>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397</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4" t="s">
        <v>383</v>
      </c>
      <c r="AG66" s="828"/>
      <c r="AH66" s="828"/>
      <c r="AI66" s="828"/>
      <c r="AJ66" s="865"/>
      <c r="AK66" s="746" t="s">
        <v>384</v>
      </c>
      <c r="AL66" s="741"/>
      <c r="AM66" s="741"/>
      <c r="AN66" s="741"/>
      <c r="AO66" s="742"/>
      <c r="AP66" s="746" t="s">
        <v>385</v>
      </c>
      <c r="AQ66" s="747"/>
      <c r="AR66" s="747"/>
      <c r="AS66" s="747"/>
      <c r="AT66" s="748"/>
      <c r="AU66" s="746" t="s">
        <v>398</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69"/>
      <c r="BT66" s="870"/>
      <c r="BU66" s="870"/>
      <c r="BV66" s="870"/>
      <c r="BW66" s="870"/>
      <c r="BX66" s="870"/>
      <c r="BY66" s="870"/>
      <c r="BZ66" s="870"/>
      <c r="CA66" s="870"/>
      <c r="CB66" s="870"/>
      <c r="CC66" s="870"/>
      <c r="CD66" s="870"/>
      <c r="CE66" s="870"/>
      <c r="CF66" s="870"/>
      <c r="CG66" s="875"/>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9"/>
      <c r="DW66" s="870"/>
      <c r="DX66" s="870"/>
      <c r="DY66" s="870"/>
      <c r="DZ66" s="871"/>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6"/>
      <c r="AG67" s="831"/>
      <c r="AH67" s="831"/>
      <c r="AI67" s="831"/>
      <c r="AJ67" s="867"/>
      <c r="AK67" s="868"/>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69"/>
      <c r="BT67" s="870"/>
      <c r="BU67" s="870"/>
      <c r="BV67" s="870"/>
      <c r="BW67" s="870"/>
      <c r="BX67" s="870"/>
      <c r="BY67" s="870"/>
      <c r="BZ67" s="870"/>
      <c r="CA67" s="870"/>
      <c r="CB67" s="870"/>
      <c r="CC67" s="870"/>
      <c r="CD67" s="870"/>
      <c r="CE67" s="870"/>
      <c r="CF67" s="870"/>
      <c r="CG67" s="875"/>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9"/>
      <c r="DW67" s="870"/>
      <c r="DX67" s="870"/>
      <c r="DY67" s="870"/>
      <c r="DZ67" s="871"/>
      <c r="EA67" s="224"/>
    </row>
    <row r="68" spans="1:131" ht="26.25" customHeight="1" thickTop="1" x14ac:dyDescent="0.15">
      <c r="A68" s="230">
        <v>1</v>
      </c>
      <c r="B68" s="879" t="s">
        <v>544</v>
      </c>
      <c r="C68" s="880"/>
      <c r="D68" s="880"/>
      <c r="E68" s="880"/>
      <c r="F68" s="880"/>
      <c r="G68" s="880"/>
      <c r="H68" s="880"/>
      <c r="I68" s="880"/>
      <c r="J68" s="880"/>
      <c r="K68" s="880"/>
      <c r="L68" s="880"/>
      <c r="M68" s="880"/>
      <c r="N68" s="880"/>
      <c r="O68" s="880"/>
      <c r="P68" s="881"/>
      <c r="Q68" s="882">
        <v>2089</v>
      </c>
      <c r="R68" s="876"/>
      <c r="S68" s="876"/>
      <c r="T68" s="876"/>
      <c r="U68" s="876"/>
      <c r="V68" s="876">
        <v>2059</v>
      </c>
      <c r="W68" s="876"/>
      <c r="X68" s="876"/>
      <c r="Y68" s="876"/>
      <c r="Z68" s="876"/>
      <c r="AA68" s="876">
        <v>31</v>
      </c>
      <c r="AB68" s="876"/>
      <c r="AC68" s="876"/>
      <c r="AD68" s="876"/>
      <c r="AE68" s="876"/>
      <c r="AF68" s="876">
        <v>31</v>
      </c>
      <c r="AG68" s="876"/>
      <c r="AH68" s="876"/>
      <c r="AI68" s="876"/>
      <c r="AJ68" s="876"/>
      <c r="AK68" s="876">
        <v>25</v>
      </c>
      <c r="AL68" s="876"/>
      <c r="AM68" s="876"/>
      <c r="AN68" s="876"/>
      <c r="AO68" s="876"/>
      <c r="AP68" s="876">
        <v>864</v>
      </c>
      <c r="AQ68" s="876"/>
      <c r="AR68" s="876"/>
      <c r="AS68" s="876"/>
      <c r="AT68" s="876"/>
      <c r="AU68" s="876">
        <v>173</v>
      </c>
      <c r="AV68" s="876"/>
      <c r="AW68" s="876"/>
      <c r="AX68" s="876"/>
      <c r="AY68" s="876"/>
      <c r="AZ68" s="877"/>
      <c r="BA68" s="877"/>
      <c r="BB68" s="877"/>
      <c r="BC68" s="877"/>
      <c r="BD68" s="878"/>
      <c r="BE68" s="235"/>
      <c r="BF68" s="235"/>
      <c r="BG68" s="235"/>
      <c r="BH68" s="235"/>
      <c r="BI68" s="235"/>
      <c r="BJ68" s="235"/>
      <c r="BK68" s="235"/>
      <c r="BL68" s="235"/>
      <c r="BM68" s="235"/>
      <c r="BN68" s="235"/>
      <c r="BO68" s="235"/>
      <c r="BP68" s="235"/>
      <c r="BQ68" s="232">
        <v>62</v>
      </c>
      <c r="BR68" s="237"/>
      <c r="BS68" s="869"/>
      <c r="BT68" s="870"/>
      <c r="BU68" s="870"/>
      <c r="BV68" s="870"/>
      <c r="BW68" s="870"/>
      <c r="BX68" s="870"/>
      <c r="BY68" s="870"/>
      <c r="BZ68" s="870"/>
      <c r="CA68" s="870"/>
      <c r="CB68" s="870"/>
      <c r="CC68" s="870"/>
      <c r="CD68" s="870"/>
      <c r="CE68" s="870"/>
      <c r="CF68" s="870"/>
      <c r="CG68" s="875"/>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9"/>
      <c r="DW68" s="870"/>
      <c r="DX68" s="870"/>
      <c r="DY68" s="870"/>
      <c r="DZ68" s="871"/>
      <c r="EA68" s="224"/>
    </row>
    <row r="69" spans="1:131" ht="26.25" customHeight="1" x14ac:dyDescent="0.15">
      <c r="A69" s="232">
        <v>2</v>
      </c>
      <c r="B69" s="883" t="s">
        <v>545</v>
      </c>
      <c r="C69" s="884"/>
      <c r="D69" s="884"/>
      <c r="E69" s="884"/>
      <c r="F69" s="884"/>
      <c r="G69" s="884"/>
      <c r="H69" s="884"/>
      <c r="I69" s="884"/>
      <c r="J69" s="884"/>
      <c r="K69" s="884"/>
      <c r="L69" s="884"/>
      <c r="M69" s="884"/>
      <c r="N69" s="884"/>
      <c r="O69" s="884"/>
      <c r="P69" s="885"/>
      <c r="Q69" s="886">
        <v>835</v>
      </c>
      <c r="R69" s="842"/>
      <c r="S69" s="842"/>
      <c r="T69" s="842"/>
      <c r="U69" s="842"/>
      <c r="V69" s="842">
        <v>815</v>
      </c>
      <c r="W69" s="842"/>
      <c r="X69" s="842"/>
      <c r="Y69" s="842"/>
      <c r="Z69" s="842"/>
      <c r="AA69" s="842">
        <v>21</v>
      </c>
      <c r="AB69" s="842"/>
      <c r="AC69" s="842"/>
      <c r="AD69" s="842"/>
      <c r="AE69" s="842"/>
      <c r="AF69" s="842">
        <v>21</v>
      </c>
      <c r="AG69" s="842"/>
      <c r="AH69" s="842"/>
      <c r="AI69" s="842"/>
      <c r="AJ69" s="842"/>
      <c r="AK69" s="842">
        <v>69</v>
      </c>
      <c r="AL69" s="842"/>
      <c r="AM69" s="842"/>
      <c r="AN69" s="842"/>
      <c r="AO69" s="842"/>
      <c r="AP69" s="842">
        <v>413</v>
      </c>
      <c r="AQ69" s="842"/>
      <c r="AR69" s="842"/>
      <c r="AS69" s="842"/>
      <c r="AT69" s="842"/>
      <c r="AU69" s="842">
        <v>86</v>
      </c>
      <c r="AV69" s="842"/>
      <c r="AW69" s="842"/>
      <c r="AX69" s="842"/>
      <c r="AY69" s="842"/>
      <c r="AZ69" s="833"/>
      <c r="BA69" s="833"/>
      <c r="BB69" s="833"/>
      <c r="BC69" s="833"/>
      <c r="BD69" s="834"/>
      <c r="BE69" s="235"/>
      <c r="BF69" s="235"/>
      <c r="BG69" s="235"/>
      <c r="BH69" s="235"/>
      <c r="BI69" s="235"/>
      <c r="BJ69" s="235"/>
      <c r="BK69" s="235"/>
      <c r="BL69" s="235"/>
      <c r="BM69" s="235"/>
      <c r="BN69" s="235"/>
      <c r="BO69" s="235"/>
      <c r="BP69" s="235"/>
      <c r="BQ69" s="232">
        <v>63</v>
      </c>
      <c r="BR69" s="237"/>
      <c r="BS69" s="869"/>
      <c r="BT69" s="870"/>
      <c r="BU69" s="870"/>
      <c r="BV69" s="870"/>
      <c r="BW69" s="870"/>
      <c r="BX69" s="870"/>
      <c r="BY69" s="870"/>
      <c r="BZ69" s="870"/>
      <c r="CA69" s="870"/>
      <c r="CB69" s="870"/>
      <c r="CC69" s="870"/>
      <c r="CD69" s="870"/>
      <c r="CE69" s="870"/>
      <c r="CF69" s="870"/>
      <c r="CG69" s="875"/>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9"/>
      <c r="DW69" s="870"/>
      <c r="DX69" s="870"/>
      <c r="DY69" s="870"/>
      <c r="DZ69" s="871"/>
      <c r="EA69" s="224"/>
    </row>
    <row r="70" spans="1:131" ht="26.25" customHeight="1" x14ac:dyDescent="0.15">
      <c r="A70" s="232">
        <v>3</v>
      </c>
      <c r="B70" s="883" t="s">
        <v>546</v>
      </c>
      <c r="C70" s="884"/>
      <c r="D70" s="884"/>
      <c r="E70" s="884"/>
      <c r="F70" s="884"/>
      <c r="G70" s="884"/>
      <c r="H70" s="884"/>
      <c r="I70" s="884"/>
      <c r="J70" s="884"/>
      <c r="K70" s="884"/>
      <c r="L70" s="884"/>
      <c r="M70" s="884"/>
      <c r="N70" s="884"/>
      <c r="O70" s="884"/>
      <c r="P70" s="885"/>
      <c r="Q70" s="886">
        <v>1591</v>
      </c>
      <c r="R70" s="842"/>
      <c r="S70" s="842"/>
      <c r="T70" s="842"/>
      <c r="U70" s="842"/>
      <c r="V70" s="842">
        <v>1540</v>
      </c>
      <c r="W70" s="842"/>
      <c r="X70" s="842"/>
      <c r="Y70" s="842"/>
      <c r="Z70" s="842"/>
      <c r="AA70" s="842">
        <v>51</v>
      </c>
      <c r="AB70" s="842"/>
      <c r="AC70" s="842"/>
      <c r="AD70" s="842"/>
      <c r="AE70" s="842"/>
      <c r="AF70" s="842">
        <v>1586</v>
      </c>
      <c r="AG70" s="842"/>
      <c r="AH70" s="842"/>
      <c r="AI70" s="842"/>
      <c r="AJ70" s="842"/>
      <c r="AK70" s="842" t="s">
        <v>559</v>
      </c>
      <c r="AL70" s="842"/>
      <c r="AM70" s="842"/>
      <c r="AN70" s="842"/>
      <c r="AO70" s="842"/>
      <c r="AP70" s="842">
        <v>2109</v>
      </c>
      <c r="AQ70" s="842"/>
      <c r="AR70" s="842"/>
      <c r="AS70" s="842"/>
      <c r="AT70" s="842"/>
      <c r="AU70" s="842" t="s">
        <v>559</v>
      </c>
      <c r="AV70" s="842"/>
      <c r="AW70" s="842"/>
      <c r="AX70" s="842"/>
      <c r="AY70" s="842"/>
      <c r="AZ70" s="833" t="s">
        <v>560</v>
      </c>
      <c r="BA70" s="833"/>
      <c r="BB70" s="833"/>
      <c r="BC70" s="833"/>
      <c r="BD70" s="834"/>
      <c r="BE70" s="235"/>
      <c r="BF70" s="235"/>
      <c r="BG70" s="235"/>
      <c r="BH70" s="235"/>
      <c r="BI70" s="235"/>
      <c r="BJ70" s="235"/>
      <c r="BK70" s="235"/>
      <c r="BL70" s="235"/>
      <c r="BM70" s="235"/>
      <c r="BN70" s="235"/>
      <c r="BO70" s="235"/>
      <c r="BP70" s="235"/>
      <c r="BQ70" s="232">
        <v>64</v>
      </c>
      <c r="BR70" s="237"/>
      <c r="BS70" s="869"/>
      <c r="BT70" s="870"/>
      <c r="BU70" s="870"/>
      <c r="BV70" s="870"/>
      <c r="BW70" s="870"/>
      <c r="BX70" s="870"/>
      <c r="BY70" s="870"/>
      <c r="BZ70" s="870"/>
      <c r="CA70" s="870"/>
      <c r="CB70" s="870"/>
      <c r="CC70" s="870"/>
      <c r="CD70" s="870"/>
      <c r="CE70" s="870"/>
      <c r="CF70" s="870"/>
      <c r="CG70" s="875"/>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9"/>
      <c r="DW70" s="870"/>
      <c r="DX70" s="870"/>
      <c r="DY70" s="870"/>
      <c r="DZ70" s="871"/>
      <c r="EA70" s="224"/>
    </row>
    <row r="71" spans="1:131" ht="26.25" customHeight="1" x14ac:dyDescent="0.15">
      <c r="A71" s="232">
        <v>4</v>
      </c>
      <c r="B71" s="883" t="s">
        <v>547</v>
      </c>
      <c r="C71" s="884"/>
      <c r="D71" s="884"/>
      <c r="E71" s="884"/>
      <c r="F71" s="884"/>
      <c r="G71" s="884"/>
      <c r="H71" s="884"/>
      <c r="I71" s="884"/>
      <c r="J71" s="884"/>
      <c r="K71" s="884"/>
      <c r="L71" s="884"/>
      <c r="M71" s="884"/>
      <c r="N71" s="884"/>
      <c r="O71" s="884"/>
      <c r="P71" s="885"/>
      <c r="Q71" s="886">
        <v>311</v>
      </c>
      <c r="R71" s="842"/>
      <c r="S71" s="842"/>
      <c r="T71" s="842"/>
      <c r="U71" s="842"/>
      <c r="V71" s="842">
        <v>293</v>
      </c>
      <c r="W71" s="842"/>
      <c r="X71" s="842"/>
      <c r="Y71" s="842"/>
      <c r="Z71" s="842"/>
      <c r="AA71" s="842">
        <v>19</v>
      </c>
      <c r="AB71" s="842"/>
      <c r="AC71" s="842"/>
      <c r="AD71" s="842"/>
      <c r="AE71" s="842"/>
      <c r="AF71" s="842">
        <v>19</v>
      </c>
      <c r="AG71" s="842"/>
      <c r="AH71" s="842"/>
      <c r="AI71" s="842"/>
      <c r="AJ71" s="842"/>
      <c r="AK71" s="842" t="s">
        <v>559</v>
      </c>
      <c r="AL71" s="842"/>
      <c r="AM71" s="842"/>
      <c r="AN71" s="842"/>
      <c r="AO71" s="842"/>
      <c r="AP71" s="842" t="s">
        <v>559</v>
      </c>
      <c r="AQ71" s="842"/>
      <c r="AR71" s="842"/>
      <c r="AS71" s="842"/>
      <c r="AT71" s="842"/>
      <c r="AU71" s="842" t="s">
        <v>559</v>
      </c>
      <c r="AV71" s="842"/>
      <c r="AW71" s="842"/>
      <c r="AX71" s="842"/>
      <c r="AY71" s="842"/>
      <c r="AZ71" s="833"/>
      <c r="BA71" s="833"/>
      <c r="BB71" s="833"/>
      <c r="BC71" s="833"/>
      <c r="BD71" s="834"/>
      <c r="BE71" s="235"/>
      <c r="BF71" s="235"/>
      <c r="BG71" s="235"/>
      <c r="BH71" s="235"/>
      <c r="BI71" s="235"/>
      <c r="BJ71" s="235"/>
      <c r="BK71" s="235"/>
      <c r="BL71" s="235"/>
      <c r="BM71" s="235"/>
      <c r="BN71" s="235"/>
      <c r="BO71" s="235"/>
      <c r="BP71" s="235"/>
      <c r="BQ71" s="232">
        <v>65</v>
      </c>
      <c r="BR71" s="237"/>
      <c r="BS71" s="869"/>
      <c r="BT71" s="870"/>
      <c r="BU71" s="870"/>
      <c r="BV71" s="870"/>
      <c r="BW71" s="870"/>
      <c r="BX71" s="870"/>
      <c r="BY71" s="870"/>
      <c r="BZ71" s="870"/>
      <c r="CA71" s="870"/>
      <c r="CB71" s="870"/>
      <c r="CC71" s="870"/>
      <c r="CD71" s="870"/>
      <c r="CE71" s="870"/>
      <c r="CF71" s="870"/>
      <c r="CG71" s="875"/>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9"/>
      <c r="DW71" s="870"/>
      <c r="DX71" s="870"/>
      <c r="DY71" s="870"/>
      <c r="DZ71" s="871"/>
      <c r="EA71" s="224"/>
    </row>
    <row r="72" spans="1:131" ht="26.25" customHeight="1" x14ac:dyDescent="0.15">
      <c r="A72" s="232">
        <v>5</v>
      </c>
      <c r="B72" s="883" t="s">
        <v>548</v>
      </c>
      <c r="C72" s="884"/>
      <c r="D72" s="884"/>
      <c r="E72" s="884"/>
      <c r="F72" s="884"/>
      <c r="G72" s="884"/>
      <c r="H72" s="884"/>
      <c r="I72" s="884"/>
      <c r="J72" s="884"/>
      <c r="K72" s="884"/>
      <c r="L72" s="884"/>
      <c r="M72" s="884"/>
      <c r="N72" s="884"/>
      <c r="O72" s="884"/>
      <c r="P72" s="885"/>
      <c r="Q72" s="886">
        <v>58</v>
      </c>
      <c r="R72" s="842"/>
      <c r="S72" s="842"/>
      <c r="T72" s="842"/>
      <c r="U72" s="842"/>
      <c r="V72" s="842">
        <v>49</v>
      </c>
      <c r="W72" s="842"/>
      <c r="X72" s="842"/>
      <c r="Y72" s="842"/>
      <c r="Z72" s="842"/>
      <c r="AA72" s="842">
        <v>9</v>
      </c>
      <c r="AB72" s="842"/>
      <c r="AC72" s="842"/>
      <c r="AD72" s="842"/>
      <c r="AE72" s="842"/>
      <c r="AF72" s="842">
        <v>9</v>
      </c>
      <c r="AG72" s="842"/>
      <c r="AH72" s="842"/>
      <c r="AI72" s="842"/>
      <c r="AJ72" s="842"/>
      <c r="AK72" s="842" t="s">
        <v>559</v>
      </c>
      <c r="AL72" s="842"/>
      <c r="AM72" s="842"/>
      <c r="AN72" s="842"/>
      <c r="AO72" s="842"/>
      <c r="AP72" s="842">
        <v>2</v>
      </c>
      <c r="AQ72" s="842"/>
      <c r="AR72" s="842"/>
      <c r="AS72" s="842"/>
      <c r="AT72" s="842"/>
      <c r="AU72" s="842">
        <v>1</v>
      </c>
      <c r="AV72" s="842"/>
      <c r="AW72" s="842"/>
      <c r="AX72" s="842"/>
      <c r="AY72" s="842"/>
      <c r="AZ72" s="833" t="s">
        <v>561</v>
      </c>
      <c r="BA72" s="833"/>
      <c r="BB72" s="833"/>
      <c r="BC72" s="833"/>
      <c r="BD72" s="834"/>
      <c r="BE72" s="235"/>
      <c r="BF72" s="235"/>
      <c r="BG72" s="235"/>
      <c r="BH72" s="235"/>
      <c r="BI72" s="235"/>
      <c r="BJ72" s="235"/>
      <c r="BK72" s="235"/>
      <c r="BL72" s="235"/>
      <c r="BM72" s="235"/>
      <c r="BN72" s="235"/>
      <c r="BO72" s="235"/>
      <c r="BP72" s="235"/>
      <c r="BQ72" s="232">
        <v>66</v>
      </c>
      <c r="BR72" s="237"/>
      <c r="BS72" s="869"/>
      <c r="BT72" s="870"/>
      <c r="BU72" s="870"/>
      <c r="BV72" s="870"/>
      <c r="BW72" s="870"/>
      <c r="BX72" s="870"/>
      <c r="BY72" s="870"/>
      <c r="BZ72" s="870"/>
      <c r="CA72" s="870"/>
      <c r="CB72" s="870"/>
      <c r="CC72" s="870"/>
      <c r="CD72" s="870"/>
      <c r="CE72" s="870"/>
      <c r="CF72" s="870"/>
      <c r="CG72" s="875"/>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9"/>
      <c r="DW72" s="870"/>
      <c r="DX72" s="870"/>
      <c r="DY72" s="870"/>
      <c r="DZ72" s="871"/>
      <c r="EA72" s="224"/>
    </row>
    <row r="73" spans="1:131" ht="26.25" customHeight="1" x14ac:dyDescent="0.15">
      <c r="A73" s="232">
        <v>6</v>
      </c>
      <c r="B73" s="883" t="s">
        <v>549</v>
      </c>
      <c r="C73" s="884"/>
      <c r="D73" s="884"/>
      <c r="E73" s="884"/>
      <c r="F73" s="884"/>
      <c r="G73" s="884"/>
      <c r="H73" s="884"/>
      <c r="I73" s="884"/>
      <c r="J73" s="884"/>
      <c r="K73" s="884"/>
      <c r="L73" s="884"/>
      <c r="M73" s="884"/>
      <c r="N73" s="884"/>
      <c r="O73" s="884"/>
      <c r="P73" s="885"/>
      <c r="Q73" s="886">
        <v>687</v>
      </c>
      <c r="R73" s="842"/>
      <c r="S73" s="842"/>
      <c r="T73" s="842"/>
      <c r="U73" s="842"/>
      <c r="V73" s="842">
        <v>635</v>
      </c>
      <c r="W73" s="842"/>
      <c r="X73" s="842"/>
      <c r="Y73" s="842"/>
      <c r="Z73" s="842"/>
      <c r="AA73" s="842">
        <v>52</v>
      </c>
      <c r="AB73" s="842"/>
      <c r="AC73" s="842"/>
      <c r="AD73" s="842"/>
      <c r="AE73" s="842"/>
      <c r="AF73" s="842">
        <v>33</v>
      </c>
      <c r="AG73" s="842"/>
      <c r="AH73" s="842"/>
      <c r="AI73" s="842"/>
      <c r="AJ73" s="842"/>
      <c r="AK73" s="842" t="s">
        <v>562</v>
      </c>
      <c r="AL73" s="842"/>
      <c r="AM73" s="842"/>
      <c r="AN73" s="842"/>
      <c r="AO73" s="842"/>
      <c r="AP73" s="842">
        <v>1725</v>
      </c>
      <c r="AQ73" s="842"/>
      <c r="AR73" s="842"/>
      <c r="AS73" s="842"/>
      <c r="AT73" s="842"/>
      <c r="AU73" s="842">
        <v>201</v>
      </c>
      <c r="AV73" s="842"/>
      <c r="AW73" s="842"/>
      <c r="AX73" s="842"/>
      <c r="AY73" s="842"/>
      <c r="AZ73" s="833" t="s">
        <v>560</v>
      </c>
      <c r="BA73" s="833"/>
      <c r="BB73" s="833"/>
      <c r="BC73" s="833"/>
      <c r="BD73" s="834"/>
      <c r="BE73" s="235"/>
      <c r="BF73" s="235"/>
      <c r="BG73" s="235"/>
      <c r="BH73" s="235"/>
      <c r="BI73" s="235"/>
      <c r="BJ73" s="235"/>
      <c r="BK73" s="235"/>
      <c r="BL73" s="235"/>
      <c r="BM73" s="235"/>
      <c r="BN73" s="235"/>
      <c r="BO73" s="235"/>
      <c r="BP73" s="235"/>
      <c r="BQ73" s="232">
        <v>67</v>
      </c>
      <c r="BR73" s="237"/>
      <c r="BS73" s="869"/>
      <c r="BT73" s="870"/>
      <c r="BU73" s="870"/>
      <c r="BV73" s="870"/>
      <c r="BW73" s="870"/>
      <c r="BX73" s="870"/>
      <c r="BY73" s="870"/>
      <c r="BZ73" s="870"/>
      <c r="CA73" s="870"/>
      <c r="CB73" s="870"/>
      <c r="CC73" s="870"/>
      <c r="CD73" s="870"/>
      <c r="CE73" s="870"/>
      <c r="CF73" s="870"/>
      <c r="CG73" s="875"/>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9"/>
      <c r="DW73" s="870"/>
      <c r="DX73" s="870"/>
      <c r="DY73" s="870"/>
      <c r="DZ73" s="871"/>
      <c r="EA73" s="224"/>
    </row>
    <row r="74" spans="1:131" ht="26.25" customHeight="1" x14ac:dyDescent="0.15">
      <c r="A74" s="232">
        <v>7</v>
      </c>
      <c r="B74" s="883" t="s">
        <v>550</v>
      </c>
      <c r="C74" s="884"/>
      <c r="D74" s="884"/>
      <c r="E74" s="884"/>
      <c r="F74" s="884"/>
      <c r="G74" s="884"/>
      <c r="H74" s="884"/>
      <c r="I74" s="884"/>
      <c r="J74" s="884"/>
      <c r="K74" s="884"/>
      <c r="L74" s="884"/>
      <c r="M74" s="884"/>
      <c r="N74" s="884"/>
      <c r="O74" s="884"/>
      <c r="P74" s="885"/>
      <c r="Q74" s="886">
        <v>208</v>
      </c>
      <c r="R74" s="842"/>
      <c r="S74" s="842"/>
      <c r="T74" s="842"/>
      <c r="U74" s="842"/>
      <c r="V74" s="842">
        <v>204</v>
      </c>
      <c r="W74" s="842"/>
      <c r="X74" s="842"/>
      <c r="Y74" s="842"/>
      <c r="Z74" s="842"/>
      <c r="AA74" s="842">
        <v>5</v>
      </c>
      <c r="AB74" s="842"/>
      <c r="AC74" s="842"/>
      <c r="AD74" s="842"/>
      <c r="AE74" s="842"/>
      <c r="AF74" s="842">
        <v>5</v>
      </c>
      <c r="AG74" s="842"/>
      <c r="AH74" s="842"/>
      <c r="AI74" s="842"/>
      <c r="AJ74" s="842"/>
      <c r="AK74" s="842">
        <v>54</v>
      </c>
      <c r="AL74" s="842"/>
      <c r="AM74" s="842"/>
      <c r="AN74" s="842"/>
      <c r="AO74" s="842"/>
      <c r="AP74" s="842" t="s">
        <v>559</v>
      </c>
      <c r="AQ74" s="842"/>
      <c r="AR74" s="842"/>
      <c r="AS74" s="842"/>
      <c r="AT74" s="842"/>
      <c r="AU74" s="842" t="s">
        <v>559</v>
      </c>
      <c r="AV74" s="842"/>
      <c r="AW74" s="842"/>
      <c r="AX74" s="842"/>
      <c r="AY74" s="842"/>
      <c r="AZ74" s="833"/>
      <c r="BA74" s="833"/>
      <c r="BB74" s="833"/>
      <c r="BC74" s="833"/>
      <c r="BD74" s="834"/>
      <c r="BE74" s="235"/>
      <c r="BF74" s="235"/>
      <c r="BG74" s="235"/>
      <c r="BH74" s="235"/>
      <c r="BI74" s="235"/>
      <c r="BJ74" s="235"/>
      <c r="BK74" s="235"/>
      <c r="BL74" s="235"/>
      <c r="BM74" s="235"/>
      <c r="BN74" s="235"/>
      <c r="BO74" s="235"/>
      <c r="BP74" s="235"/>
      <c r="BQ74" s="232">
        <v>68</v>
      </c>
      <c r="BR74" s="237"/>
      <c r="BS74" s="869"/>
      <c r="BT74" s="870"/>
      <c r="BU74" s="870"/>
      <c r="BV74" s="870"/>
      <c r="BW74" s="870"/>
      <c r="BX74" s="870"/>
      <c r="BY74" s="870"/>
      <c r="BZ74" s="870"/>
      <c r="CA74" s="870"/>
      <c r="CB74" s="870"/>
      <c r="CC74" s="870"/>
      <c r="CD74" s="870"/>
      <c r="CE74" s="870"/>
      <c r="CF74" s="870"/>
      <c r="CG74" s="875"/>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9"/>
      <c r="DW74" s="870"/>
      <c r="DX74" s="870"/>
      <c r="DY74" s="870"/>
      <c r="DZ74" s="871"/>
      <c r="EA74" s="224"/>
    </row>
    <row r="75" spans="1:131" ht="26.25" customHeight="1" x14ac:dyDescent="0.15">
      <c r="A75" s="232">
        <v>8</v>
      </c>
      <c r="B75" s="883" t="s">
        <v>551</v>
      </c>
      <c r="C75" s="884"/>
      <c r="D75" s="884"/>
      <c r="E75" s="884"/>
      <c r="F75" s="884"/>
      <c r="G75" s="884"/>
      <c r="H75" s="884"/>
      <c r="I75" s="884"/>
      <c r="J75" s="884"/>
      <c r="K75" s="884"/>
      <c r="L75" s="884"/>
      <c r="M75" s="884"/>
      <c r="N75" s="884"/>
      <c r="O75" s="884"/>
      <c r="P75" s="885"/>
      <c r="Q75" s="887">
        <v>824</v>
      </c>
      <c r="R75" s="888"/>
      <c r="S75" s="888"/>
      <c r="T75" s="888"/>
      <c r="U75" s="844"/>
      <c r="V75" s="889">
        <v>819</v>
      </c>
      <c r="W75" s="888"/>
      <c r="X75" s="888"/>
      <c r="Y75" s="888"/>
      <c r="Z75" s="844"/>
      <c r="AA75" s="889">
        <v>5</v>
      </c>
      <c r="AB75" s="888"/>
      <c r="AC75" s="888"/>
      <c r="AD75" s="888"/>
      <c r="AE75" s="844"/>
      <c r="AF75" s="889">
        <v>5</v>
      </c>
      <c r="AG75" s="888"/>
      <c r="AH75" s="888"/>
      <c r="AI75" s="888"/>
      <c r="AJ75" s="844"/>
      <c r="AK75" s="889">
        <v>36</v>
      </c>
      <c r="AL75" s="888"/>
      <c r="AM75" s="888"/>
      <c r="AN75" s="888"/>
      <c r="AO75" s="844"/>
      <c r="AP75" s="842" t="s">
        <v>559</v>
      </c>
      <c r="AQ75" s="842"/>
      <c r="AR75" s="842"/>
      <c r="AS75" s="842"/>
      <c r="AT75" s="842"/>
      <c r="AU75" s="842" t="s">
        <v>559</v>
      </c>
      <c r="AV75" s="842"/>
      <c r="AW75" s="842"/>
      <c r="AX75" s="842"/>
      <c r="AY75" s="842"/>
      <c r="AZ75" s="833"/>
      <c r="BA75" s="833"/>
      <c r="BB75" s="833"/>
      <c r="BC75" s="833"/>
      <c r="BD75" s="834"/>
      <c r="BE75" s="235"/>
      <c r="BF75" s="235"/>
      <c r="BG75" s="235"/>
      <c r="BH75" s="235"/>
      <c r="BI75" s="235"/>
      <c r="BJ75" s="235"/>
      <c r="BK75" s="235"/>
      <c r="BL75" s="235"/>
      <c r="BM75" s="235"/>
      <c r="BN75" s="235"/>
      <c r="BO75" s="235"/>
      <c r="BP75" s="235"/>
      <c r="BQ75" s="232">
        <v>69</v>
      </c>
      <c r="BR75" s="237"/>
      <c r="BS75" s="869"/>
      <c r="BT75" s="870"/>
      <c r="BU75" s="870"/>
      <c r="BV75" s="870"/>
      <c r="BW75" s="870"/>
      <c r="BX75" s="870"/>
      <c r="BY75" s="870"/>
      <c r="BZ75" s="870"/>
      <c r="CA75" s="870"/>
      <c r="CB75" s="870"/>
      <c r="CC75" s="870"/>
      <c r="CD75" s="870"/>
      <c r="CE75" s="870"/>
      <c r="CF75" s="870"/>
      <c r="CG75" s="875"/>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9"/>
      <c r="DW75" s="870"/>
      <c r="DX75" s="870"/>
      <c r="DY75" s="870"/>
      <c r="DZ75" s="871"/>
      <c r="EA75" s="224"/>
    </row>
    <row r="76" spans="1:131" ht="26.25" customHeight="1" x14ac:dyDescent="0.15">
      <c r="A76" s="232">
        <v>9</v>
      </c>
      <c r="B76" s="883" t="s">
        <v>552</v>
      </c>
      <c r="C76" s="884"/>
      <c r="D76" s="884"/>
      <c r="E76" s="884"/>
      <c r="F76" s="884"/>
      <c r="G76" s="884"/>
      <c r="H76" s="884"/>
      <c r="I76" s="884"/>
      <c r="J76" s="884"/>
      <c r="K76" s="884"/>
      <c r="L76" s="884"/>
      <c r="M76" s="884"/>
      <c r="N76" s="884"/>
      <c r="O76" s="884"/>
      <c r="P76" s="885"/>
      <c r="Q76" s="887">
        <v>184</v>
      </c>
      <c r="R76" s="888"/>
      <c r="S76" s="888"/>
      <c r="T76" s="888"/>
      <c r="U76" s="844"/>
      <c r="V76" s="889">
        <v>180</v>
      </c>
      <c r="W76" s="888"/>
      <c r="X76" s="888"/>
      <c r="Y76" s="888"/>
      <c r="Z76" s="844"/>
      <c r="AA76" s="889">
        <v>4</v>
      </c>
      <c r="AB76" s="888"/>
      <c r="AC76" s="888"/>
      <c r="AD76" s="888"/>
      <c r="AE76" s="844"/>
      <c r="AF76" s="889">
        <v>4</v>
      </c>
      <c r="AG76" s="888"/>
      <c r="AH76" s="888"/>
      <c r="AI76" s="888"/>
      <c r="AJ76" s="844"/>
      <c r="AK76" s="889" t="s">
        <v>559</v>
      </c>
      <c r="AL76" s="888"/>
      <c r="AM76" s="888"/>
      <c r="AN76" s="888"/>
      <c r="AO76" s="844"/>
      <c r="AP76" s="842" t="s">
        <v>559</v>
      </c>
      <c r="AQ76" s="842"/>
      <c r="AR76" s="842"/>
      <c r="AS76" s="842"/>
      <c r="AT76" s="842"/>
      <c r="AU76" s="842" t="s">
        <v>559</v>
      </c>
      <c r="AV76" s="842"/>
      <c r="AW76" s="842"/>
      <c r="AX76" s="842"/>
      <c r="AY76" s="842"/>
      <c r="AZ76" s="833"/>
      <c r="BA76" s="833"/>
      <c r="BB76" s="833"/>
      <c r="BC76" s="833"/>
      <c r="BD76" s="834"/>
      <c r="BE76" s="235"/>
      <c r="BF76" s="235"/>
      <c r="BG76" s="235"/>
      <c r="BH76" s="235"/>
      <c r="BI76" s="235"/>
      <c r="BJ76" s="235"/>
      <c r="BK76" s="235"/>
      <c r="BL76" s="235"/>
      <c r="BM76" s="235"/>
      <c r="BN76" s="235"/>
      <c r="BO76" s="235"/>
      <c r="BP76" s="235"/>
      <c r="BQ76" s="232">
        <v>70</v>
      </c>
      <c r="BR76" s="237"/>
      <c r="BS76" s="869"/>
      <c r="BT76" s="870"/>
      <c r="BU76" s="870"/>
      <c r="BV76" s="870"/>
      <c r="BW76" s="870"/>
      <c r="BX76" s="870"/>
      <c r="BY76" s="870"/>
      <c r="BZ76" s="870"/>
      <c r="CA76" s="870"/>
      <c r="CB76" s="870"/>
      <c r="CC76" s="870"/>
      <c r="CD76" s="870"/>
      <c r="CE76" s="870"/>
      <c r="CF76" s="870"/>
      <c r="CG76" s="875"/>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9"/>
      <c r="DW76" s="870"/>
      <c r="DX76" s="870"/>
      <c r="DY76" s="870"/>
      <c r="DZ76" s="871"/>
      <c r="EA76" s="224"/>
    </row>
    <row r="77" spans="1:131" ht="26.25" customHeight="1" x14ac:dyDescent="0.15">
      <c r="A77" s="232">
        <v>10</v>
      </c>
      <c r="B77" s="883" t="s">
        <v>553</v>
      </c>
      <c r="C77" s="884"/>
      <c r="D77" s="884"/>
      <c r="E77" s="884"/>
      <c r="F77" s="884"/>
      <c r="G77" s="884"/>
      <c r="H77" s="884"/>
      <c r="I77" s="884"/>
      <c r="J77" s="884"/>
      <c r="K77" s="884"/>
      <c r="L77" s="884"/>
      <c r="M77" s="884"/>
      <c r="N77" s="884"/>
      <c r="O77" s="884"/>
      <c r="P77" s="885"/>
      <c r="Q77" s="887">
        <v>21</v>
      </c>
      <c r="R77" s="888"/>
      <c r="S77" s="888"/>
      <c r="T77" s="888"/>
      <c r="U77" s="844"/>
      <c r="V77" s="889">
        <v>21</v>
      </c>
      <c r="W77" s="888"/>
      <c r="X77" s="888"/>
      <c r="Y77" s="888"/>
      <c r="Z77" s="844"/>
      <c r="AA77" s="889">
        <v>1</v>
      </c>
      <c r="AB77" s="888"/>
      <c r="AC77" s="888"/>
      <c r="AD77" s="888"/>
      <c r="AE77" s="844"/>
      <c r="AF77" s="889">
        <v>1</v>
      </c>
      <c r="AG77" s="888"/>
      <c r="AH77" s="888"/>
      <c r="AI77" s="888"/>
      <c r="AJ77" s="844"/>
      <c r="AK77" s="889">
        <v>2</v>
      </c>
      <c r="AL77" s="888"/>
      <c r="AM77" s="888"/>
      <c r="AN77" s="888"/>
      <c r="AO77" s="844"/>
      <c r="AP77" s="842" t="s">
        <v>559</v>
      </c>
      <c r="AQ77" s="842"/>
      <c r="AR77" s="842"/>
      <c r="AS77" s="842"/>
      <c r="AT77" s="842"/>
      <c r="AU77" s="842" t="s">
        <v>559</v>
      </c>
      <c r="AV77" s="842"/>
      <c r="AW77" s="842"/>
      <c r="AX77" s="842"/>
      <c r="AY77" s="842"/>
      <c r="AZ77" s="833"/>
      <c r="BA77" s="833"/>
      <c r="BB77" s="833"/>
      <c r="BC77" s="833"/>
      <c r="BD77" s="834"/>
      <c r="BE77" s="235"/>
      <c r="BF77" s="235"/>
      <c r="BG77" s="235"/>
      <c r="BH77" s="235"/>
      <c r="BI77" s="235"/>
      <c r="BJ77" s="235"/>
      <c r="BK77" s="235"/>
      <c r="BL77" s="235"/>
      <c r="BM77" s="235"/>
      <c r="BN77" s="235"/>
      <c r="BO77" s="235"/>
      <c r="BP77" s="235"/>
      <c r="BQ77" s="232">
        <v>71</v>
      </c>
      <c r="BR77" s="237"/>
      <c r="BS77" s="869"/>
      <c r="BT77" s="870"/>
      <c r="BU77" s="870"/>
      <c r="BV77" s="870"/>
      <c r="BW77" s="870"/>
      <c r="BX77" s="870"/>
      <c r="BY77" s="870"/>
      <c r="BZ77" s="870"/>
      <c r="CA77" s="870"/>
      <c r="CB77" s="870"/>
      <c r="CC77" s="870"/>
      <c r="CD77" s="870"/>
      <c r="CE77" s="870"/>
      <c r="CF77" s="870"/>
      <c r="CG77" s="875"/>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9"/>
      <c r="DW77" s="870"/>
      <c r="DX77" s="870"/>
      <c r="DY77" s="870"/>
      <c r="DZ77" s="871"/>
      <c r="EA77" s="224"/>
    </row>
    <row r="78" spans="1:131" ht="26.25" customHeight="1" x14ac:dyDescent="0.15">
      <c r="A78" s="232">
        <v>11</v>
      </c>
      <c r="B78" s="883" t="s">
        <v>554</v>
      </c>
      <c r="C78" s="884"/>
      <c r="D78" s="884"/>
      <c r="E78" s="884"/>
      <c r="F78" s="884"/>
      <c r="G78" s="884"/>
      <c r="H78" s="884"/>
      <c r="I78" s="884"/>
      <c r="J78" s="884"/>
      <c r="K78" s="884"/>
      <c r="L78" s="884"/>
      <c r="M78" s="884"/>
      <c r="N78" s="884"/>
      <c r="O78" s="884"/>
      <c r="P78" s="885"/>
      <c r="Q78" s="886">
        <v>22</v>
      </c>
      <c r="R78" s="842"/>
      <c r="S78" s="842"/>
      <c r="T78" s="842"/>
      <c r="U78" s="842"/>
      <c r="V78" s="842">
        <v>11</v>
      </c>
      <c r="W78" s="842"/>
      <c r="X78" s="842"/>
      <c r="Y78" s="842"/>
      <c r="Z78" s="842"/>
      <c r="AA78" s="842">
        <v>11</v>
      </c>
      <c r="AB78" s="842"/>
      <c r="AC78" s="842"/>
      <c r="AD78" s="842"/>
      <c r="AE78" s="842"/>
      <c r="AF78" s="842">
        <v>11</v>
      </c>
      <c r="AG78" s="842"/>
      <c r="AH78" s="842"/>
      <c r="AI78" s="842"/>
      <c r="AJ78" s="842"/>
      <c r="AK78" s="842" t="s">
        <v>559</v>
      </c>
      <c r="AL78" s="842"/>
      <c r="AM78" s="842"/>
      <c r="AN78" s="842"/>
      <c r="AO78" s="842"/>
      <c r="AP78" s="842" t="s">
        <v>559</v>
      </c>
      <c r="AQ78" s="842"/>
      <c r="AR78" s="842"/>
      <c r="AS78" s="842"/>
      <c r="AT78" s="842"/>
      <c r="AU78" s="842" t="s">
        <v>559</v>
      </c>
      <c r="AV78" s="842"/>
      <c r="AW78" s="842"/>
      <c r="AX78" s="842"/>
      <c r="AY78" s="842"/>
      <c r="AZ78" s="833"/>
      <c r="BA78" s="833"/>
      <c r="BB78" s="833"/>
      <c r="BC78" s="833"/>
      <c r="BD78" s="834"/>
      <c r="BE78" s="235"/>
      <c r="BF78" s="235"/>
      <c r="BG78" s="235"/>
      <c r="BH78" s="235"/>
      <c r="BI78" s="235"/>
      <c r="BJ78" s="224"/>
      <c r="BK78" s="224"/>
      <c r="BL78" s="224"/>
      <c r="BM78" s="224"/>
      <c r="BN78" s="224"/>
      <c r="BO78" s="235"/>
      <c r="BP78" s="235"/>
      <c r="BQ78" s="232">
        <v>72</v>
      </c>
      <c r="BR78" s="237"/>
      <c r="BS78" s="869"/>
      <c r="BT78" s="870"/>
      <c r="BU78" s="870"/>
      <c r="BV78" s="870"/>
      <c r="BW78" s="870"/>
      <c r="BX78" s="870"/>
      <c r="BY78" s="870"/>
      <c r="BZ78" s="870"/>
      <c r="CA78" s="870"/>
      <c r="CB78" s="870"/>
      <c r="CC78" s="870"/>
      <c r="CD78" s="870"/>
      <c r="CE78" s="870"/>
      <c r="CF78" s="870"/>
      <c r="CG78" s="875"/>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9"/>
      <c r="DW78" s="870"/>
      <c r="DX78" s="870"/>
      <c r="DY78" s="870"/>
      <c r="DZ78" s="871"/>
      <c r="EA78" s="224"/>
    </row>
    <row r="79" spans="1:131" ht="26.25" customHeight="1" x14ac:dyDescent="0.15">
      <c r="A79" s="232">
        <v>12</v>
      </c>
      <c r="B79" s="883" t="s">
        <v>556</v>
      </c>
      <c r="C79" s="884"/>
      <c r="D79" s="884"/>
      <c r="E79" s="884"/>
      <c r="F79" s="884"/>
      <c r="G79" s="884"/>
      <c r="H79" s="884"/>
      <c r="I79" s="884"/>
      <c r="J79" s="884"/>
      <c r="K79" s="884"/>
      <c r="L79" s="884"/>
      <c r="M79" s="884"/>
      <c r="N79" s="884"/>
      <c r="O79" s="884"/>
      <c r="P79" s="885"/>
      <c r="Q79" s="886">
        <v>26</v>
      </c>
      <c r="R79" s="842"/>
      <c r="S79" s="842"/>
      <c r="T79" s="842"/>
      <c r="U79" s="842"/>
      <c r="V79" s="842">
        <v>26</v>
      </c>
      <c r="W79" s="842"/>
      <c r="X79" s="842"/>
      <c r="Y79" s="842"/>
      <c r="Z79" s="842"/>
      <c r="AA79" s="842">
        <v>0</v>
      </c>
      <c r="AB79" s="842"/>
      <c r="AC79" s="842"/>
      <c r="AD79" s="842"/>
      <c r="AE79" s="842"/>
      <c r="AF79" s="842">
        <v>0</v>
      </c>
      <c r="AG79" s="842"/>
      <c r="AH79" s="842"/>
      <c r="AI79" s="842"/>
      <c r="AJ79" s="842"/>
      <c r="AK79" s="842">
        <v>4</v>
      </c>
      <c r="AL79" s="842"/>
      <c r="AM79" s="842"/>
      <c r="AN79" s="842"/>
      <c r="AO79" s="842"/>
      <c r="AP79" s="842" t="s">
        <v>559</v>
      </c>
      <c r="AQ79" s="842"/>
      <c r="AR79" s="842"/>
      <c r="AS79" s="842"/>
      <c r="AT79" s="842"/>
      <c r="AU79" s="842" t="s">
        <v>559</v>
      </c>
      <c r="AV79" s="842"/>
      <c r="AW79" s="842"/>
      <c r="AX79" s="842"/>
      <c r="AY79" s="842"/>
      <c r="AZ79" s="833"/>
      <c r="BA79" s="833"/>
      <c r="BB79" s="833"/>
      <c r="BC79" s="833"/>
      <c r="BD79" s="834"/>
      <c r="BE79" s="235"/>
      <c r="BF79" s="235"/>
      <c r="BG79" s="235"/>
      <c r="BH79" s="235"/>
      <c r="BI79" s="235"/>
      <c r="BJ79" s="224"/>
      <c r="BK79" s="224"/>
      <c r="BL79" s="224"/>
      <c r="BM79" s="224"/>
      <c r="BN79" s="224"/>
      <c r="BO79" s="235"/>
      <c r="BP79" s="235"/>
      <c r="BQ79" s="232">
        <v>73</v>
      </c>
      <c r="BR79" s="237"/>
      <c r="BS79" s="869"/>
      <c r="BT79" s="870"/>
      <c r="BU79" s="870"/>
      <c r="BV79" s="870"/>
      <c r="BW79" s="870"/>
      <c r="BX79" s="870"/>
      <c r="BY79" s="870"/>
      <c r="BZ79" s="870"/>
      <c r="CA79" s="870"/>
      <c r="CB79" s="870"/>
      <c r="CC79" s="870"/>
      <c r="CD79" s="870"/>
      <c r="CE79" s="870"/>
      <c r="CF79" s="870"/>
      <c r="CG79" s="875"/>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9"/>
      <c r="DW79" s="870"/>
      <c r="DX79" s="870"/>
      <c r="DY79" s="870"/>
      <c r="DZ79" s="871"/>
      <c r="EA79" s="224"/>
    </row>
    <row r="80" spans="1:131" ht="26.25" customHeight="1" x14ac:dyDescent="0.15">
      <c r="A80" s="232">
        <v>13</v>
      </c>
      <c r="B80" s="883" t="s">
        <v>555</v>
      </c>
      <c r="C80" s="884"/>
      <c r="D80" s="884"/>
      <c r="E80" s="884"/>
      <c r="F80" s="884"/>
      <c r="G80" s="884"/>
      <c r="H80" s="884"/>
      <c r="I80" s="884"/>
      <c r="J80" s="884"/>
      <c r="K80" s="884"/>
      <c r="L80" s="884"/>
      <c r="M80" s="884"/>
      <c r="N80" s="884"/>
      <c r="O80" s="884"/>
      <c r="P80" s="885"/>
      <c r="Q80" s="886">
        <v>81</v>
      </c>
      <c r="R80" s="842"/>
      <c r="S80" s="842"/>
      <c r="T80" s="842"/>
      <c r="U80" s="842"/>
      <c r="V80" s="842">
        <v>81</v>
      </c>
      <c r="W80" s="842"/>
      <c r="X80" s="842"/>
      <c r="Y80" s="842"/>
      <c r="Z80" s="842"/>
      <c r="AA80" s="842">
        <v>0</v>
      </c>
      <c r="AB80" s="842"/>
      <c r="AC80" s="842"/>
      <c r="AD80" s="842"/>
      <c r="AE80" s="842"/>
      <c r="AF80" s="842">
        <v>0</v>
      </c>
      <c r="AG80" s="842"/>
      <c r="AH80" s="842"/>
      <c r="AI80" s="842"/>
      <c r="AJ80" s="842"/>
      <c r="AK80" s="842">
        <v>5</v>
      </c>
      <c r="AL80" s="842"/>
      <c r="AM80" s="842"/>
      <c r="AN80" s="842"/>
      <c r="AO80" s="842"/>
      <c r="AP80" s="842" t="s">
        <v>559</v>
      </c>
      <c r="AQ80" s="842"/>
      <c r="AR80" s="842"/>
      <c r="AS80" s="842"/>
      <c r="AT80" s="842"/>
      <c r="AU80" s="842" t="s">
        <v>559</v>
      </c>
      <c r="AV80" s="842"/>
      <c r="AW80" s="842"/>
      <c r="AX80" s="842"/>
      <c r="AY80" s="842"/>
      <c r="AZ80" s="833"/>
      <c r="BA80" s="833"/>
      <c r="BB80" s="833"/>
      <c r="BC80" s="833"/>
      <c r="BD80" s="834"/>
      <c r="BE80" s="235"/>
      <c r="BF80" s="235"/>
      <c r="BG80" s="235"/>
      <c r="BH80" s="235"/>
      <c r="BI80" s="235"/>
      <c r="BJ80" s="235"/>
      <c r="BK80" s="235"/>
      <c r="BL80" s="235"/>
      <c r="BM80" s="235"/>
      <c r="BN80" s="235"/>
      <c r="BO80" s="235"/>
      <c r="BP80" s="235"/>
      <c r="BQ80" s="232">
        <v>74</v>
      </c>
      <c r="BR80" s="237"/>
      <c r="BS80" s="869"/>
      <c r="BT80" s="870"/>
      <c r="BU80" s="870"/>
      <c r="BV80" s="870"/>
      <c r="BW80" s="870"/>
      <c r="BX80" s="870"/>
      <c r="BY80" s="870"/>
      <c r="BZ80" s="870"/>
      <c r="CA80" s="870"/>
      <c r="CB80" s="870"/>
      <c r="CC80" s="870"/>
      <c r="CD80" s="870"/>
      <c r="CE80" s="870"/>
      <c r="CF80" s="870"/>
      <c r="CG80" s="875"/>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9"/>
      <c r="DW80" s="870"/>
      <c r="DX80" s="870"/>
      <c r="DY80" s="870"/>
      <c r="DZ80" s="871"/>
      <c r="EA80" s="224"/>
    </row>
    <row r="81" spans="1:131" ht="26.25" customHeight="1" x14ac:dyDescent="0.15">
      <c r="A81" s="232">
        <v>14</v>
      </c>
      <c r="B81" s="883" t="s">
        <v>557</v>
      </c>
      <c r="C81" s="884"/>
      <c r="D81" s="884"/>
      <c r="E81" s="884"/>
      <c r="F81" s="884"/>
      <c r="G81" s="884"/>
      <c r="H81" s="884"/>
      <c r="I81" s="884"/>
      <c r="J81" s="884"/>
      <c r="K81" s="884"/>
      <c r="L81" s="884"/>
      <c r="M81" s="884"/>
      <c r="N81" s="884"/>
      <c r="O81" s="884"/>
      <c r="P81" s="885"/>
      <c r="Q81" s="886">
        <v>70</v>
      </c>
      <c r="R81" s="842"/>
      <c r="S81" s="842"/>
      <c r="T81" s="842"/>
      <c r="U81" s="842"/>
      <c r="V81" s="842">
        <v>66</v>
      </c>
      <c r="W81" s="842"/>
      <c r="X81" s="842"/>
      <c r="Y81" s="842"/>
      <c r="Z81" s="842"/>
      <c r="AA81" s="842">
        <v>4</v>
      </c>
      <c r="AB81" s="842"/>
      <c r="AC81" s="842"/>
      <c r="AD81" s="842"/>
      <c r="AE81" s="842"/>
      <c r="AF81" s="842">
        <v>4</v>
      </c>
      <c r="AG81" s="842"/>
      <c r="AH81" s="842"/>
      <c r="AI81" s="842"/>
      <c r="AJ81" s="842"/>
      <c r="AK81" s="842">
        <v>3</v>
      </c>
      <c r="AL81" s="842"/>
      <c r="AM81" s="842"/>
      <c r="AN81" s="842"/>
      <c r="AO81" s="842"/>
      <c r="AP81" s="889" t="s">
        <v>486</v>
      </c>
      <c r="AQ81" s="888"/>
      <c r="AR81" s="888"/>
      <c r="AS81" s="888"/>
      <c r="AT81" s="844"/>
      <c r="AU81" s="889" t="s">
        <v>486</v>
      </c>
      <c r="AV81" s="888"/>
      <c r="AW81" s="888"/>
      <c r="AX81" s="888"/>
      <c r="AY81" s="844"/>
      <c r="AZ81" s="833"/>
      <c r="BA81" s="833"/>
      <c r="BB81" s="833"/>
      <c r="BC81" s="833"/>
      <c r="BD81" s="834"/>
      <c r="BE81" s="235"/>
      <c r="BF81" s="235"/>
      <c r="BG81" s="235"/>
      <c r="BH81" s="235"/>
      <c r="BI81" s="235"/>
      <c r="BJ81" s="235"/>
      <c r="BK81" s="235"/>
      <c r="BL81" s="235"/>
      <c r="BM81" s="235"/>
      <c r="BN81" s="235"/>
      <c r="BO81" s="235"/>
      <c r="BP81" s="235"/>
      <c r="BQ81" s="232">
        <v>75</v>
      </c>
      <c r="BR81" s="237"/>
      <c r="BS81" s="869"/>
      <c r="BT81" s="870"/>
      <c r="BU81" s="870"/>
      <c r="BV81" s="870"/>
      <c r="BW81" s="870"/>
      <c r="BX81" s="870"/>
      <c r="BY81" s="870"/>
      <c r="BZ81" s="870"/>
      <c r="CA81" s="870"/>
      <c r="CB81" s="870"/>
      <c r="CC81" s="870"/>
      <c r="CD81" s="870"/>
      <c r="CE81" s="870"/>
      <c r="CF81" s="870"/>
      <c r="CG81" s="875"/>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9"/>
      <c r="DW81" s="870"/>
      <c r="DX81" s="870"/>
      <c r="DY81" s="870"/>
      <c r="DZ81" s="871"/>
      <c r="EA81" s="224"/>
    </row>
    <row r="82" spans="1:131" ht="26.25" customHeight="1" x14ac:dyDescent="0.15">
      <c r="A82" s="232">
        <v>15</v>
      </c>
      <c r="B82" s="883" t="s">
        <v>558</v>
      </c>
      <c r="C82" s="884"/>
      <c r="D82" s="884"/>
      <c r="E82" s="884"/>
      <c r="F82" s="884"/>
      <c r="G82" s="884"/>
      <c r="H82" s="884"/>
      <c r="I82" s="884"/>
      <c r="J82" s="884"/>
      <c r="K82" s="884"/>
      <c r="L82" s="884"/>
      <c r="M82" s="884"/>
      <c r="N82" s="884"/>
      <c r="O82" s="884"/>
      <c r="P82" s="885"/>
      <c r="Q82" s="886">
        <v>251106</v>
      </c>
      <c r="R82" s="842"/>
      <c r="S82" s="842"/>
      <c r="T82" s="842"/>
      <c r="U82" s="842"/>
      <c r="V82" s="842">
        <v>250578</v>
      </c>
      <c r="W82" s="842"/>
      <c r="X82" s="842"/>
      <c r="Y82" s="842"/>
      <c r="Z82" s="842"/>
      <c r="AA82" s="842">
        <v>528</v>
      </c>
      <c r="AB82" s="842"/>
      <c r="AC82" s="842"/>
      <c r="AD82" s="842"/>
      <c r="AE82" s="842"/>
      <c r="AF82" s="842">
        <v>528</v>
      </c>
      <c r="AG82" s="842"/>
      <c r="AH82" s="842"/>
      <c r="AI82" s="842"/>
      <c r="AJ82" s="842"/>
      <c r="AK82" s="842" t="s">
        <v>559</v>
      </c>
      <c r="AL82" s="842"/>
      <c r="AM82" s="842"/>
      <c r="AN82" s="842"/>
      <c r="AO82" s="842"/>
      <c r="AP82" s="889" t="s">
        <v>486</v>
      </c>
      <c r="AQ82" s="888"/>
      <c r="AR82" s="888"/>
      <c r="AS82" s="888"/>
      <c r="AT82" s="844"/>
      <c r="AU82" s="889" t="s">
        <v>486</v>
      </c>
      <c r="AV82" s="888"/>
      <c r="AW82" s="888"/>
      <c r="AX82" s="888"/>
      <c r="AY82" s="844"/>
      <c r="AZ82" s="833"/>
      <c r="BA82" s="833"/>
      <c r="BB82" s="833"/>
      <c r="BC82" s="833"/>
      <c r="BD82" s="834"/>
      <c r="BE82" s="235"/>
      <c r="BF82" s="235"/>
      <c r="BG82" s="235"/>
      <c r="BH82" s="235"/>
      <c r="BI82" s="235"/>
      <c r="BJ82" s="235"/>
      <c r="BK82" s="235"/>
      <c r="BL82" s="235"/>
      <c r="BM82" s="235"/>
      <c r="BN82" s="235"/>
      <c r="BO82" s="235"/>
      <c r="BP82" s="235"/>
      <c r="BQ82" s="232">
        <v>76</v>
      </c>
      <c r="BR82" s="237"/>
      <c r="BS82" s="869"/>
      <c r="BT82" s="870"/>
      <c r="BU82" s="870"/>
      <c r="BV82" s="870"/>
      <c r="BW82" s="870"/>
      <c r="BX82" s="870"/>
      <c r="BY82" s="870"/>
      <c r="BZ82" s="870"/>
      <c r="CA82" s="870"/>
      <c r="CB82" s="870"/>
      <c r="CC82" s="870"/>
      <c r="CD82" s="870"/>
      <c r="CE82" s="870"/>
      <c r="CF82" s="870"/>
      <c r="CG82" s="875"/>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9"/>
      <c r="DW82" s="870"/>
      <c r="DX82" s="870"/>
      <c r="DY82" s="870"/>
      <c r="DZ82" s="871"/>
      <c r="EA82" s="224"/>
    </row>
    <row r="83" spans="1:131" ht="26.25" customHeight="1" x14ac:dyDescent="0.15">
      <c r="A83" s="232">
        <v>16</v>
      </c>
      <c r="B83" s="883"/>
      <c r="C83" s="884"/>
      <c r="D83" s="884"/>
      <c r="E83" s="884"/>
      <c r="F83" s="884"/>
      <c r="G83" s="884"/>
      <c r="H83" s="884"/>
      <c r="I83" s="884"/>
      <c r="J83" s="884"/>
      <c r="K83" s="884"/>
      <c r="L83" s="884"/>
      <c r="M83" s="884"/>
      <c r="N83" s="884"/>
      <c r="O83" s="884"/>
      <c r="P83" s="885"/>
      <c r="Q83" s="886"/>
      <c r="R83" s="842"/>
      <c r="S83" s="842"/>
      <c r="T83" s="842"/>
      <c r="U83" s="842"/>
      <c r="V83" s="842"/>
      <c r="W83" s="842"/>
      <c r="X83" s="842"/>
      <c r="Y83" s="842"/>
      <c r="Z83" s="842"/>
      <c r="AA83" s="842"/>
      <c r="AB83" s="842"/>
      <c r="AC83" s="842"/>
      <c r="AD83" s="842"/>
      <c r="AE83" s="842"/>
      <c r="AF83" s="842"/>
      <c r="AG83" s="842"/>
      <c r="AH83" s="842"/>
      <c r="AI83" s="842"/>
      <c r="AJ83" s="842"/>
      <c r="AK83" s="842"/>
      <c r="AL83" s="842"/>
      <c r="AM83" s="842"/>
      <c r="AN83" s="842"/>
      <c r="AO83" s="842"/>
      <c r="AP83" s="842"/>
      <c r="AQ83" s="842"/>
      <c r="AR83" s="842"/>
      <c r="AS83" s="842"/>
      <c r="AT83" s="842"/>
      <c r="AU83" s="842"/>
      <c r="AV83" s="842"/>
      <c r="AW83" s="842"/>
      <c r="AX83" s="842"/>
      <c r="AY83" s="842"/>
      <c r="AZ83" s="833"/>
      <c r="BA83" s="833"/>
      <c r="BB83" s="833"/>
      <c r="BC83" s="833"/>
      <c r="BD83" s="834"/>
      <c r="BE83" s="235"/>
      <c r="BF83" s="235"/>
      <c r="BG83" s="235"/>
      <c r="BH83" s="235"/>
      <c r="BI83" s="235"/>
      <c r="BJ83" s="235"/>
      <c r="BK83" s="235"/>
      <c r="BL83" s="235"/>
      <c r="BM83" s="235"/>
      <c r="BN83" s="235"/>
      <c r="BO83" s="235"/>
      <c r="BP83" s="235"/>
      <c r="BQ83" s="232">
        <v>77</v>
      </c>
      <c r="BR83" s="237"/>
      <c r="BS83" s="869"/>
      <c r="BT83" s="870"/>
      <c r="BU83" s="870"/>
      <c r="BV83" s="870"/>
      <c r="BW83" s="870"/>
      <c r="BX83" s="870"/>
      <c r="BY83" s="870"/>
      <c r="BZ83" s="870"/>
      <c r="CA83" s="870"/>
      <c r="CB83" s="870"/>
      <c r="CC83" s="870"/>
      <c r="CD83" s="870"/>
      <c r="CE83" s="870"/>
      <c r="CF83" s="870"/>
      <c r="CG83" s="875"/>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9"/>
      <c r="DW83" s="870"/>
      <c r="DX83" s="870"/>
      <c r="DY83" s="870"/>
      <c r="DZ83" s="871"/>
      <c r="EA83" s="224"/>
    </row>
    <row r="84" spans="1:131" ht="26.25" customHeight="1" x14ac:dyDescent="0.15">
      <c r="A84" s="232">
        <v>17</v>
      </c>
      <c r="B84" s="883"/>
      <c r="C84" s="884"/>
      <c r="D84" s="884"/>
      <c r="E84" s="884"/>
      <c r="F84" s="884"/>
      <c r="G84" s="884"/>
      <c r="H84" s="884"/>
      <c r="I84" s="884"/>
      <c r="J84" s="884"/>
      <c r="K84" s="884"/>
      <c r="L84" s="884"/>
      <c r="M84" s="884"/>
      <c r="N84" s="884"/>
      <c r="O84" s="884"/>
      <c r="P84" s="885"/>
      <c r="Q84" s="886"/>
      <c r="R84" s="842"/>
      <c r="S84" s="842"/>
      <c r="T84" s="842"/>
      <c r="U84" s="842"/>
      <c r="V84" s="842"/>
      <c r="W84" s="842"/>
      <c r="X84" s="842"/>
      <c r="Y84" s="842"/>
      <c r="Z84" s="842"/>
      <c r="AA84" s="842"/>
      <c r="AB84" s="842"/>
      <c r="AC84" s="842"/>
      <c r="AD84" s="842"/>
      <c r="AE84" s="842"/>
      <c r="AF84" s="842"/>
      <c r="AG84" s="842"/>
      <c r="AH84" s="842"/>
      <c r="AI84" s="842"/>
      <c r="AJ84" s="842"/>
      <c r="AK84" s="842"/>
      <c r="AL84" s="842"/>
      <c r="AM84" s="842"/>
      <c r="AN84" s="842"/>
      <c r="AO84" s="842"/>
      <c r="AP84" s="842"/>
      <c r="AQ84" s="842"/>
      <c r="AR84" s="842"/>
      <c r="AS84" s="842"/>
      <c r="AT84" s="842"/>
      <c r="AU84" s="842"/>
      <c r="AV84" s="842"/>
      <c r="AW84" s="842"/>
      <c r="AX84" s="842"/>
      <c r="AY84" s="842"/>
      <c r="AZ84" s="833"/>
      <c r="BA84" s="833"/>
      <c r="BB84" s="833"/>
      <c r="BC84" s="833"/>
      <c r="BD84" s="834"/>
      <c r="BE84" s="235"/>
      <c r="BF84" s="235"/>
      <c r="BG84" s="235"/>
      <c r="BH84" s="235"/>
      <c r="BI84" s="235"/>
      <c r="BJ84" s="235"/>
      <c r="BK84" s="235"/>
      <c r="BL84" s="235"/>
      <c r="BM84" s="235"/>
      <c r="BN84" s="235"/>
      <c r="BO84" s="235"/>
      <c r="BP84" s="235"/>
      <c r="BQ84" s="232">
        <v>78</v>
      </c>
      <c r="BR84" s="237"/>
      <c r="BS84" s="869"/>
      <c r="BT84" s="870"/>
      <c r="BU84" s="870"/>
      <c r="BV84" s="870"/>
      <c r="BW84" s="870"/>
      <c r="BX84" s="870"/>
      <c r="BY84" s="870"/>
      <c r="BZ84" s="870"/>
      <c r="CA84" s="870"/>
      <c r="CB84" s="870"/>
      <c r="CC84" s="870"/>
      <c r="CD84" s="870"/>
      <c r="CE84" s="870"/>
      <c r="CF84" s="870"/>
      <c r="CG84" s="875"/>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9"/>
      <c r="DW84" s="870"/>
      <c r="DX84" s="870"/>
      <c r="DY84" s="870"/>
      <c r="DZ84" s="871"/>
      <c r="EA84" s="224"/>
    </row>
    <row r="85" spans="1:131" ht="26.25" customHeight="1" x14ac:dyDescent="0.15">
      <c r="A85" s="232">
        <v>18</v>
      </c>
      <c r="B85" s="883"/>
      <c r="C85" s="884"/>
      <c r="D85" s="884"/>
      <c r="E85" s="884"/>
      <c r="F85" s="884"/>
      <c r="G85" s="884"/>
      <c r="H85" s="884"/>
      <c r="I85" s="884"/>
      <c r="J85" s="884"/>
      <c r="K85" s="884"/>
      <c r="L85" s="884"/>
      <c r="M85" s="884"/>
      <c r="N85" s="884"/>
      <c r="O85" s="884"/>
      <c r="P85" s="885"/>
      <c r="Q85" s="886"/>
      <c r="R85" s="842"/>
      <c r="S85" s="842"/>
      <c r="T85" s="842"/>
      <c r="U85" s="842"/>
      <c r="V85" s="842"/>
      <c r="W85" s="842"/>
      <c r="X85" s="842"/>
      <c r="Y85" s="842"/>
      <c r="Z85" s="842"/>
      <c r="AA85" s="842"/>
      <c r="AB85" s="842"/>
      <c r="AC85" s="842"/>
      <c r="AD85" s="842"/>
      <c r="AE85" s="842"/>
      <c r="AF85" s="842"/>
      <c r="AG85" s="842"/>
      <c r="AH85" s="842"/>
      <c r="AI85" s="842"/>
      <c r="AJ85" s="842"/>
      <c r="AK85" s="842"/>
      <c r="AL85" s="842"/>
      <c r="AM85" s="842"/>
      <c r="AN85" s="842"/>
      <c r="AO85" s="842"/>
      <c r="AP85" s="842"/>
      <c r="AQ85" s="842"/>
      <c r="AR85" s="842"/>
      <c r="AS85" s="842"/>
      <c r="AT85" s="842"/>
      <c r="AU85" s="842"/>
      <c r="AV85" s="842"/>
      <c r="AW85" s="842"/>
      <c r="AX85" s="842"/>
      <c r="AY85" s="842"/>
      <c r="AZ85" s="833"/>
      <c r="BA85" s="833"/>
      <c r="BB85" s="833"/>
      <c r="BC85" s="833"/>
      <c r="BD85" s="834"/>
      <c r="BE85" s="235"/>
      <c r="BF85" s="235"/>
      <c r="BG85" s="235"/>
      <c r="BH85" s="235"/>
      <c r="BI85" s="235"/>
      <c r="BJ85" s="235"/>
      <c r="BK85" s="235"/>
      <c r="BL85" s="235"/>
      <c r="BM85" s="235"/>
      <c r="BN85" s="235"/>
      <c r="BO85" s="235"/>
      <c r="BP85" s="235"/>
      <c r="BQ85" s="232">
        <v>79</v>
      </c>
      <c r="BR85" s="237"/>
      <c r="BS85" s="869"/>
      <c r="BT85" s="870"/>
      <c r="BU85" s="870"/>
      <c r="BV85" s="870"/>
      <c r="BW85" s="870"/>
      <c r="BX85" s="870"/>
      <c r="BY85" s="870"/>
      <c r="BZ85" s="870"/>
      <c r="CA85" s="870"/>
      <c r="CB85" s="870"/>
      <c r="CC85" s="870"/>
      <c r="CD85" s="870"/>
      <c r="CE85" s="870"/>
      <c r="CF85" s="870"/>
      <c r="CG85" s="875"/>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9"/>
      <c r="DW85" s="870"/>
      <c r="DX85" s="870"/>
      <c r="DY85" s="870"/>
      <c r="DZ85" s="871"/>
      <c r="EA85" s="224"/>
    </row>
    <row r="86" spans="1:131" ht="26.25" customHeight="1" x14ac:dyDescent="0.15">
      <c r="A86" s="232">
        <v>19</v>
      </c>
      <c r="B86" s="883"/>
      <c r="C86" s="884"/>
      <c r="D86" s="884"/>
      <c r="E86" s="884"/>
      <c r="F86" s="884"/>
      <c r="G86" s="884"/>
      <c r="H86" s="884"/>
      <c r="I86" s="884"/>
      <c r="J86" s="884"/>
      <c r="K86" s="884"/>
      <c r="L86" s="884"/>
      <c r="M86" s="884"/>
      <c r="N86" s="884"/>
      <c r="O86" s="884"/>
      <c r="P86" s="885"/>
      <c r="Q86" s="886"/>
      <c r="R86" s="842"/>
      <c r="S86" s="842"/>
      <c r="T86" s="842"/>
      <c r="U86" s="842"/>
      <c r="V86" s="842"/>
      <c r="W86" s="842"/>
      <c r="X86" s="842"/>
      <c r="Y86" s="842"/>
      <c r="Z86" s="842"/>
      <c r="AA86" s="842"/>
      <c r="AB86" s="842"/>
      <c r="AC86" s="842"/>
      <c r="AD86" s="842"/>
      <c r="AE86" s="842"/>
      <c r="AF86" s="842"/>
      <c r="AG86" s="842"/>
      <c r="AH86" s="842"/>
      <c r="AI86" s="842"/>
      <c r="AJ86" s="842"/>
      <c r="AK86" s="842"/>
      <c r="AL86" s="842"/>
      <c r="AM86" s="842"/>
      <c r="AN86" s="842"/>
      <c r="AO86" s="842"/>
      <c r="AP86" s="842"/>
      <c r="AQ86" s="842"/>
      <c r="AR86" s="842"/>
      <c r="AS86" s="842"/>
      <c r="AT86" s="842"/>
      <c r="AU86" s="842"/>
      <c r="AV86" s="842"/>
      <c r="AW86" s="842"/>
      <c r="AX86" s="842"/>
      <c r="AY86" s="842"/>
      <c r="AZ86" s="833"/>
      <c r="BA86" s="833"/>
      <c r="BB86" s="833"/>
      <c r="BC86" s="833"/>
      <c r="BD86" s="834"/>
      <c r="BE86" s="235"/>
      <c r="BF86" s="235"/>
      <c r="BG86" s="235"/>
      <c r="BH86" s="235"/>
      <c r="BI86" s="235"/>
      <c r="BJ86" s="235"/>
      <c r="BK86" s="235"/>
      <c r="BL86" s="235"/>
      <c r="BM86" s="235"/>
      <c r="BN86" s="235"/>
      <c r="BO86" s="235"/>
      <c r="BP86" s="235"/>
      <c r="BQ86" s="232">
        <v>80</v>
      </c>
      <c r="BR86" s="237"/>
      <c r="BS86" s="869"/>
      <c r="BT86" s="870"/>
      <c r="BU86" s="870"/>
      <c r="BV86" s="870"/>
      <c r="BW86" s="870"/>
      <c r="BX86" s="870"/>
      <c r="BY86" s="870"/>
      <c r="BZ86" s="870"/>
      <c r="CA86" s="870"/>
      <c r="CB86" s="870"/>
      <c r="CC86" s="870"/>
      <c r="CD86" s="870"/>
      <c r="CE86" s="870"/>
      <c r="CF86" s="870"/>
      <c r="CG86" s="875"/>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9"/>
      <c r="DW86" s="870"/>
      <c r="DX86" s="870"/>
      <c r="DY86" s="870"/>
      <c r="DZ86" s="871"/>
      <c r="EA86" s="224"/>
    </row>
    <row r="87" spans="1:131" ht="26.25" customHeight="1" x14ac:dyDescent="0.15">
      <c r="A87" s="238">
        <v>20</v>
      </c>
      <c r="B87" s="890"/>
      <c r="C87" s="891"/>
      <c r="D87" s="891"/>
      <c r="E87" s="891"/>
      <c r="F87" s="891"/>
      <c r="G87" s="891"/>
      <c r="H87" s="891"/>
      <c r="I87" s="891"/>
      <c r="J87" s="891"/>
      <c r="K87" s="891"/>
      <c r="L87" s="891"/>
      <c r="M87" s="891"/>
      <c r="N87" s="891"/>
      <c r="O87" s="891"/>
      <c r="P87" s="892"/>
      <c r="Q87" s="893"/>
      <c r="R87" s="894"/>
      <c r="S87" s="894"/>
      <c r="T87" s="894"/>
      <c r="U87" s="894"/>
      <c r="V87" s="894"/>
      <c r="W87" s="894"/>
      <c r="X87" s="894"/>
      <c r="Y87" s="894"/>
      <c r="Z87" s="894"/>
      <c r="AA87" s="894"/>
      <c r="AB87" s="894"/>
      <c r="AC87" s="894"/>
      <c r="AD87" s="894"/>
      <c r="AE87" s="894"/>
      <c r="AF87" s="894"/>
      <c r="AG87" s="894"/>
      <c r="AH87" s="894"/>
      <c r="AI87" s="894"/>
      <c r="AJ87" s="894"/>
      <c r="AK87" s="894"/>
      <c r="AL87" s="894"/>
      <c r="AM87" s="894"/>
      <c r="AN87" s="894"/>
      <c r="AO87" s="894"/>
      <c r="AP87" s="894"/>
      <c r="AQ87" s="894"/>
      <c r="AR87" s="894"/>
      <c r="AS87" s="894"/>
      <c r="AT87" s="894"/>
      <c r="AU87" s="894"/>
      <c r="AV87" s="894"/>
      <c r="AW87" s="894"/>
      <c r="AX87" s="894"/>
      <c r="AY87" s="894"/>
      <c r="AZ87" s="895"/>
      <c r="BA87" s="895"/>
      <c r="BB87" s="895"/>
      <c r="BC87" s="895"/>
      <c r="BD87" s="896"/>
      <c r="BE87" s="235"/>
      <c r="BF87" s="235"/>
      <c r="BG87" s="235"/>
      <c r="BH87" s="235"/>
      <c r="BI87" s="235"/>
      <c r="BJ87" s="235"/>
      <c r="BK87" s="235"/>
      <c r="BL87" s="235"/>
      <c r="BM87" s="235"/>
      <c r="BN87" s="235"/>
      <c r="BO87" s="235"/>
      <c r="BP87" s="235"/>
      <c r="BQ87" s="232">
        <v>81</v>
      </c>
      <c r="BR87" s="237"/>
      <c r="BS87" s="869"/>
      <c r="BT87" s="870"/>
      <c r="BU87" s="870"/>
      <c r="BV87" s="870"/>
      <c r="BW87" s="870"/>
      <c r="BX87" s="870"/>
      <c r="BY87" s="870"/>
      <c r="BZ87" s="870"/>
      <c r="CA87" s="870"/>
      <c r="CB87" s="870"/>
      <c r="CC87" s="870"/>
      <c r="CD87" s="870"/>
      <c r="CE87" s="870"/>
      <c r="CF87" s="870"/>
      <c r="CG87" s="875"/>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9"/>
      <c r="DW87" s="870"/>
      <c r="DX87" s="870"/>
      <c r="DY87" s="870"/>
      <c r="DZ87" s="871"/>
      <c r="EA87" s="224"/>
    </row>
    <row r="88" spans="1:131" ht="26.25" customHeight="1" thickBot="1" x14ac:dyDescent="0.2">
      <c r="A88" s="234" t="s">
        <v>376</v>
      </c>
      <c r="B88" s="802" t="s">
        <v>399</v>
      </c>
      <c r="C88" s="803"/>
      <c r="D88" s="803"/>
      <c r="E88" s="803"/>
      <c r="F88" s="803"/>
      <c r="G88" s="803"/>
      <c r="H88" s="803"/>
      <c r="I88" s="803"/>
      <c r="J88" s="803"/>
      <c r="K88" s="803"/>
      <c r="L88" s="803"/>
      <c r="M88" s="803"/>
      <c r="N88" s="803"/>
      <c r="O88" s="803"/>
      <c r="P88" s="804"/>
      <c r="Q88" s="850"/>
      <c r="R88" s="851"/>
      <c r="S88" s="851"/>
      <c r="T88" s="851"/>
      <c r="U88" s="851"/>
      <c r="V88" s="851"/>
      <c r="W88" s="851"/>
      <c r="X88" s="851"/>
      <c r="Y88" s="851"/>
      <c r="Z88" s="851"/>
      <c r="AA88" s="851"/>
      <c r="AB88" s="851"/>
      <c r="AC88" s="851"/>
      <c r="AD88" s="851"/>
      <c r="AE88" s="851"/>
      <c r="AF88" s="854">
        <v>2257</v>
      </c>
      <c r="AG88" s="854"/>
      <c r="AH88" s="854"/>
      <c r="AI88" s="854"/>
      <c r="AJ88" s="854"/>
      <c r="AK88" s="851"/>
      <c r="AL88" s="851"/>
      <c r="AM88" s="851"/>
      <c r="AN88" s="851"/>
      <c r="AO88" s="851"/>
      <c r="AP88" s="854">
        <v>5113</v>
      </c>
      <c r="AQ88" s="854"/>
      <c r="AR88" s="854"/>
      <c r="AS88" s="854"/>
      <c r="AT88" s="854"/>
      <c r="AU88" s="854">
        <v>461</v>
      </c>
      <c r="AV88" s="854"/>
      <c r="AW88" s="854"/>
      <c r="AX88" s="854"/>
      <c r="AY88" s="854"/>
      <c r="AZ88" s="859"/>
      <c r="BA88" s="859"/>
      <c r="BB88" s="859"/>
      <c r="BC88" s="859"/>
      <c r="BD88" s="860"/>
      <c r="BE88" s="235"/>
      <c r="BF88" s="235"/>
      <c r="BG88" s="235"/>
      <c r="BH88" s="235"/>
      <c r="BI88" s="235"/>
      <c r="BJ88" s="235"/>
      <c r="BK88" s="235"/>
      <c r="BL88" s="235"/>
      <c r="BM88" s="235"/>
      <c r="BN88" s="235"/>
      <c r="BO88" s="235"/>
      <c r="BP88" s="235"/>
      <c r="BQ88" s="232">
        <v>82</v>
      </c>
      <c r="BR88" s="237"/>
      <c r="BS88" s="869"/>
      <c r="BT88" s="870"/>
      <c r="BU88" s="870"/>
      <c r="BV88" s="870"/>
      <c r="BW88" s="870"/>
      <c r="BX88" s="870"/>
      <c r="BY88" s="870"/>
      <c r="BZ88" s="870"/>
      <c r="CA88" s="870"/>
      <c r="CB88" s="870"/>
      <c r="CC88" s="870"/>
      <c r="CD88" s="870"/>
      <c r="CE88" s="870"/>
      <c r="CF88" s="870"/>
      <c r="CG88" s="875"/>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9"/>
      <c r="DW88" s="870"/>
      <c r="DX88" s="870"/>
      <c r="DY88" s="870"/>
      <c r="DZ88" s="871"/>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69"/>
      <c r="BT89" s="870"/>
      <c r="BU89" s="870"/>
      <c r="BV89" s="870"/>
      <c r="BW89" s="870"/>
      <c r="BX89" s="870"/>
      <c r="BY89" s="870"/>
      <c r="BZ89" s="870"/>
      <c r="CA89" s="870"/>
      <c r="CB89" s="870"/>
      <c r="CC89" s="870"/>
      <c r="CD89" s="870"/>
      <c r="CE89" s="870"/>
      <c r="CF89" s="870"/>
      <c r="CG89" s="875"/>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9"/>
      <c r="DW89" s="870"/>
      <c r="DX89" s="870"/>
      <c r="DY89" s="870"/>
      <c r="DZ89" s="871"/>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69"/>
      <c r="BT90" s="870"/>
      <c r="BU90" s="870"/>
      <c r="BV90" s="870"/>
      <c r="BW90" s="870"/>
      <c r="BX90" s="870"/>
      <c r="BY90" s="870"/>
      <c r="BZ90" s="870"/>
      <c r="CA90" s="870"/>
      <c r="CB90" s="870"/>
      <c r="CC90" s="870"/>
      <c r="CD90" s="870"/>
      <c r="CE90" s="870"/>
      <c r="CF90" s="870"/>
      <c r="CG90" s="875"/>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9"/>
      <c r="DW90" s="870"/>
      <c r="DX90" s="870"/>
      <c r="DY90" s="870"/>
      <c r="DZ90" s="871"/>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69"/>
      <c r="BT91" s="870"/>
      <c r="BU91" s="870"/>
      <c r="BV91" s="870"/>
      <c r="BW91" s="870"/>
      <c r="BX91" s="870"/>
      <c r="BY91" s="870"/>
      <c r="BZ91" s="870"/>
      <c r="CA91" s="870"/>
      <c r="CB91" s="870"/>
      <c r="CC91" s="870"/>
      <c r="CD91" s="870"/>
      <c r="CE91" s="870"/>
      <c r="CF91" s="870"/>
      <c r="CG91" s="875"/>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9"/>
      <c r="DW91" s="870"/>
      <c r="DX91" s="870"/>
      <c r="DY91" s="870"/>
      <c r="DZ91" s="871"/>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69"/>
      <c r="BT92" s="870"/>
      <c r="BU92" s="870"/>
      <c r="BV92" s="870"/>
      <c r="BW92" s="870"/>
      <c r="BX92" s="870"/>
      <c r="BY92" s="870"/>
      <c r="BZ92" s="870"/>
      <c r="CA92" s="870"/>
      <c r="CB92" s="870"/>
      <c r="CC92" s="870"/>
      <c r="CD92" s="870"/>
      <c r="CE92" s="870"/>
      <c r="CF92" s="870"/>
      <c r="CG92" s="875"/>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9"/>
      <c r="DW92" s="870"/>
      <c r="DX92" s="870"/>
      <c r="DY92" s="870"/>
      <c r="DZ92" s="871"/>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69"/>
      <c r="BT93" s="870"/>
      <c r="BU93" s="870"/>
      <c r="BV93" s="870"/>
      <c r="BW93" s="870"/>
      <c r="BX93" s="870"/>
      <c r="BY93" s="870"/>
      <c r="BZ93" s="870"/>
      <c r="CA93" s="870"/>
      <c r="CB93" s="870"/>
      <c r="CC93" s="870"/>
      <c r="CD93" s="870"/>
      <c r="CE93" s="870"/>
      <c r="CF93" s="870"/>
      <c r="CG93" s="875"/>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9"/>
      <c r="DW93" s="870"/>
      <c r="DX93" s="870"/>
      <c r="DY93" s="870"/>
      <c r="DZ93" s="871"/>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69"/>
      <c r="BT94" s="870"/>
      <c r="BU94" s="870"/>
      <c r="BV94" s="870"/>
      <c r="BW94" s="870"/>
      <c r="BX94" s="870"/>
      <c r="BY94" s="870"/>
      <c r="BZ94" s="870"/>
      <c r="CA94" s="870"/>
      <c r="CB94" s="870"/>
      <c r="CC94" s="870"/>
      <c r="CD94" s="870"/>
      <c r="CE94" s="870"/>
      <c r="CF94" s="870"/>
      <c r="CG94" s="875"/>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9"/>
      <c r="DW94" s="870"/>
      <c r="DX94" s="870"/>
      <c r="DY94" s="870"/>
      <c r="DZ94" s="871"/>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69"/>
      <c r="BT95" s="870"/>
      <c r="BU95" s="870"/>
      <c r="BV95" s="870"/>
      <c r="BW95" s="870"/>
      <c r="BX95" s="870"/>
      <c r="BY95" s="870"/>
      <c r="BZ95" s="870"/>
      <c r="CA95" s="870"/>
      <c r="CB95" s="870"/>
      <c r="CC95" s="870"/>
      <c r="CD95" s="870"/>
      <c r="CE95" s="870"/>
      <c r="CF95" s="870"/>
      <c r="CG95" s="875"/>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9"/>
      <c r="DW95" s="870"/>
      <c r="DX95" s="870"/>
      <c r="DY95" s="870"/>
      <c r="DZ95" s="871"/>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69"/>
      <c r="BT96" s="870"/>
      <c r="BU96" s="870"/>
      <c r="BV96" s="870"/>
      <c r="BW96" s="870"/>
      <c r="BX96" s="870"/>
      <c r="BY96" s="870"/>
      <c r="BZ96" s="870"/>
      <c r="CA96" s="870"/>
      <c r="CB96" s="870"/>
      <c r="CC96" s="870"/>
      <c r="CD96" s="870"/>
      <c r="CE96" s="870"/>
      <c r="CF96" s="870"/>
      <c r="CG96" s="875"/>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9"/>
      <c r="DW96" s="870"/>
      <c r="DX96" s="870"/>
      <c r="DY96" s="870"/>
      <c r="DZ96" s="871"/>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69"/>
      <c r="BT97" s="870"/>
      <c r="BU97" s="870"/>
      <c r="BV97" s="870"/>
      <c r="BW97" s="870"/>
      <c r="BX97" s="870"/>
      <c r="BY97" s="870"/>
      <c r="BZ97" s="870"/>
      <c r="CA97" s="870"/>
      <c r="CB97" s="870"/>
      <c r="CC97" s="870"/>
      <c r="CD97" s="870"/>
      <c r="CE97" s="870"/>
      <c r="CF97" s="870"/>
      <c r="CG97" s="875"/>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9"/>
      <c r="DW97" s="870"/>
      <c r="DX97" s="870"/>
      <c r="DY97" s="870"/>
      <c r="DZ97" s="871"/>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69"/>
      <c r="BT98" s="870"/>
      <c r="BU98" s="870"/>
      <c r="BV98" s="870"/>
      <c r="BW98" s="870"/>
      <c r="BX98" s="870"/>
      <c r="BY98" s="870"/>
      <c r="BZ98" s="870"/>
      <c r="CA98" s="870"/>
      <c r="CB98" s="870"/>
      <c r="CC98" s="870"/>
      <c r="CD98" s="870"/>
      <c r="CE98" s="870"/>
      <c r="CF98" s="870"/>
      <c r="CG98" s="875"/>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9"/>
      <c r="DW98" s="870"/>
      <c r="DX98" s="870"/>
      <c r="DY98" s="870"/>
      <c r="DZ98" s="871"/>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69"/>
      <c r="BT99" s="870"/>
      <c r="BU99" s="870"/>
      <c r="BV99" s="870"/>
      <c r="BW99" s="870"/>
      <c r="BX99" s="870"/>
      <c r="BY99" s="870"/>
      <c r="BZ99" s="870"/>
      <c r="CA99" s="870"/>
      <c r="CB99" s="870"/>
      <c r="CC99" s="870"/>
      <c r="CD99" s="870"/>
      <c r="CE99" s="870"/>
      <c r="CF99" s="870"/>
      <c r="CG99" s="875"/>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9"/>
      <c r="DW99" s="870"/>
      <c r="DX99" s="870"/>
      <c r="DY99" s="870"/>
      <c r="DZ99" s="871"/>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69"/>
      <c r="BT100" s="870"/>
      <c r="BU100" s="870"/>
      <c r="BV100" s="870"/>
      <c r="BW100" s="870"/>
      <c r="BX100" s="870"/>
      <c r="BY100" s="870"/>
      <c r="BZ100" s="870"/>
      <c r="CA100" s="870"/>
      <c r="CB100" s="870"/>
      <c r="CC100" s="870"/>
      <c r="CD100" s="870"/>
      <c r="CE100" s="870"/>
      <c r="CF100" s="870"/>
      <c r="CG100" s="875"/>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9"/>
      <c r="DW100" s="870"/>
      <c r="DX100" s="870"/>
      <c r="DY100" s="870"/>
      <c r="DZ100" s="871"/>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69"/>
      <c r="BT101" s="870"/>
      <c r="BU101" s="870"/>
      <c r="BV101" s="870"/>
      <c r="BW101" s="870"/>
      <c r="BX101" s="870"/>
      <c r="BY101" s="870"/>
      <c r="BZ101" s="870"/>
      <c r="CA101" s="870"/>
      <c r="CB101" s="870"/>
      <c r="CC101" s="870"/>
      <c r="CD101" s="870"/>
      <c r="CE101" s="870"/>
      <c r="CF101" s="870"/>
      <c r="CG101" s="875"/>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9"/>
      <c r="DW101" s="870"/>
      <c r="DX101" s="870"/>
      <c r="DY101" s="870"/>
      <c r="DZ101" s="871"/>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400</v>
      </c>
      <c r="BS102" s="803"/>
      <c r="BT102" s="803"/>
      <c r="BU102" s="803"/>
      <c r="BV102" s="803"/>
      <c r="BW102" s="803"/>
      <c r="BX102" s="803"/>
      <c r="BY102" s="803"/>
      <c r="BZ102" s="803"/>
      <c r="CA102" s="803"/>
      <c r="CB102" s="803"/>
      <c r="CC102" s="803"/>
      <c r="CD102" s="803"/>
      <c r="CE102" s="803"/>
      <c r="CF102" s="803"/>
      <c r="CG102" s="804"/>
      <c r="CH102" s="897"/>
      <c r="CI102" s="898"/>
      <c r="CJ102" s="898"/>
      <c r="CK102" s="898"/>
      <c r="CL102" s="899"/>
      <c r="CM102" s="897"/>
      <c r="CN102" s="898"/>
      <c r="CO102" s="898"/>
      <c r="CP102" s="898"/>
      <c r="CQ102" s="899"/>
      <c r="CR102" s="900"/>
      <c r="CS102" s="862"/>
      <c r="CT102" s="862"/>
      <c r="CU102" s="862"/>
      <c r="CV102" s="901"/>
      <c r="CW102" s="900"/>
      <c r="CX102" s="862"/>
      <c r="CY102" s="862"/>
      <c r="CZ102" s="862"/>
      <c r="DA102" s="901"/>
      <c r="DB102" s="900"/>
      <c r="DC102" s="862"/>
      <c r="DD102" s="862"/>
      <c r="DE102" s="862"/>
      <c r="DF102" s="901"/>
      <c r="DG102" s="900"/>
      <c r="DH102" s="862"/>
      <c r="DI102" s="862"/>
      <c r="DJ102" s="862"/>
      <c r="DK102" s="901"/>
      <c r="DL102" s="900"/>
      <c r="DM102" s="862"/>
      <c r="DN102" s="862"/>
      <c r="DO102" s="862"/>
      <c r="DP102" s="901"/>
      <c r="DQ102" s="900"/>
      <c r="DR102" s="862"/>
      <c r="DS102" s="862"/>
      <c r="DT102" s="862"/>
      <c r="DU102" s="901"/>
      <c r="DV102" s="802"/>
      <c r="DW102" s="803"/>
      <c r="DX102" s="803"/>
      <c r="DY102" s="803"/>
      <c r="DZ102" s="924"/>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5" t="s">
        <v>401</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6" t="s">
        <v>402</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7" t="s">
        <v>405</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406</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24" customFormat="1" ht="26.25" customHeight="1" x14ac:dyDescent="0.15">
      <c r="A109" s="922" t="s">
        <v>407</v>
      </c>
      <c r="B109" s="903"/>
      <c r="C109" s="903"/>
      <c r="D109" s="903"/>
      <c r="E109" s="903"/>
      <c r="F109" s="903"/>
      <c r="G109" s="903"/>
      <c r="H109" s="903"/>
      <c r="I109" s="903"/>
      <c r="J109" s="903"/>
      <c r="K109" s="903"/>
      <c r="L109" s="903"/>
      <c r="M109" s="903"/>
      <c r="N109" s="903"/>
      <c r="O109" s="903"/>
      <c r="P109" s="903"/>
      <c r="Q109" s="903"/>
      <c r="R109" s="903"/>
      <c r="S109" s="903"/>
      <c r="T109" s="903"/>
      <c r="U109" s="903"/>
      <c r="V109" s="903"/>
      <c r="W109" s="903"/>
      <c r="X109" s="903"/>
      <c r="Y109" s="903"/>
      <c r="Z109" s="904"/>
      <c r="AA109" s="902" t="s">
        <v>408</v>
      </c>
      <c r="AB109" s="903"/>
      <c r="AC109" s="903"/>
      <c r="AD109" s="903"/>
      <c r="AE109" s="904"/>
      <c r="AF109" s="902" t="s">
        <v>409</v>
      </c>
      <c r="AG109" s="903"/>
      <c r="AH109" s="903"/>
      <c r="AI109" s="903"/>
      <c r="AJ109" s="904"/>
      <c r="AK109" s="902" t="s">
        <v>294</v>
      </c>
      <c r="AL109" s="903"/>
      <c r="AM109" s="903"/>
      <c r="AN109" s="903"/>
      <c r="AO109" s="904"/>
      <c r="AP109" s="902" t="s">
        <v>410</v>
      </c>
      <c r="AQ109" s="903"/>
      <c r="AR109" s="903"/>
      <c r="AS109" s="903"/>
      <c r="AT109" s="905"/>
      <c r="AU109" s="922" t="s">
        <v>407</v>
      </c>
      <c r="AV109" s="903"/>
      <c r="AW109" s="903"/>
      <c r="AX109" s="903"/>
      <c r="AY109" s="903"/>
      <c r="AZ109" s="903"/>
      <c r="BA109" s="903"/>
      <c r="BB109" s="903"/>
      <c r="BC109" s="903"/>
      <c r="BD109" s="903"/>
      <c r="BE109" s="903"/>
      <c r="BF109" s="903"/>
      <c r="BG109" s="903"/>
      <c r="BH109" s="903"/>
      <c r="BI109" s="903"/>
      <c r="BJ109" s="903"/>
      <c r="BK109" s="903"/>
      <c r="BL109" s="903"/>
      <c r="BM109" s="903"/>
      <c r="BN109" s="903"/>
      <c r="BO109" s="903"/>
      <c r="BP109" s="904"/>
      <c r="BQ109" s="902" t="s">
        <v>408</v>
      </c>
      <c r="BR109" s="903"/>
      <c r="BS109" s="903"/>
      <c r="BT109" s="903"/>
      <c r="BU109" s="904"/>
      <c r="BV109" s="902" t="s">
        <v>409</v>
      </c>
      <c r="BW109" s="903"/>
      <c r="BX109" s="903"/>
      <c r="BY109" s="903"/>
      <c r="BZ109" s="904"/>
      <c r="CA109" s="902" t="s">
        <v>294</v>
      </c>
      <c r="CB109" s="903"/>
      <c r="CC109" s="903"/>
      <c r="CD109" s="903"/>
      <c r="CE109" s="904"/>
      <c r="CF109" s="923" t="s">
        <v>410</v>
      </c>
      <c r="CG109" s="923"/>
      <c r="CH109" s="923"/>
      <c r="CI109" s="923"/>
      <c r="CJ109" s="923"/>
      <c r="CK109" s="902" t="s">
        <v>411</v>
      </c>
      <c r="CL109" s="903"/>
      <c r="CM109" s="903"/>
      <c r="CN109" s="903"/>
      <c r="CO109" s="903"/>
      <c r="CP109" s="903"/>
      <c r="CQ109" s="903"/>
      <c r="CR109" s="903"/>
      <c r="CS109" s="903"/>
      <c r="CT109" s="903"/>
      <c r="CU109" s="903"/>
      <c r="CV109" s="903"/>
      <c r="CW109" s="903"/>
      <c r="CX109" s="903"/>
      <c r="CY109" s="903"/>
      <c r="CZ109" s="903"/>
      <c r="DA109" s="903"/>
      <c r="DB109" s="903"/>
      <c r="DC109" s="903"/>
      <c r="DD109" s="903"/>
      <c r="DE109" s="903"/>
      <c r="DF109" s="904"/>
      <c r="DG109" s="902" t="s">
        <v>408</v>
      </c>
      <c r="DH109" s="903"/>
      <c r="DI109" s="903"/>
      <c r="DJ109" s="903"/>
      <c r="DK109" s="904"/>
      <c r="DL109" s="902" t="s">
        <v>409</v>
      </c>
      <c r="DM109" s="903"/>
      <c r="DN109" s="903"/>
      <c r="DO109" s="903"/>
      <c r="DP109" s="904"/>
      <c r="DQ109" s="902" t="s">
        <v>294</v>
      </c>
      <c r="DR109" s="903"/>
      <c r="DS109" s="903"/>
      <c r="DT109" s="903"/>
      <c r="DU109" s="904"/>
      <c r="DV109" s="902" t="s">
        <v>410</v>
      </c>
      <c r="DW109" s="903"/>
      <c r="DX109" s="903"/>
      <c r="DY109" s="903"/>
      <c r="DZ109" s="905"/>
    </row>
    <row r="110" spans="1:131" s="224" customFormat="1" ht="26.25" customHeight="1" x14ac:dyDescent="0.15">
      <c r="A110" s="906" t="s">
        <v>412</v>
      </c>
      <c r="B110" s="907"/>
      <c r="C110" s="907"/>
      <c r="D110" s="907"/>
      <c r="E110" s="907"/>
      <c r="F110" s="907"/>
      <c r="G110" s="907"/>
      <c r="H110" s="907"/>
      <c r="I110" s="907"/>
      <c r="J110" s="907"/>
      <c r="K110" s="907"/>
      <c r="L110" s="907"/>
      <c r="M110" s="907"/>
      <c r="N110" s="907"/>
      <c r="O110" s="907"/>
      <c r="P110" s="907"/>
      <c r="Q110" s="907"/>
      <c r="R110" s="907"/>
      <c r="S110" s="907"/>
      <c r="T110" s="907"/>
      <c r="U110" s="907"/>
      <c r="V110" s="907"/>
      <c r="W110" s="907"/>
      <c r="X110" s="907"/>
      <c r="Y110" s="907"/>
      <c r="Z110" s="908"/>
      <c r="AA110" s="909">
        <v>497386</v>
      </c>
      <c r="AB110" s="910"/>
      <c r="AC110" s="910"/>
      <c r="AD110" s="910"/>
      <c r="AE110" s="911"/>
      <c r="AF110" s="912">
        <v>500708</v>
      </c>
      <c r="AG110" s="910"/>
      <c r="AH110" s="910"/>
      <c r="AI110" s="910"/>
      <c r="AJ110" s="911"/>
      <c r="AK110" s="912">
        <v>481291</v>
      </c>
      <c r="AL110" s="910"/>
      <c r="AM110" s="910"/>
      <c r="AN110" s="910"/>
      <c r="AO110" s="911"/>
      <c r="AP110" s="913">
        <v>15</v>
      </c>
      <c r="AQ110" s="914"/>
      <c r="AR110" s="914"/>
      <c r="AS110" s="914"/>
      <c r="AT110" s="915"/>
      <c r="AU110" s="916" t="s">
        <v>69</v>
      </c>
      <c r="AV110" s="917"/>
      <c r="AW110" s="917"/>
      <c r="AX110" s="917"/>
      <c r="AY110" s="917"/>
      <c r="AZ110" s="939" t="s">
        <v>413</v>
      </c>
      <c r="BA110" s="907"/>
      <c r="BB110" s="907"/>
      <c r="BC110" s="907"/>
      <c r="BD110" s="907"/>
      <c r="BE110" s="907"/>
      <c r="BF110" s="907"/>
      <c r="BG110" s="907"/>
      <c r="BH110" s="907"/>
      <c r="BI110" s="907"/>
      <c r="BJ110" s="907"/>
      <c r="BK110" s="907"/>
      <c r="BL110" s="907"/>
      <c r="BM110" s="907"/>
      <c r="BN110" s="907"/>
      <c r="BO110" s="907"/>
      <c r="BP110" s="908"/>
      <c r="BQ110" s="940">
        <v>5089055</v>
      </c>
      <c r="BR110" s="941"/>
      <c r="BS110" s="941"/>
      <c r="BT110" s="941"/>
      <c r="BU110" s="941"/>
      <c r="BV110" s="941">
        <v>4956181</v>
      </c>
      <c r="BW110" s="941"/>
      <c r="BX110" s="941"/>
      <c r="BY110" s="941"/>
      <c r="BZ110" s="941"/>
      <c r="CA110" s="941">
        <v>4781787</v>
      </c>
      <c r="CB110" s="941"/>
      <c r="CC110" s="941"/>
      <c r="CD110" s="941"/>
      <c r="CE110" s="941"/>
      <c r="CF110" s="954">
        <v>148.9</v>
      </c>
      <c r="CG110" s="955"/>
      <c r="CH110" s="955"/>
      <c r="CI110" s="955"/>
      <c r="CJ110" s="955"/>
      <c r="CK110" s="956" t="s">
        <v>414</v>
      </c>
      <c r="CL110" s="957"/>
      <c r="CM110" s="939" t="s">
        <v>415</v>
      </c>
      <c r="CN110" s="907"/>
      <c r="CO110" s="907"/>
      <c r="CP110" s="907"/>
      <c r="CQ110" s="907"/>
      <c r="CR110" s="907"/>
      <c r="CS110" s="907"/>
      <c r="CT110" s="907"/>
      <c r="CU110" s="907"/>
      <c r="CV110" s="907"/>
      <c r="CW110" s="907"/>
      <c r="CX110" s="907"/>
      <c r="CY110" s="907"/>
      <c r="CZ110" s="907"/>
      <c r="DA110" s="907"/>
      <c r="DB110" s="907"/>
      <c r="DC110" s="907"/>
      <c r="DD110" s="907"/>
      <c r="DE110" s="907"/>
      <c r="DF110" s="908"/>
      <c r="DG110" s="940" t="s">
        <v>121</v>
      </c>
      <c r="DH110" s="941"/>
      <c r="DI110" s="941"/>
      <c r="DJ110" s="941"/>
      <c r="DK110" s="941"/>
      <c r="DL110" s="941" t="s">
        <v>121</v>
      </c>
      <c r="DM110" s="941"/>
      <c r="DN110" s="941"/>
      <c r="DO110" s="941"/>
      <c r="DP110" s="941"/>
      <c r="DQ110" s="941" t="s">
        <v>121</v>
      </c>
      <c r="DR110" s="941"/>
      <c r="DS110" s="941"/>
      <c r="DT110" s="941"/>
      <c r="DU110" s="941"/>
      <c r="DV110" s="942" t="s">
        <v>121</v>
      </c>
      <c r="DW110" s="942"/>
      <c r="DX110" s="942"/>
      <c r="DY110" s="942"/>
      <c r="DZ110" s="943"/>
    </row>
    <row r="111" spans="1:131" s="224" customFormat="1" ht="26.25" customHeight="1" x14ac:dyDescent="0.15">
      <c r="A111" s="944" t="s">
        <v>416</v>
      </c>
      <c r="B111" s="945"/>
      <c r="C111" s="945"/>
      <c r="D111" s="945"/>
      <c r="E111" s="945"/>
      <c r="F111" s="945"/>
      <c r="G111" s="945"/>
      <c r="H111" s="945"/>
      <c r="I111" s="945"/>
      <c r="J111" s="945"/>
      <c r="K111" s="945"/>
      <c r="L111" s="945"/>
      <c r="M111" s="945"/>
      <c r="N111" s="945"/>
      <c r="O111" s="945"/>
      <c r="P111" s="945"/>
      <c r="Q111" s="945"/>
      <c r="R111" s="945"/>
      <c r="S111" s="945"/>
      <c r="T111" s="945"/>
      <c r="U111" s="945"/>
      <c r="V111" s="945"/>
      <c r="W111" s="945"/>
      <c r="X111" s="945"/>
      <c r="Y111" s="945"/>
      <c r="Z111" s="946"/>
      <c r="AA111" s="947" t="s">
        <v>121</v>
      </c>
      <c r="AB111" s="948"/>
      <c r="AC111" s="948"/>
      <c r="AD111" s="948"/>
      <c r="AE111" s="949"/>
      <c r="AF111" s="950" t="s">
        <v>121</v>
      </c>
      <c r="AG111" s="948"/>
      <c r="AH111" s="948"/>
      <c r="AI111" s="948"/>
      <c r="AJ111" s="949"/>
      <c r="AK111" s="950" t="s">
        <v>121</v>
      </c>
      <c r="AL111" s="948"/>
      <c r="AM111" s="948"/>
      <c r="AN111" s="948"/>
      <c r="AO111" s="949"/>
      <c r="AP111" s="951" t="s">
        <v>121</v>
      </c>
      <c r="AQ111" s="952"/>
      <c r="AR111" s="952"/>
      <c r="AS111" s="952"/>
      <c r="AT111" s="953"/>
      <c r="AU111" s="918"/>
      <c r="AV111" s="919"/>
      <c r="AW111" s="919"/>
      <c r="AX111" s="919"/>
      <c r="AY111" s="919"/>
      <c r="AZ111" s="932" t="s">
        <v>417</v>
      </c>
      <c r="BA111" s="933"/>
      <c r="BB111" s="933"/>
      <c r="BC111" s="933"/>
      <c r="BD111" s="933"/>
      <c r="BE111" s="933"/>
      <c r="BF111" s="933"/>
      <c r="BG111" s="933"/>
      <c r="BH111" s="933"/>
      <c r="BI111" s="933"/>
      <c r="BJ111" s="933"/>
      <c r="BK111" s="933"/>
      <c r="BL111" s="933"/>
      <c r="BM111" s="933"/>
      <c r="BN111" s="933"/>
      <c r="BO111" s="933"/>
      <c r="BP111" s="934"/>
      <c r="BQ111" s="935">
        <v>467579</v>
      </c>
      <c r="BR111" s="936"/>
      <c r="BS111" s="936"/>
      <c r="BT111" s="936"/>
      <c r="BU111" s="936"/>
      <c r="BV111" s="936">
        <v>413275</v>
      </c>
      <c r="BW111" s="936"/>
      <c r="BX111" s="936"/>
      <c r="BY111" s="936"/>
      <c r="BZ111" s="936"/>
      <c r="CA111" s="936">
        <v>362258</v>
      </c>
      <c r="CB111" s="936"/>
      <c r="CC111" s="936"/>
      <c r="CD111" s="936"/>
      <c r="CE111" s="936"/>
      <c r="CF111" s="930">
        <v>11.3</v>
      </c>
      <c r="CG111" s="931"/>
      <c r="CH111" s="931"/>
      <c r="CI111" s="931"/>
      <c r="CJ111" s="931"/>
      <c r="CK111" s="958"/>
      <c r="CL111" s="959"/>
      <c r="CM111" s="932" t="s">
        <v>418</v>
      </c>
      <c r="CN111" s="933"/>
      <c r="CO111" s="933"/>
      <c r="CP111" s="933"/>
      <c r="CQ111" s="933"/>
      <c r="CR111" s="933"/>
      <c r="CS111" s="933"/>
      <c r="CT111" s="933"/>
      <c r="CU111" s="933"/>
      <c r="CV111" s="933"/>
      <c r="CW111" s="933"/>
      <c r="CX111" s="933"/>
      <c r="CY111" s="933"/>
      <c r="CZ111" s="933"/>
      <c r="DA111" s="933"/>
      <c r="DB111" s="933"/>
      <c r="DC111" s="933"/>
      <c r="DD111" s="933"/>
      <c r="DE111" s="933"/>
      <c r="DF111" s="934"/>
      <c r="DG111" s="935" t="s">
        <v>121</v>
      </c>
      <c r="DH111" s="936"/>
      <c r="DI111" s="936"/>
      <c r="DJ111" s="936"/>
      <c r="DK111" s="936"/>
      <c r="DL111" s="936" t="s">
        <v>121</v>
      </c>
      <c r="DM111" s="936"/>
      <c r="DN111" s="936"/>
      <c r="DO111" s="936"/>
      <c r="DP111" s="936"/>
      <c r="DQ111" s="936" t="s">
        <v>121</v>
      </c>
      <c r="DR111" s="936"/>
      <c r="DS111" s="936"/>
      <c r="DT111" s="936"/>
      <c r="DU111" s="936"/>
      <c r="DV111" s="937" t="s">
        <v>121</v>
      </c>
      <c r="DW111" s="937"/>
      <c r="DX111" s="937"/>
      <c r="DY111" s="937"/>
      <c r="DZ111" s="938"/>
    </row>
    <row r="112" spans="1:131" s="224" customFormat="1" ht="26.25" customHeight="1" x14ac:dyDescent="0.15">
      <c r="A112" s="962" t="s">
        <v>419</v>
      </c>
      <c r="B112" s="963"/>
      <c r="C112" s="933" t="s">
        <v>420</v>
      </c>
      <c r="D112" s="933"/>
      <c r="E112" s="933"/>
      <c r="F112" s="933"/>
      <c r="G112" s="933"/>
      <c r="H112" s="933"/>
      <c r="I112" s="933"/>
      <c r="J112" s="933"/>
      <c r="K112" s="933"/>
      <c r="L112" s="933"/>
      <c r="M112" s="933"/>
      <c r="N112" s="933"/>
      <c r="O112" s="933"/>
      <c r="P112" s="933"/>
      <c r="Q112" s="933"/>
      <c r="R112" s="933"/>
      <c r="S112" s="933"/>
      <c r="T112" s="933"/>
      <c r="U112" s="933"/>
      <c r="V112" s="933"/>
      <c r="W112" s="933"/>
      <c r="X112" s="933"/>
      <c r="Y112" s="933"/>
      <c r="Z112" s="934"/>
      <c r="AA112" s="968" t="s">
        <v>121</v>
      </c>
      <c r="AB112" s="969"/>
      <c r="AC112" s="969"/>
      <c r="AD112" s="969"/>
      <c r="AE112" s="970"/>
      <c r="AF112" s="971" t="s">
        <v>121</v>
      </c>
      <c r="AG112" s="969"/>
      <c r="AH112" s="969"/>
      <c r="AI112" s="969"/>
      <c r="AJ112" s="970"/>
      <c r="AK112" s="971" t="s">
        <v>121</v>
      </c>
      <c r="AL112" s="969"/>
      <c r="AM112" s="969"/>
      <c r="AN112" s="969"/>
      <c r="AO112" s="970"/>
      <c r="AP112" s="972" t="s">
        <v>121</v>
      </c>
      <c r="AQ112" s="973"/>
      <c r="AR112" s="973"/>
      <c r="AS112" s="973"/>
      <c r="AT112" s="974"/>
      <c r="AU112" s="918"/>
      <c r="AV112" s="919"/>
      <c r="AW112" s="919"/>
      <c r="AX112" s="919"/>
      <c r="AY112" s="919"/>
      <c r="AZ112" s="932" t="s">
        <v>421</v>
      </c>
      <c r="BA112" s="933"/>
      <c r="BB112" s="933"/>
      <c r="BC112" s="933"/>
      <c r="BD112" s="933"/>
      <c r="BE112" s="933"/>
      <c r="BF112" s="933"/>
      <c r="BG112" s="933"/>
      <c r="BH112" s="933"/>
      <c r="BI112" s="933"/>
      <c r="BJ112" s="933"/>
      <c r="BK112" s="933"/>
      <c r="BL112" s="933"/>
      <c r="BM112" s="933"/>
      <c r="BN112" s="933"/>
      <c r="BO112" s="933"/>
      <c r="BP112" s="934"/>
      <c r="BQ112" s="935">
        <v>4232167</v>
      </c>
      <c r="BR112" s="936"/>
      <c r="BS112" s="936"/>
      <c r="BT112" s="936"/>
      <c r="BU112" s="936"/>
      <c r="BV112" s="936">
        <v>4148210</v>
      </c>
      <c r="BW112" s="936"/>
      <c r="BX112" s="936"/>
      <c r="BY112" s="936"/>
      <c r="BZ112" s="936"/>
      <c r="CA112" s="936">
        <v>3954996</v>
      </c>
      <c r="CB112" s="936"/>
      <c r="CC112" s="936"/>
      <c r="CD112" s="936"/>
      <c r="CE112" s="936"/>
      <c r="CF112" s="930">
        <v>123.2</v>
      </c>
      <c r="CG112" s="931"/>
      <c r="CH112" s="931"/>
      <c r="CI112" s="931"/>
      <c r="CJ112" s="931"/>
      <c r="CK112" s="958"/>
      <c r="CL112" s="959"/>
      <c r="CM112" s="932" t="s">
        <v>422</v>
      </c>
      <c r="CN112" s="933"/>
      <c r="CO112" s="933"/>
      <c r="CP112" s="933"/>
      <c r="CQ112" s="933"/>
      <c r="CR112" s="933"/>
      <c r="CS112" s="933"/>
      <c r="CT112" s="933"/>
      <c r="CU112" s="933"/>
      <c r="CV112" s="933"/>
      <c r="CW112" s="933"/>
      <c r="CX112" s="933"/>
      <c r="CY112" s="933"/>
      <c r="CZ112" s="933"/>
      <c r="DA112" s="933"/>
      <c r="DB112" s="933"/>
      <c r="DC112" s="933"/>
      <c r="DD112" s="933"/>
      <c r="DE112" s="933"/>
      <c r="DF112" s="934"/>
      <c r="DG112" s="935" t="s">
        <v>121</v>
      </c>
      <c r="DH112" s="936"/>
      <c r="DI112" s="936"/>
      <c r="DJ112" s="936"/>
      <c r="DK112" s="936"/>
      <c r="DL112" s="936" t="s">
        <v>121</v>
      </c>
      <c r="DM112" s="936"/>
      <c r="DN112" s="936"/>
      <c r="DO112" s="936"/>
      <c r="DP112" s="936"/>
      <c r="DQ112" s="936" t="s">
        <v>121</v>
      </c>
      <c r="DR112" s="936"/>
      <c r="DS112" s="936"/>
      <c r="DT112" s="936"/>
      <c r="DU112" s="936"/>
      <c r="DV112" s="937" t="s">
        <v>121</v>
      </c>
      <c r="DW112" s="937"/>
      <c r="DX112" s="937"/>
      <c r="DY112" s="937"/>
      <c r="DZ112" s="938"/>
    </row>
    <row r="113" spans="1:130" s="224" customFormat="1" ht="26.25" customHeight="1" x14ac:dyDescent="0.15">
      <c r="A113" s="964"/>
      <c r="B113" s="965"/>
      <c r="C113" s="933" t="s">
        <v>423</v>
      </c>
      <c r="D113" s="933"/>
      <c r="E113" s="933"/>
      <c r="F113" s="933"/>
      <c r="G113" s="933"/>
      <c r="H113" s="933"/>
      <c r="I113" s="933"/>
      <c r="J113" s="933"/>
      <c r="K113" s="933"/>
      <c r="L113" s="933"/>
      <c r="M113" s="933"/>
      <c r="N113" s="933"/>
      <c r="O113" s="933"/>
      <c r="P113" s="933"/>
      <c r="Q113" s="933"/>
      <c r="R113" s="933"/>
      <c r="S113" s="933"/>
      <c r="T113" s="933"/>
      <c r="U113" s="933"/>
      <c r="V113" s="933"/>
      <c r="W113" s="933"/>
      <c r="X113" s="933"/>
      <c r="Y113" s="933"/>
      <c r="Z113" s="934"/>
      <c r="AA113" s="947">
        <v>316609</v>
      </c>
      <c r="AB113" s="948"/>
      <c r="AC113" s="948"/>
      <c r="AD113" s="948"/>
      <c r="AE113" s="949"/>
      <c r="AF113" s="950">
        <v>330208</v>
      </c>
      <c r="AG113" s="948"/>
      <c r="AH113" s="948"/>
      <c r="AI113" s="948"/>
      <c r="AJ113" s="949"/>
      <c r="AK113" s="950">
        <v>266334</v>
      </c>
      <c r="AL113" s="948"/>
      <c r="AM113" s="948"/>
      <c r="AN113" s="948"/>
      <c r="AO113" s="949"/>
      <c r="AP113" s="951">
        <v>8.3000000000000007</v>
      </c>
      <c r="AQ113" s="952"/>
      <c r="AR113" s="952"/>
      <c r="AS113" s="952"/>
      <c r="AT113" s="953"/>
      <c r="AU113" s="918"/>
      <c r="AV113" s="919"/>
      <c r="AW113" s="919"/>
      <c r="AX113" s="919"/>
      <c r="AY113" s="919"/>
      <c r="AZ113" s="932" t="s">
        <v>424</v>
      </c>
      <c r="BA113" s="933"/>
      <c r="BB113" s="933"/>
      <c r="BC113" s="933"/>
      <c r="BD113" s="933"/>
      <c r="BE113" s="933"/>
      <c r="BF113" s="933"/>
      <c r="BG113" s="933"/>
      <c r="BH113" s="933"/>
      <c r="BI113" s="933"/>
      <c r="BJ113" s="933"/>
      <c r="BK113" s="933"/>
      <c r="BL113" s="933"/>
      <c r="BM113" s="933"/>
      <c r="BN113" s="933"/>
      <c r="BO113" s="933"/>
      <c r="BP113" s="934"/>
      <c r="BQ113" s="935">
        <v>481848</v>
      </c>
      <c r="BR113" s="936"/>
      <c r="BS113" s="936"/>
      <c r="BT113" s="936"/>
      <c r="BU113" s="936"/>
      <c r="BV113" s="936">
        <v>421712</v>
      </c>
      <c r="BW113" s="936"/>
      <c r="BX113" s="936"/>
      <c r="BY113" s="936"/>
      <c r="BZ113" s="936"/>
      <c r="CA113" s="936">
        <v>461470</v>
      </c>
      <c r="CB113" s="936"/>
      <c r="CC113" s="936"/>
      <c r="CD113" s="936"/>
      <c r="CE113" s="936"/>
      <c r="CF113" s="930">
        <v>14.4</v>
      </c>
      <c r="CG113" s="931"/>
      <c r="CH113" s="931"/>
      <c r="CI113" s="931"/>
      <c r="CJ113" s="931"/>
      <c r="CK113" s="958"/>
      <c r="CL113" s="959"/>
      <c r="CM113" s="932" t="s">
        <v>425</v>
      </c>
      <c r="CN113" s="933"/>
      <c r="CO113" s="933"/>
      <c r="CP113" s="933"/>
      <c r="CQ113" s="933"/>
      <c r="CR113" s="933"/>
      <c r="CS113" s="933"/>
      <c r="CT113" s="933"/>
      <c r="CU113" s="933"/>
      <c r="CV113" s="933"/>
      <c r="CW113" s="933"/>
      <c r="CX113" s="933"/>
      <c r="CY113" s="933"/>
      <c r="CZ113" s="933"/>
      <c r="DA113" s="933"/>
      <c r="DB113" s="933"/>
      <c r="DC113" s="933"/>
      <c r="DD113" s="933"/>
      <c r="DE113" s="933"/>
      <c r="DF113" s="934"/>
      <c r="DG113" s="968" t="s">
        <v>121</v>
      </c>
      <c r="DH113" s="969"/>
      <c r="DI113" s="969"/>
      <c r="DJ113" s="969"/>
      <c r="DK113" s="970"/>
      <c r="DL113" s="971" t="s">
        <v>121</v>
      </c>
      <c r="DM113" s="969"/>
      <c r="DN113" s="969"/>
      <c r="DO113" s="969"/>
      <c r="DP113" s="970"/>
      <c r="DQ113" s="971" t="s">
        <v>121</v>
      </c>
      <c r="DR113" s="969"/>
      <c r="DS113" s="969"/>
      <c r="DT113" s="969"/>
      <c r="DU113" s="970"/>
      <c r="DV113" s="972" t="s">
        <v>121</v>
      </c>
      <c r="DW113" s="973"/>
      <c r="DX113" s="973"/>
      <c r="DY113" s="973"/>
      <c r="DZ113" s="974"/>
    </row>
    <row r="114" spans="1:130" s="224" customFormat="1" ht="26.25" customHeight="1" x14ac:dyDescent="0.15">
      <c r="A114" s="964"/>
      <c r="B114" s="965"/>
      <c r="C114" s="933" t="s">
        <v>426</v>
      </c>
      <c r="D114" s="933"/>
      <c r="E114" s="933"/>
      <c r="F114" s="933"/>
      <c r="G114" s="933"/>
      <c r="H114" s="933"/>
      <c r="I114" s="933"/>
      <c r="J114" s="933"/>
      <c r="K114" s="933"/>
      <c r="L114" s="933"/>
      <c r="M114" s="933"/>
      <c r="N114" s="933"/>
      <c r="O114" s="933"/>
      <c r="P114" s="933"/>
      <c r="Q114" s="933"/>
      <c r="R114" s="933"/>
      <c r="S114" s="933"/>
      <c r="T114" s="933"/>
      <c r="U114" s="933"/>
      <c r="V114" s="933"/>
      <c r="W114" s="933"/>
      <c r="X114" s="933"/>
      <c r="Y114" s="933"/>
      <c r="Z114" s="934"/>
      <c r="AA114" s="968">
        <v>58428</v>
      </c>
      <c r="AB114" s="969"/>
      <c r="AC114" s="969"/>
      <c r="AD114" s="969"/>
      <c r="AE114" s="970"/>
      <c r="AF114" s="971">
        <v>57046</v>
      </c>
      <c r="AG114" s="969"/>
      <c r="AH114" s="969"/>
      <c r="AI114" s="969"/>
      <c r="AJ114" s="970"/>
      <c r="AK114" s="971">
        <v>55357</v>
      </c>
      <c r="AL114" s="969"/>
      <c r="AM114" s="969"/>
      <c r="AN114" s="969"/>
      <c r="AO114" s="970"/>
      <c r="AP114" s="972">
        <v>1.7</v>
      </c>
      <c r="AQ114" s="973"/>
      <c r="AR114" s="973"/>
      <c r="AS114" s="973"/>
      <c r="AT114" s="974"/>
      <c r="AU114" s="918"/>
      <c r="AV114" s="919"/>
      <c r="AW114" s="919"/>
      <c r="AX114" s="919"/>
      <c r="AY114" s="919"/>
      <c r="AZ114" s="932" t="s">
        <v>427</v>
      </c>
      <c r="BA114" s="933"/>
      <c r="BB114" s="933"/>
      <c r="BC114" s="933"/>
      <c r="BD114" s="933"/>
      <c r="BE114" s="933"/>
      <c r="BF114" s="933"/>
      <c r="BG114" s="933"/>
      <c r="BH114" s="933"/>
      <c r="BI114" s="933"/>
      <c r="BJ114" s="933"/>
      <c r="BK114" s="933"/>
      <c r="BL114" s="933"/>
      <c r="BM114" s="933"/>
      <c r="BN114" s="933"/>
      <c r="BO114" s="933"/>
      <c r="BP114" s="934"/>
      <c r="BQ114" s="935">
        <v>1003776</v>
      </c>
      <c r="BR114" s="936"/>
      <c r="BS114" s="936"/>
      <c r="BT114" s="936"/>
      <c r="BU114" s="936"/>
      <c r="BV114" s="936">
        <v>961073</v>
      </c>
      <c r="BW114" s="936"/>
      <c r="BX114" s="936"/>
      <c r="BY114" s="936"/>
      <c r="BZ114" s="936"/>
      <c r="CA114" s="936">
        <v>922584</v>
      </c>
      <c r="CB114" s="936"/>
      <c r="CC114" s="936"/>
      <c r="CD114" s="936"/>
      <c r="CE114" s="936"/>
      <c r="CF114" s="930">
        <v>28.7</v>
      </c>
      <c r="CG114" s="931"/>
      <c r="CH114" s="931"/>
      <c r="CI114" s="931"/>
      <c r="CJ114" s="931"/>
      <c r="CK114" s="958"/>
      <c r="CL114" s="959"/>
      <c r="CM114" s="932" t="s">
        <v>428</v>
      </c>
      <c r="CN114" s="933"/>
      <c r="CO114" s="933"/>
      <c r="CP114" s="933"/>
      <c r="CQ114" s="933"/>
      <c r="CR114" s="933"/>
      <c r="CS114" s="933"/>
      <c r="CT114" s="933"/>
      <c r="CU114" s="933"/>
      <c r="CV114" s="933"/>
      <c r="CW114" s="933"/>
      <c r="CX114" s="933"/>
      <c r="CY114" s="933"/>
      <c r="CZ114" s="933"/>
      <c r="DA114" s="933"/>
      <c r="DB114" s="933"/>
      <c r="DC114" s="933"/>
      <c r="DD114" s="933"/>
      <c r="DE114" s="933"/>
      <c r="DF114" s="934"/>
      <c r="DG114" s="968" t="s">
        <v>121</v>
      </c>
      <c r="DH114" s="969"/>
      <c r="DI114" s="969"/>
      <c r="DJ114" s="969"/>
      <c r="DK114" s="970"/>
      <c r="DL114" s="971" t="s">
        <v>121</v>
      </c>
      <c r="DM114" s="969"/>
      <c r="DN114" s="969"/>
      <c r="DO114" s="969"/>
      <c r="DP114" s="970"/>
      <c r="DQ114" s="971" t="s">
        <v>121</v>
      </c>
      <c r="DR114" s="969"/>
      <c r="DS114" s="969"/>
      <c r="DT114" s="969"/>
      <c r="DU114" s="970"/>
      <c r="DV114" s="972" t="s">
        <v>121</v>
      </c>
      <c r="DW114" s="973"/>
      <c r="DX114" s="973"/>
      <c r="DY114" s="973"/>
      <c r="DZ114" s="974"/>
    </row>
    <row r="115" spans="1:130" s="224" customFormat="1" ht="26.25" customHeight="1" x14ac:dyDescent="0.15">
      <c r="A115" s="964"/>
      <c r="B115" s="965"/>
      <c r="C115" s="933" t="s">
        <v>429</v>
      </c>
      <c r="D115" s="933"/>
      <c r="E115" s="933"/>
      <c r="F115" s="933"/>
      <c r="G115" s="933"/>
      <c r="H115" s="933"/>
      <c r="I115" s="933"/>
      <c r="J115" s="933"/>
      <c r="K115" s="933"/>
      <c r="L115" s="933"/>
      <c r="M115" s="933"/>
      <c r="N115" s="933"/>
      <c r="O115" s="933"/>
      <c r="P115" s="933"/>
      <c r="Q115" s="933"/>
      <c r="R115" s="933"/>
      <c r="S115" s="933"/>
      <c r="T115" s="933"/>
      <c r="U115" s="933"/>
      <c r="V115" s="933"/>
      <c r="W115" s="933"/>
      <c r="X115" s="933"/>
      <c r="Y115" s="933"/>
      <c r="Z115" s="934"/>
      <c r="AA115" s="947">
        <v>72343</v>
      </c>
      <c r="AB115" s="948"/>
      <c r="AC115" s="948"/>
      <c r="AD115" s="948"/>
      <c r="AE115" s="949"/>
      <c r="AF115" s="950">
        <v>71276</v>
      </c>
      <c r="AG115" s="948"/>
      <c r="AH115" s="948"/>
      <c r="AI115" s="948"/>
      <c r="AJ115" s="949"/>
      <c r="AK115" s="950">
        <v>69628</v>
      </c>
      <c r="AL115" s="948"/>
      <c r="AM115" s="948"/>
      <c r="AN115" s="948"/>
      <c r="AO115" s="949"/>
      <c r="AP115" s="951">
        <v>2.2000000000000002</v>
      </c>
      <c r="AQ115" s="952"/>
      <c r="AR115" s="952"/>
      <c r="AS115" s="952"/>
      <c r="AT115" s="953"/>
      <c r="AU115" s="918"/>
      <c r="AV115" s="919"/>
      <c r="AW115" s="919"/>
      <c r="AX115" s="919"/>
      <c r="AY115" s="919"/>
      <c r="AZ115" s="932" t="s">
        <v>430</v>
      </c>
      <c r="BA115" s="933"/>
      <c r="BB115" s="933"/>
      <c r="BC115" s="933"/>
      <c r="BD115" s="933"/>
      <c r="BE115" s="933"/>
      <c r="BF115" s="933"/>
      <c r="BG115" s="933"/>
      <c r="BH115" s="933"/>
      <c r="BI115" s="933"/>
      <c r="BJ115" s="933"/>
      <c r="BK115" s="933"/>
      <c r="BL115" s="933"/>
      <c r="BM115" s="933"/>
      <c r="BN115" s="933"/>
      <c r="BO115" s="933"/>
      <c r="BP115" s="934"/>
      <c r="BQ115" s="935" t="s">
        <v>121</v>
      </c>
      <c r="BR115" s="936"/>
      <c r="BS115" s="936"/>
      <c r="BT115" s="936"/>
      <c r="BU115" s="936"/>
      <c r="BV115" s="936" t="s">
        <v>121</v>
      </c>
      <c r="BW115" s="936"/>
      <c r="BX115" s="936"/>
      <c r="BY115" s="936"/>
      <c r="BZ115" s="936"/>
      <c r="CA115" s="936" t="s">
        <v>121</v>
      </c>
      <c r="CB115" s="936"/>
      <c r="CC115" s="936"/>
      <c r="CD115" s="936"/>
      <c r="CE115" s="936"/>
      <c r="CF115" s="930" t="s">
        <v>121</v>
      </c>
      <c r="CG115" s="931"/>
      <c r="CH115" s="931"/>
      <c r="CI115" s="931"/>
      <c r="CJ115" s="931"/>
      <c r="CK115" s="958"/>
      <c r="CL115" s="959"/>
      <c r="CM115" s="932" t="s">
        <v>431</v>
      </c>
      <c r="CN115" s="933"/>
      <c r="CO115" s="933"/>
      <c r="CP115" s="933"/>
      <c r="CQ115" s="933"/>
      <c r="CR115" s="933"/>
      <c r="CS115" s="933"/>
      <c r="CT115" s="933"/>
      <c r="CU115" s="933"/>
      <c r="CV115" s="933"/>
      <c r="CW115" s="933"/>
      <c r="CX115" s="933"/>
      <c r="CY115" s="933"/>
      <c r="CZ115" s="933"/>
      <c r="DA115" s="933"/>
      <c r="DB115" s="933"/>
      <c r="DC115" s="933"/>
      <c r="DD115" s="933"/>
      <c r="DE115" s="933"/>
      <c r="DF115" s="934"/>
      <c r="DG115" s="968" t="s">
        <v>121</v>
      </c>
      <c r="DH115" s="969"/>
      <c r="DI115" s="969"/>
      <c r="DJ115" s="969"/>
      <c r="DK115" s="970"/>
      <c r="DL115" s="971" t="s">
        <v>121</v>
      </c>
      <c r="DM115" s="969"/>
      <c r="DN115" s="969"/>
      <c r="DO115" s="969"/>
      <c r="DP115" s="970"/>
      <c r="DQ115" s="971" t="s">
        <v>121</v>
      </c>
      <c r="DR115" s="969"/>
      <c r="DS115" s="969"/>
      <c r="DT115" s="969"/>
      <c r="DU115" s="970"/>
      <c r="DV115" s="972" t="s">
        <v>121</v>
      </c>
      <c r="DW115" s="973"/>
      <c r="DX115" s="973"/>
      <c r="DY115" s="973"/>
      <c r="DZ115" s="974"/>
    </row>
    <row r="116" spans="1:130" s="224" customFormat="1" ht="26.25" customHeight="1" x14ac:dyDescent="0.15">
      <c r="A116" s="966"/>
      <c r="B116" s="967"/>
      <c r="C116" s="975" t="s">
        <v>432</v>
      </c>
      <c r="D116" s="975"/>
      <c r="E116" s="975"/>
      <c r="F116" s="975"/>
      <c r="G116" s="975"/>
      <c r="H116" s="975"/>
      <c r="I116" s="975"/>
      <c r="J116" s="975"/>
      <c r="K116" s="975"/>
      <c r="L116" s="975"/>
      <c r="M116" s="975"/>
      <c r="N116" s="975"/>
      <c r="O116" s="975"/>
      <c r="P116" s="975"/>
      <c r="Q116" s="975"/>
      <c r="R116" s="975"/>
      <c r="S116" s="975"/>
      <c r="T116" s="975"/>
      <c r="U116" s="975"/>
      <c r="V116" s="975"/>
      <c r="W116" s="975"/>
      <c r="X116" s="975"/>
      <c r="Y116" s="975"/>
      <c r="Z116" s="976"/>
      <c r="AA116" s="968">
        <v>267</v>
      </c>
      <c r="AB116" s="969"/>
      <c r="AC116" s="969"/>
      <c r="AD116" s="969"/>
      <c r="AE116" s="970"/>
      <c r="AF116" s="971" t="s">
        <v>121</v>
      </c>
      <c r="AG116" s="969"/>
      <c r="AH116" s="969"/>
      <c r="AI116" s="969"/>
      <c r="AJ116" s="970"/>
      <c r="AK116" s="971" t="s">
        <v>121</v>
      </c>
      <c r="AL116" s="969"/>
      <c r="AM116" s="969"/>
      <c r="AN116" s="969"/>
      <c r="AO116" s="970"/>
      <c r="AP116" s="972" t="s">
        <v>121</v>
      </c>
      <c r="AQ116" s="973"/>
      <c r="AR116" s="973"/>
      <c r="AS116" s="973"/>
      <c r="AT116" s="974"/>
      <c r="AU116" s="918"/>
      <c r="AV116" s="919"/>
      <c r="AW116" s="919"/>
      <c r="AX116" s="919"/>
      <c r="AY116" s="919"/>
      <c r="AZ116" s="977" t="s">
        <v>433</v>
      </c>
      <c r="BA116" s="978"/>
      <c r="BB116" s="978"/>
      <c r="BC116" s="978"/>
      <c r="BD116" s="978"/>
      <c r="BE116" s="978"/>
      <c r="BF116" s="978"/>
      <c r="BG116" s="978"/>
      <c r="BH116" s="978"/>
      <c r="BI116" s="978"/>
      <c r="BJ116" s="978"/>
      <c r="BK116" s="978"/>
      <c r="BL116" s="978"/>
      <c r="BM116" s="978"/>
      <c r="BN116" s="978"/>
      <c r="BO116" s="978"/>
      <c r="BP116" s="979"/>
      <c r="BQ116" s="935" t="s">
        <v>121</v>
      </c>
      <c r="BR116" s="936"/>
      <c r="BS116" s="936"/>
      <c r="BT116" s="936"/>
      <c r="BU116" s="936"/>
      <c r="BV116" s="936" t="s">
        <v>121</v>
      </c>
      <c r="BW116" s="936"/>
      <c r="BX116" s="936"/>
      <c r="BY116" s="936"/>
      <c r="BZ116" s="936"/>
      <c r="CA116" s="936" t="s">
        <v>121</v>
      </c>
      <c r="CB116" s="936"/>
      <c r="CC116" s="936"/>
      <c r="CD116" s="936"/>
      <c r="CE116" s="936"/>
      <c r="CF116" s="930" t="s">
        <v>121</v>
      </c>
      <c r="CG116" s="931"/>
      <c r="CH116" s="931"/>
      <c r="CI116" s="931"/>
      <c r="CJ116" s="931"/>
      <c r="CK116" s="958"/>
      <c r="CL116" s="959"/>
      <c r="CM116" s="932" t="s">
        <v>434</v>
      </c>
      <c r="CN116" s="933"/>
      <c r="CO116" s="933"/>
      <c r="CP116" s="933"/>
      <c r="CQ116" s="933"/>
      <c r="CR116" s="933"/>
      <c r="CS116" s="933"/>
      <c r="CT116" s="933"/>
      <c r="CU116" s="933"/>
      <c r="CV116" s="933"/>
      <c r="CW116" s="933"/>
      <c r="CX116" s="933"/>
      <c r="CY116" s="933"/>
      <c r="CZ116" s="933"/>
      <c r="DA116" s="933"/>
      <c r="DB116" s="933"/>
      <c r="DC116" s="933"/>
      <c r="DD116" s="933"/>
      <c r="DE116" s="933"/>
      <c r="DF116" s="934"/>
      <c r="DG116" s="968">
        <v>175965</v>
      </c>
      <c r="DH116" s="969"/>
      <c r="DI116" s="969"/>
      <c r="DJ116" s="969"/>
      <c r="DK116" s="970"/>
      <c r="DL116" s="971">
        <v>160173</v>
      </c>
      <c r="DM116" s="969"/>
      <c r="DN116" s="969"/>
      <c r="DO116" s="969"/>
      <c r="DP116" s="970"/>
      <c r="DQ116" s="971">
        <v>147402</v>
      </c>
      <c r="DR116" s="969"/>
      <c r="DS116" s="969"/>
      <c r="DT116" s="969"/>
      <c r="DU116" s="970"/>
      <c r="DV116" s="972">
        <v>4.5999999999999996</v>
      </c>
      <c r="DW116" s="973"/>
      <c r="DX116" s="973"/>
      <c r="DY116" s="973"/>
      <c r="DZ116" s="974"/>
    </row>
    <row r="117" spans="1:130" s="224" customFormat="1" ht="26.25" customHeight="1" x14ac:dyDescent="0.15">
      <c r="A117" s="922" t="s">
        <v>177</v>
      </c>
      <c r="B117" s="903"/>
      <c r="C117" s="903"/>
      <c r="D117" s="903"/>
      <c r="E117" s="903"/>
      <c r="F117" s="903"/>
      <c r="G117" s="903"/>
      <c r="H117" s="903"/>
      <c r="I117" s="903"/>
      <c r="J117" s="903"/>
      <c r="K117" s="903"/>
      <c r="L117" s="903"/>
      <c r="M117" s="903"/>
      <c r="N117" s="903"/>
      <c r="O117" s="903"/>
      <c r="P117" s="903"/>
      <c r="Q117" s="903"/>
      <c r="R117" s="903"/>
      <c r="S117" s="903"/>
      <c r="T117" s="903"/>
      <c r="U117" s="903"/>
      <c r="V117" s="903"/>
      <c r="W117" s="903"/>
      <c r="X117" s="903"/>
      <c r="Y117" s="987" t="s">
        <v>435</v>
      </c>
      <c r="Z117" s="904"/>
      <c r="AA117" s="988">
        <v>945033</v>
      </c>
      <c r="AB117" s="989"/>
      <c r="AC117" s="989"/>
      <c r="AD117" s="989"/>
      <c r="AE117" s="990"/>
      <c r="AF117" s="991">
        <v>959238</v>
      </c>
      <c r="AG117" s="989"/>
      <c r="AH117" s="989"/>
      <c r="AI117" s="989"/>
      <c r="AJ117" s="990"/>
      <c r="AK117" s="991">
        <v>872610</v>
      </c>
      <c r="AL117" s="989"/>
      <c r="AM117" s="989"/>
      <c r="AN117" s="989"/>
      <c r="AO117" s="990"/>
      <c r="AP117" s="992"/>
      <c r="AQ117" s="993"/>
      <c r="AR117" s="993"/>
      <c r="AS117" s="993"/>
      <c r="AT117" s="994"/>
      <c r="AU117" s="918"/>
      <c r="AV117" s="919"/>
      <c r="AW117" s="919"/>
      <c r="AX117" s="919"/>
      <c r="AY117" s="919"/>
      <c r="AZ117" s="984" t="s">
        <v>436</v>
      </c>
      <c r="BA117" s="985"/>
      <c r="BB117" s="985"/>
      <c r="BC117" s="985"/>
      <c r="BD117" s="985"/>
      <c r="BE117" s="985"/>
      <c r="BF117" s="985"/>
      <c r="BG117" s="985"/>
      <c r="BH117" s="985"/>
      <c r="BI117" s="985"/>
      <c r="BJ117" s="985"/>
      <c r="BK117" s="985"/>
      <c r="BL117" s="985"/>
      <c r="BM117" s="985"/>
      <c r="BN117" s="985"/>
      <c r="BO117" s="985"/>
      <c r="BP117" s="986"/>
      <c r="BQ117" s="935" t="s">
        <v>121</v>
      </c>
      <c r="BR117" s="936"/>
      <c r="BS117" s="936"/>
      <c r="BT117" s="936"/>
      <c r="BU117" s="936"/>
      <c r="BV117" s="936" t="s">
        <v>121</v>
      </c>
      <c r="BW117" s="936"/>
      <c r="BX117" s="936"/>
      <c r="BY117" s="936"/>
      <c r="BZ117" s="936"/>
      <c r="CA117" s="936" t="s">
        <v>121</v>
      </c>
      <c r="CB117" s="936"/>
      <c r="CC117" s="936"/>
      <c r="CD117" s="936"/>
      <c r="CE117" s="936"/>
      <c r="CF117" s="930" t="s">
        <v>121</v>
      </c>
      <c r="CG117" s="931"/>
      <c r="CH117" s="931"/>
      <c r="CI117" s="931"/>
      <c r="CJ117" s="931"/>
      <c r="CK117" s="958"/>
      <c r="CL117" s="959"/>
      <c r="CM117" s="932" t="s">
        <v>437</v>
      </c>
      <c r="CN117" s="933"/>
      <c r="CO117" s="933"/>
      <c r="CP117" s="933"/>
      <c r="CQ117" s="933"/>
      <c r="CR117" s="933"/>
      <c r="CS117" s="933"/>
      <c r="CT117" s="933"/>
      <c r="CU117" s="933"/>
      <c r="CV117" s="933"/>
      <c r="CW117" s="933"/>
      <c r="CX117" s="933"/>
      <c r="CY117" s="933"/>
      <c r="CZ117" s="933"/>
      <c r="DA117" s="933"/>
      <c r="DB117" s="933"/>
      <c r="DC117" s="933"/>
      <c r="DD117" s="933"/>
      <c r="DE117" s="933"/>
      <c r="DF117" s="934"/>
      <c r="DG117" s="968" t="s">
        <v>121</v>
      </c>
      <c r="DH117" s="969"/>
      <c r="DI117" s="969"/>
      <c r="DJ117" s="969"/>
      <c r="DK117" s="970"/>
      <c r="DL117" s="971" t="s">
        <v>121</v>
      </c>
      <c r="DM117" s="969"/>
      <c r="DN117" s="969"/>
      <c r="DO117" s="969"/>
      <c r="DP117" s="970"/>
      <c r="DQ117" s="971" t="s">
        <v>121</v>
      </c>
      <c r="DR117" s="969"/>
      <c r="DS117" s="969"/>
      <c r="DT117" s="969"/>
      <c r="DU117" s="970"/>
      <c r="DV117" s="972" t="s">
        <v>121</v>
      </c>
      <c r="DW117" s="973"/>
      <c r="DX117" s="973"/>
      <c r="DY117" s="973"/>
      <c r="DZ117" s="974"/>
    </row>
    <row r="118" spans="1:130" s="224" customFormat="1" ht="26.25" customHeight="1" x14ac:dyDescent="0.15">
      <c r="A118" s="922" t="s">
        <v>411</v>
      </c>
      <c r="B118" s="903"/>
      <c r="C118" s="903"/>
      <c r="D118" s="903"/>
      <c r="E118" s="903"/>
      <c r="F118" s="903"/>
      <c r="G118" s="903"/>
      <c r="H118" s="903"/>
      <c r="I118" s="903"/>
      <c r="J118" s="903"/>
      <c r="K118" s="903"/>
      <c r="L118" s="903"/>
      <c r="M118" s="903"/>
      <c r="N118" s="903"/>
      <c r="O118" s="903"/>
      <c r="P118" s="903"/>
      <c r="Q118" s="903"/>
      <c r="R118" s="903"/>
      <c r="S118" s="903"/>
      <c r="T118" s="903"/>
      <c r="U118" s="903"/>
      <c r="V118" s="903"/>
      <c r="W118" s="903"/>
      <c r="X118" s="903"/>
      <c r="Y118" s="903"/>
      <c r="Z118" s="904"/>
      <c r="AA118" s="902" t="s">
        <v>408</v>
      </c>
      <c r="AB118" s="903"/>
      <c r="AC118" s="903"/>
      <c r="AD118" s="903"/>
      <c r="AE118" s="904"/>
      <c r="AF118" s="902" t="s">
        <v>409</v>
      </c>
      <c r="AG118" s="903"/>
      <c r="AH118" s="903"/>
      <c r="AI118" s="903"/>
      <c r="AJ118" s="904"/>
      <c r="AK118" s="902" t="s">
        <v>294</v>
      </c>
      <c r="AL118" s="903"/>
      <c r="AM118" s="903"/>
      <c r="AN118" s="903"/>
      <c r="AO118" s="904"/>
      <c r="AP118" s="980" t="s">
        <v>410</v>
      </c>
      <c r="AQ118" s="981"/>
      <c r="AR118" s="981"/>
      <c r="AS118" s="981"/>
      <c r="AT118" s="982"/>
      <c r="AU118" s="918"/>
      <c r="AV118" s="919"/>
      <c r="AW118" s="919"/>
      <c r="AX118" s="919"/>
      <c r="AY118" s="919"/>
      <c r="AZ118" s="983" t="s">
        <v>438</v>
      </c>
      <c r="BA118" s="975"/>
      <c r="BB118" s="975"/>
      <c r="BC118" s="975"/>
      <c r="BD118" s="975"/>
      <c r="BE118" s="975"/>
      <c r="BF118" s="975"/>
      <c r="BG118" s="975"/>
      <c r="BH118" s="975"/>
      <c r="BI118" s="975"/>
      <c r="BJ118" s="975"/>
      <c r="BK118" s="975"/>
      <c r="BL118" s="975"/>
      <c r="BM118" s="975"/>
      <c r="BN118" s="975"/>
      <c r="BO118" s="975"/>
      <c r="BP118" s="976"/>
      <c r="BQ118" s="1009" t="s">
        <v>121</v>
      </c>
      <c r="BR118" s="1010"/>
      <c r="BS118" s="1010"/>
      <c r="BT118" s="1010"/>
      <c r="BU118" s="1010"/>
      <c r="BV118" s="1010" t="s">
        <v>121</v>
      </c>
      <c r="BW118" s="1010"/>
      <c r="BX118" s="1010"/>
      <c r="BY118" s="1010"/>
      <c r="BZ118" s="1010"/>
      <c r="CA118" s="1010" t="s">
        <v>121</v>
      </c>
      <c r="CB118" s="1010"/>
      <c r="CC118" s="1010"/>
      <c r="CD118" s="1010"/>
      <c r="CE118" s="1010"/>
      <c r="CF118" s="930" t="s">
        <v>121</v>
      </c>
      <c r="CG118" s="931"/>
      <c r="CH118" s="931"/>
      <c r="CI118" s="931"/>
      <c r="CJ118" s="931"/>
      <c r="CK118" s="958"/>
      <c r="CL118" s="959"/>
      <c r="CM118" s="932" t="s">
        <v>439</v>
      </c>
      <c r="CN118" s="933"/>
      <c r="CO118" s="933"/>
      <c r="CP118" s="933"/>
      <c r="CQ118" s="933"/>
      <c r="CR118" s="933"/>
      <c r="CS118" s="933"/>
      <c r="CT118" s="933"/>
      <c r="CU118" s="933"/>
      <c r="CV118" s="933"/>
      <c r="CW118" s="933"/>
      <c r="CX118" s="933"/>
      <c r="CY118" s="933"/>
      <c r="CZ118" s="933"/>
      <c r="DA118" s="933"/>
      <c r="DB118" s="933"/>
      <c r="DC118" s="933"/>
      <c r="DD118" s="933"/>
      <c r="DE118" s="933"/>
      <c r="DF118" s="934"/>
      <c r="DG118" s="968" t="s">
        <v>121</v>
      </c>
      <c r="DH118" s="969"/>
      <c r="DI118" s="969"/>
      <c r="DJ118" s="969"/>
      <c r="DK118" s="970"/>
      <c r="DL118" s="971" t="s">
        <v>121</v>
      </c>
      <c r="DM118" s="969"/>
      <c r="DN118" s="969"/>
      <c r="DO118" s="969"/>
      <c r="DP118" s="970"/>
      <c r="DQ118" s="971" t="s">
        <v>121</v>
      </c>
      <c r="DR118" s="969"/>
      <c r="DS118" s="969"/>
      <c r="DT118" s="969"/>
      <c r="DU118" s="970"/>
      <c r="DV118" s="972" t="s">
        <v>121</v>
      </c>
      <c r="DW118" s="973"/>
      <c r="DX118" s="973"/>
      <c r="DY118" s="973"/>
      <c r="DZ118" s="974"/>
    </row>
    <row r="119" spans="1:130" s="224" customFormat="1" ht="26.25" customHeight="1" x14ac:dyDescent="0.15">
      <c r="A119" s="1066" t="s">
        <v>414</v>
      </c>
      <c r="B119" s="957"/>
      <c r="C119" s="939" t="s">
        <v>415</v>
      </c>
      <c r="D119" s="907"/>
      <c r="E119" s="907"/>
      <c r="F119" s="907"/>
      <c r="G119" s="907"/>
      <c r="H119" s="907"/>
      <c r="I119" s="907"/>
      <c r="J119" s="907"/>
      <c r="K119" s="907"/>
      <c r="L119" s="907"/>
      <c r="M119" s="907"/>
      <c r="N119" s="907"/>
      <c r="O119" s="907"/>
      <c r="P119" s="907"/>
      <c r="Q119" s="907"/>
      <c r="R119" s="907"/>
      <c r="S119" s="907"/>
      <c r="T119" s="907"/>
      <c r="U119" s="907"/>
      <c r="V119" s="907"/>
      <c r="W119" s="907"/>
      <c r="X119" s="907"/>
      <c r="Y119" s="907"/>
      <c r="Z119" s="908"/>
      <c r="AA119" s="909" t="s">
        <v>121</v>
      </c>
      <c r="AB119" s="910"/>
      <c r="AC119" s="910"/>
      <c r="AD119" s="910"/>
      <c r="AE119" s="911"/>
      <c r="AF119" s="912" t="s">
        <v>121</v>
      </c>
      <c r="AG119" s="910"/>
      <c r="AH119" s="910"/>
      <c r="AI119" s="910"/>
      <c r="AJ119" s="911"/>
      <c r="AK119" s="912" t="s">
        <v>121</v>
      </c>
      <c r="AL119" s="910"/>
      <c r="AM119" s="910"/>
      <c r="AN119" s="910"/>
      <c r="AO119" s="911"/>
      <c r="AP119" s="913" t="s">
        <v>121</v>
      </c>
      <c r="AQ119" s="914"/>
      <c r="AR119" s="914"/>
      <c r="AS119" s="914"/>
      <c r="AT119" s="915"/>
      <c r="AU119" s="920"/>
      <c r="AV119" s="921"/>
      <c r="AW119" s="921"/>
      <c r="AX119" s="921"/>
      <c r="AY119" s="921"/>
      <c r="AZ119" s="245" t="s">
        <v>177</v>
      </c>
      <c r="BA119" s="245"/>
      <c r="BB119" s="245"/>
      <c r="BC119" s="245"/>
      <c r="BD119" s="245"/>
      <c r="BE119" s="245"/>
      <c r="BF119" s="245"/>
      <c r="BG119" s="245"/>
      <c r="BH119" s="245"/>
      <c r="BI119" s="245"/>
      <c r="BJ119" s="245"/>
      <c r="BK119" s="245"/>
      <c r="BL119" s="245"/>
      <c r="BM119" s="245"/>
      <c r="BN119" s="245"/>
      <c r="BO119" s="987" t="s">
        <v>440</v>
      </c>
      <c r="BP119" s="1015"/>
      <c r="BQ119" s="1009">
        <v>11274425</v>
      </c>
      <c r="BR119" s="1010"/>
      <c r="BS119" s="1010"/>
      <c r="BT119" s="1010"/>
      <c r="BU119" s="1010"/>
      <c r="BV119" s="1010">
        <v>10900451</v>
      </c>
      <c r="BW119" s="1010"/>
      <c r="BX119" s="1010"/>
      <c r="BY119" s="1010"/>
      <c r="BZ119" s="1010"/>
      <c r="CA119" s="1010">
        <v>10483095</v>
      </c>
      <c r="CB119" s="1010"/>
      <c r="CC119" s="1010"/>
      <c r="CD119" s="1010"/>
      <c r="CE119" s="1010"/>
      <c r="CF119" s="1011"/>
      <c r="CG119" s="1012"/>
      <c r="CH119" s="1012"/>
      <c r="CI119" s="1012"/>
      <c r="CJ119" s="1013"/>
      <c r="CK119" s="960"/>
      <c r="CL119" s="961"/>
      <c r="CM119" s="983" t="s">
        <v>441</v>
      </c>
      <c r="CN119" s="975"/>
      <c r="CO119" s="975"/>
      <c r="CP119" s="975"/>
      <c r="CQ119" s="975"/>
      <c r="CR119" s="975"/>
      <c r="CS119" s="975"/>
      <c r="CT119" s="975"/>
      <c r="CU119" s="975"/>
      <c r="CV119" s="975"/>
      <c r="CW119" s="975"/>
      <c r="CX119" s="975"/>
      <c r="CY119" s="975"/>
      <c r="CZ119" s="975"/>
      <c r="DA119" s="975"/>
      <c r="DB119" s="975"/>
      <c r="DC119" s="975"/>
      <c r="DD119" s="975"/>
      <c r="DE119" s="975"/>
      <c r="DF119" s="976"/>
      <c r="DG119" s="1014">
        <v>291614</v>
      </c>
      <c r="DH119" s="996"/>
      <c r="DI119" s="996"/>
      <c r="DJ119" s="996"/>
      <c r="DK119" s="997"/>
      <c r="DL119" s="995">
        <v>253102</v>
      </c>
      <c r="DM119" s="996"/>
      <c r="DN119" s="996"/>
      <c r="DO119" s="996"/>
      <c r="DP119" s="997"/>
      <c r="DQ119" s="995">
        <v>214856</v>
      </c>
      <c r="DR119" s="996"/>
      <c r="DS119" s="996"/>
      <c r="DT119" s="996"/>
      <c r="DU119" s="997"/>
      <c r="DV119" s="998">
        <v>6.7</v>
      </c>
      <c r="DW119" s="999"/>
      <c r="DX119" s="999"/>
      <c r="DY119" s="999"/>
      <c r="DZ119" s="1000"/>
    </row>
    <row r="120" spans="1:130" s="224" customFormat="1" ht="26.25" customHeight="1" x14ac:dyDescent="0.15">
      <c r="A120" s="1067"/>
      <c r="B120" s="959"/>
      <c r="C120" s="932" t="s">
        <v>418</v>
      </c>
      <c r="D120" s="933"/>
      <c r="E120" s="933"/>
      <c r="F120" s="933"/>
      <c r="G120" s="933"/>
      <c r="H120" s="933"/>
      <c r="I120" s="933"/>
      <c r="J120" s="933"/>
      <c r="K120" s="933"/>
      <c r="L120" s="933"/>
      <c r="M120" s="933"/>
      <c r="N120" s="933"/>
      <c r="O120" s="933"/>
      <c r="P120" s="933"/>
      <c r="Q120" s="933"/>
      <c r="R120" s="933"/>
      <c r="S120" s="933"/>
      <c r="T120" s="933"/>
      <c r="U120" s="933"/>
      <c r="V120" s="933"/>
      <c r="W120" s="933"/>
      <c r="X120" s="933"/>
      <c r="Y120" s="933"/>
      <c r="Z120" s="934"/>
      <c r="AA120" s="968" t="s">
        <v>121</v>
      </c>
      <c r="AB120" s="969"/>
      <c r="AC120" s="969"/>
      <c r="AD120" s="969"/>
      <c r="AE120" s="970"/>
      <c r="AF120" s="971" t="s">
        <v>121</v>
      </c>
      <c r="AG120" s="969"/>
      <c r="AH120" s="969"/>
      <c r="AI120" s="969"/>
      <c r="AJ120" s="970"/>
      <c r="AK120" s="971" t="s">
        <v>121</v>
      </c>
      <c r="AL120" s="969"/>
      <c r="AM120" s="969"/>
      <c r="AN120" s="969"/>
      <c r="AO120" s="970"/>
      <c r="AP120" s="972" t="s">
        <v>121</v>
      </c>
      <c r="AQ120" s="973"/>
      <c r="AR120" s="973"/>
      <c r="AS120" s="973"/>
      <c r="AT120" s="974"/>
      <c r="AU120" s="1001" t="s">
        <v>442</v>
      </c>
      <c r="AV120" s="1002"/>
      <c r="AW120" s="1002"/>
      <c r="AX120" s="1002"/>
      <c r="AY120" s="1003"/>
      <c r="AZ120" s="939" t="s">
        <v>443</v>
      </c>
      <c r="BA120" s="907"/>
      <c r="BB120" s="907"/>
      <c r="BC120" s="907"/>
      <c r="BD120" s="907"/>
      <c r="BE120" s="907"/>
      <c r="BF120" s="907"/>
      <c r="BG120" s="907"/>
      <c r="BH120" s="907"/>
      <c r="BI120" s="907"/>
      <c r="BJ120" s="907"/>
      <c r="BK120" s="907"/>
      <c r="BL120" s="907"/>
      <c r="BM120" s="907"/>
      <c r="BN120" s="907"/>
      <c r="BO120" s="907"/>
      <c r="BP120" s="908"/>
      <c r="BQ120" s="940">
        <v>1134792</v>
      </c>
      <c r="BR120" s="941"/>
      <c r="BS120" s="941"/>
      <c r="BT120" s="941"/>
      <c r="BU120" s="941"/>
      <c r="BV120" s="941">
        <v>1157788</v>
      </c>
      <c r="BW120" s="941"/>
      <c r="BX120" s="941"/>
      <c r="BY120" s="941"/>
      <c r="BZ120" s="941"/>
      <c r="CA120" s="941">
        <v>1023444</v>
      </c>
      <c r="CB120" s="941"/>
      <c r="CC120" s="941"/>
      <c r="CD120" s="941"/>
      <c r="CE120" s="941"/>
      <c r="CF120" s="954">
        <v>31.9</v>
      </c>
      <c r="CG120" s="955"/>
      <c r="CH120" s="955"/>
      <c r="CI120" s="955"/>
      <c r="CJ120" s="955"/>
      <c r="CK120" s="1016" t="s">
        <v>444</v>
      </c>
      <c r="CL120" s="1017"/>
      <c r="CM120" s="1017"/>
      <c r="CN120" s="1017"/>
      <c r="CO120" s="1018"/>
      <c r="CP120" s="1024" t="s">
        <v>392</v>
      </c>
      <c r="CQ120" s="1025"/>
      <c r="CR120" s="1025"/>
      <c r="CS120" s="1025"/>
      <c r="CT120" s="1025"/>
      <c r="CU120" s="1025"/>
      <c r="CV120" s="1025"/>
      <c r="CW120" s="1025"/>
      <c r="CX120" s="1025"/>
      <c r="CY120" s="1025"/>
      <c r="CZ120" s="1025"/>
      <c r="DA120" s="1025"/>
      <c r="DB120" s="1025"/>
      <c r="DC120" s="1025"/>
      <c r="DD120" s="1025"/>
      <c r="DE120" s="1025"/>
      <c r="DF120" s="1026"/>
      <c r="DG120" s="940" t="s">
        <v>121</v>
      </c>
      <c r="DH120" s="941"/>
      <c r="DI120" s="941"/>
      <c r="DJ120" s="941"/>
      <c r="DK120" s="941"/>
      <c r="DL120" s="941" t="s">
        <v>121</v>
      </c>
      <c r="DM120" s="941"/>
      <c r="DN120" s="941"/>
      <c r="DO120" s="941"/>
      <c r="DP120" s="941"/>
      <c r="DQ120" s="941">
        <v>3954996</v>
      </c>
      <c r="DR120" s="941"/>
      <c r="DS120" s="941"/>
      <c r="DT120" s="941"/>
      <c r="DU120" s="941"/>
      <c r="DV120" s="942">
        <v>123.2</v>
      </c>
      <c r="DW120" s="942"/>
      <c r="DX120" s="942"/>
      <c r="DY120" s="942"/>
      <c r="DZ120" s="943"/>
    </row>
    <row r="121" spans="1:130" s="224" customFormat="1" ht="26.25" customHeight="1" x14ac:dyDescent="0.15">
      <c r="A121" s="1067"/>
      <c r="B121" s="959"/>
      <c r="C121" s="984" t="s">
        <v>445</v>
      </c>
      <c r="D121" s="985"/>
      <c r="E121" s="985"/>
      <c r="F121" s="985"/>
      <c r="G121" s="985"/>
      <c r="H121" s="985"/>
      <c r="I121" s="985"/>
      <c r="J121" s="985"/>
      <c r="K121" s="985"/>
      <c r="L121" s="985"/>
      <c r="M121" s="985"/>
      <c r="N121" s="985"/>
      <c r="O121" s="985"/>
      <c r="P121" s="985"/>
      <c r="Q121" s="985"/>
      <c r="R121" s="985"/>
      <c r="S121" s="985"/>
      <c r="T121" s="985"/>
      <c r="U121" s="985"/>
      <c r="V121" s="985"/>
      <c r="W121" s="985"/>
      <c r="X121" s="985"/>
      <c r="Y121" s="985"/>
      <c r="Z121" s="986"/>
      <c r="AA121" s="968" t="s">
        <v>121</v>
      </c>
      <c r="AB121" s="969"/>
      <c r="AC121" s="969"/>
      <c r="AD121" s="969"/>
      <c r="AE121" s="970"/>
      <c r="AF121" s="971" t="s">
        <v>121</v>
      </c>
      <c r="AG121" s="969"/>
      <c r="AH121" s="969"/>
      <c r="AI121" s="969"/>
      <c r="AJ121" s="970"/>
      <c r="AK121" s="971" t="s">
        <v>121</v>
      </c>
      <c r="AL121" s="969"/>
      <c r="AM121" s="969"/>
      <c r="AN121" s="969"/>
      <c r="AO121" s="970"/>
      <c r="AP121" s="972" t="s">
        <v>121</v>
      </c>
      <c r="AQ121" s="973"/>
      <c r="AR121" s="973"/>
      <c r="AS121" s="973"/>
      <c r="AT121" s="974"/>
      <c r="AU121" s="1004"/>
      <c r="AV121" s="1005"/>
      <c r="AW121" s="1005"/>
      <c r="AX121" s="1005"/>
      <c r="AY121" s="1006"/>
      <c r="AZ121" s="932" t="s">
        <v>446</v>
      </c>
      <c r="BA121" s="933"/>
      <c r="BB121" s="933"/>
      <c r="BC121" s="933"/>
      <c r="BD121" s="933"/>
      <c r="BE121" s="933"/>
      <c r="BF121" s="933"/>
      <c r="BG121" s="933"/>
      <c r="BH121" s="933"/>
      <c r="BI121" s="933"/>
      <c r="BJ121" s="933"/>
      <c r="BK121" s="933"/>
      <c r="BL121" s="933"/>
      <c r="BM121" s="933"/>
      <c r="BN121" s="933"/>
      <c r="BO121" s="933"/>
      <c r="BP121" s="934"/>
      <c r="BQ121" s="935">
        <v>107424</v>
      </c>
      <c r="BR121" s="936"/>
      <c r="BS121" s="936"/>
      <c r="BT121" s="936"/>
      <c r="BU121" s="936"/>
      <c r="BV121" s="936">
        <v>96011</v>
      </c>
      <c r="BW121" s="936"/>
      <c r="BX121" s="936"/>
      <c r="BY121" s="936"/>
      <c r="BZ121" s="936"/>
      <c r="CA121" s="936">
        <v>73498</v>
      </c>
      <c r="CB121" s="936"/>
      <c r="CC121" s="936"/>
      <c r="CD121" s="936"/>
      <c r="CE121" s="936"/>
      <c r="CF121" s="930">
        <v>2.2999999999999998</v>
      </c>
      <c r="CG121" s="931"/>
      <c r="CH121" s="931"/>
      <c r="CI121" s="931"/>
      <c r="CJ121" s="931"/>
      <c r="CK121" s="1019"/>
      <c r="CL121" s="1020"/>
      <c r="CM121" s="1020"/>
      <c r="CN121" s="1020"/>
      <c r="CO121" s="1021"/>
      <c r="CP121" s="1029" t="s">
        <v>390</v>
      </c>
      <c r="CQ121" s="1030"/>
      <c r="CR121" s="1030"/>
      <c r="CS121" s="1030"/>
      <c r="CT121" s="1030"/>
      <c r="CU121" s="1030"/>
      <c r="CV121" s="1030"/>
      <c r="CW121" s="1030"/>
      <c r="CX121" s="1030"/>
      <c r="CY121" s="1030"/>
      <c r="CZ121" s="1030"/>
      <c r="DA121" s="1030"/>
      <c r="DB121" s="1030"/>
      <c r="DC121" s="1030"/>
      <c r="DD121" s="1030"/>
      <c r="DE121" s="1030"/>
      <c r="DF121" s="1031"/>
      <c r="DG121" s="935" t="s">
        <v>121</v>
      </c>
      <c r="DH121" s="936"/>
      <c r="DI121" s="936"/>
      <c r="DJ121" s="936"/>
      <c r="DK121" s="936"/>
      <c r="DL121" s="936" t="s">
        <v>121</v>
      </c>
      <c r="DM121" s="936"/>
      <c r="DN121" s="936"/>
      <c r="DO121" s="936"/>
      <c r="DP121" s="936"/>
      <c r="DQ121" s="936" t="s">
        <v>121</v>
      </c>
      <c r="DR121" s="936"/>
      <c r="DS121" s="936"/>
      <c r="DT121" s="936"/>
      <c r="DU121" s="936"/>
      <c r="DV121" s="937" t="s">
        <v>121</v>
      </c>
      <c r="DW121" s="937"/>
      <c r="DX121" s="937"/>
      <c r="DY121" s="937"/>
      <c r="DZ121" s="938"/>
    </row>
    <row r="122" spans="1:130" s="224" customFormat="1" ht="26.25" customHeight="1" x14ac:dyDescent="0.15">
      <c r="A122" s="1067"/>
      <c r="B122" s="959"/>
      <c r="C122" s="932" t="s">
        <v>428</v>
      </c>
      <c r="D122" s="933"/>
      <c r="E122" s="933"/>
      <c r="F122" s="933"/>
      <c r="G122" s="933"/>
      <c r="H122" s="933"/>
      <c r="I122" s="933"/>
      <c r="J122" s="933"/>
      <c r="K122" s="933"/>
      <c r="L122" s="933"/>
      <c r="M122" s="933"/>
      <c r="N122" s="933"/>
      <c r="O122" s="933"/>
      <c r="P122" s="933"/>
      <c r="Q122" s="933"/>
      <c r="R122" s="933"/>
      <c r="S122" s="933"/>
      <c r="T122" s="933"/>
      <c r="U122" s="933"/>
      <c r="V122" s="933"/>
      <c r="W122" s="933"/>
      <c r="X122" s="933"/>
      <c r="Y122" s="933"/>
      <c r="Z122" s="934"/>
      <c r="AA122" s="968" t="s">
        <v>121</v>
      </c>
      <c r="AB122" s="969"/>
      <c r="AC122" s="969"/>
      <c r="AD122" s="969"/>
      <c r="AE122" s="970"/>
      <c r="AF122" s="971" t="s">
        <v>121</v>
      </c>
      <c r="AG122" s="969"/>
      <c r="AH122" s="969"/>
      <c r="AI122" s="969"/>
      <c r="AJ122" s="970"/>
      <c r="AK122" s="971" t="s">
        <v>121</v>
      </c>
      <c r="AL122" s="969"/>
      <c r="AM122" s="969"/>
      <c r="AN122" s="969"/>
      <c r="AO122" s="970"/>
      <c r="AP122" s="972" t="s">
        <v>121</v>
      </c>
      <c r="AQ122" s="973"/>
      <c r="AR122" s="973"/>
      <c r="AS122" s="973"/>
      <c r="AT122" s="974"/>
      <c r="AU122" s="1004"/>
      <c r="AV122" s="1005"/>
      <c r="AW122" s="1005"/>
      <c r="AX122" s="1005"/>
      <c r="AY122" s="1006"/>
      <c r="AZ122" s="983" t="s">
        <v>447</v>
      </c>
      <c r="BA122" s="975"/>
      <c r="BB122" s="975"/>
      <c r="BC122" s="975"/>
      <c r="BD122" s="975"/>
      <c r="BE122" s="975"/>
      <c r="BF122" s="975"/>
      <c r="BG122" s="975"/>
      <c r="BH122" s="975"/>
      <c r="BI122" s="975"/>
      <c r="BJ122" s="975"/>
      <c r="BK122" s="975"/>
      <c r="BL122" s="975"/>
      <c r="BM122" s="975"/>
      <c r="BN122" s="975"/>
      <c r="BO122" s="975"/>
      <c r="BP122" s="976"/>
      <c r="BQ122" s="1009">
        <v>6015443</v>
      </c>
      <c r="BR122" s="1010"/>
      <c r="BS122" s="1010"/>
      <c r="BT122" s="1010"/>
      <c r="BU122" s="1010"/>
      <c r="BV122" s="1010">
        <v>5859681</v>
      </c>
      <c r="BW122" s="1010"/>
      <c r="BX122" s="1010"/>
      <c r="BY122" s="1010"/>
      <c r="BZ122" s="1010"/>
      <c r="CA122" s="1010">
        <v>5644396</v>
      </c>
      <c r="CB122" s="1010"/>
      <c r="CC122" s="1010"/>
      <c r="CD122" s="1010"/>
      <c r="CE122" s="1010"/>
      <c r="CF122" s="1027">
        <v>175.8</v>
      </c>
      <c r="CG122" s="1028"/>
      <c r="CH122" s="1028"/>
      <c r="CI122" s="1028"/>
      <c r="CJ122" s="1028"/>
      <c r="CK122" s="1019"/>
      <c r="CL122" s="1020"/>
      <c r="CM122" s="1020"/>
      <c r="CN122" s="1020"/>
      <c r="CO122" s="1021"/>
      <c r="CP122" s="1029" t="s">
        <v>389</v>
      </c>
      <c r="CQ122" s="1030"/>
      <c r="CR122" s="1030"/>
      <c r="CS122" s="1030"/>
      <c r="CT122" s="1030"/>
      <c r="CU122" s="1030"/>
      <c r="CV122" s="1030"/>
      <c r="CW122" s="1030"/>
      <c r="CX122" s="1030"/>
      <c r="CY122" s="1030"/>
      <c r="CZ122" s="1030"/>
      <c r="DA122" s="1030"/>
      <c r="DB122" s="1030"/>
      <c r="DC122" s="1030"/>
      <c r="DD122" s="1030"/>
      <c r="DE122" s="1030"/>
      <c r="DF122" s="1031"/>
      <c r="DG122" s="935" t="s">
        <v>121</v>
      </c>
      <c r="DH122" s="936"/>
      <c r="DI122" s="936"/>
      <c r="DJ122" s="936"/>
      <c r="DK122" s="936"/>
      <c r="DL122" s="936" t="s">
        <v>121</v>
      </c>
      <c r="DM122" s="936"/>
      <c r="DN122" s="936"/>
      <c r="DO122" s="936"/>
      <c r="DP122" s="936"/>
      <c r="DQ122" s="936" t="s">
        <v>121</v>
      </c>
      <c r="DR122" s="936"/>
      <c r="DS122" s="936"/>
      <c r="DT122" s="936"/>
      <c r="DU122" s="936"/>
      <c r="DV122" s="937" t="s">
        <v>121</v>
      </c>
      <c r="DW122" s="937"/>
      <c r="DX122" s="937"/>
      <c r="DY122" s="937"/>
      <c r="DZ122" s="938"/>
    </row>
    <row r="123" spans="1:130" s="224" customFormat="1" ht="26.25" customHeight="1" x14ac:dyDescent="0.15">
      <c r="A123" s="1067"/>
      <c r="B123" s="959"/>
      <c r="C123" s="932" t="s">
        <v>434</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4"/>
      <c r="AA123" s="968">
        <v>18655</v>
      </c>
      <c r="AB123" s="969"/>
      <c r="AC123" s="969"/>
      <c r="AD123" s="969"/>
      <c r="AE123" s="970"/>
      <c r="AF123" s="971">
        <v>16956</v>
      </c>
      <c r="AG123" s="969"/>
      <c r="AH123" s="969"/>
      <c r="AI123" s="969"/>
      <c r="AJ123" s="970"/>
      <c r="AK123" s="971">
        <v>16644</v>
      </c>
      <c r="AL123" s="969"/>
      <c r="AM123" s="969"/>
      <c r="AN123" s="969"/>
      <c r="AO123" s="970"/>
      <c r="AP123" s="972">
        <v>0.5</v>
      </c>
      <c r="AQ123" s="973"/>
      <c r="AR123" s="973"/>
      <c r="AS123" s="973"/>
      <c r="AT123" s="974"/>
      <c r="AU123" s="1007"/>
      <c r="AV123" s="1008"/>
      <c r="AW123" s="1008"/>
      <c r="AX123" s="1008"/>
      <c r="AY123" s="1008"/>
      <c r="AZ123" s="245" t="s">
        <v>177</v>
      </c>
      <c r="BA123" s="245"/>
      <c r="BB123" s="245"/>
      <c r="BC123" s="245"/>
      <c r="BD123" s="245"/>
      <c r="BE123" s="245"/>
      <c r="BF123" s="245"/>
      <c r="BG123" s="245"/>
      <c r="BH123" s="245"/>
      <c r="BI123" s="245"/>
      <c r="BJ123" s="245"/>
      <c r="BK123" s="245"/>
      <c r="BL123" s="245"/>
      <c r="BM123" s="245"/>
      <c r="BN123" s="245"/>
      <c r="BO123" s="987" t="s">
        <v>448</v>
      </c>
      <c r="BP123" s="1015"/>
      <c r="BQ123" s="1073">
        <v>7257659</v>
      </c>
      <c r="BR123" s="1074"/>
      <c r="BS123" s="1074"/>
      <c r="BT123" s="1074"/>
      <c r="BU123" s="1074"/>
      <c r="BV123" s="1074">
        <v>7113480</v>
      </c>
      <c r="BW123" s="1074"/>
      <c r="BX123" s="1074"/>
      <c r="BY123" s="1074"/>
      <c r="BZ123" s="1074"/>
      <c r="CA123" s="1074">
        <v>6741338</v>
      </c>
      <c r="CB123" s="1074"/>
      <c r="CC123" s="1074"/>
      <c r="CD123" s="1074"/>
      <c r="CE123" s="1074"/>
      <c r="CF123" s="1011"/>
      <c r="CG123" s="1012"/>
      <c r="CH123" s="1012"/>
      <c r="CI123" s="1012"/>
      <c r="CJ123" s="1013"/>
      <c r="CK123" s="1019"/>
      <c r="CL123" s="1020"/>
      <c r="CM123" s="1020"/>
      <c r="CN123" s="1020"/>
      <c r="CO123" s="1021"/>
      <c r="CP123" s="1029" t="s">
        <v>391</v>
      </c>
      <c r="CQ123" s="1030"/>
      <c r="CR123" s="1030"/>
      <c r="CS123" s="1030"/>
      <c r="CT123" s="1030"/>
      <c r="CU123" s="1030"/>
      <c r="CV123" s="1030"/>
      <c r="CW123" s="1030"/>
      <c r="CX123" s="1030"/>
      <c r="CY123" s="1030"/>
      <c r="CZ123" s="1030"/>
      <c r="DA123" s="1030"/>
      <c r="DB123" s="1030"/>
      <c r="DC123" s="1030"/>
      <c r="DD123" s="1030"/>
      <c r="DE123" s="1030"/>
      <c r="DF123" s="1031"/>
      <c r="DG123" s="968" t="s">
        <v>121</v>
      </c>
      <c r="DH123" s="969"/>
      <c r="DI123" s="969"/>
      <c r="DJ123" s="969"/>
      <c r="DK123" s="970"/>
      <c r="DL123" s="971" t="s">
        <v>121</v>
      </c>
      <c r="DM123" s="969"/>
      <c r="DN123" s="969"/>
      <c r="DO123" s="969"/>
      <c r="DP123" s="970"/>
      <c r="DQ123" s="971" t="s">
        <v>121</v>
      </c>
      <c r="DR123" s="969"/>
      <c r="DS123" s="969"/>
      <c r="DT123" s="969"/>
      <c r="DU123" s="970"/>
      <c r="DV123" s="972" t="s">
        <v>121</v>
      </c>
      <c r="DW123" s="973"/>
      <c r="DX123" s="973"/>
      <c r="DY123" s="973"/>
      <c r="DZ123" s="974"/>
    </row>
    <row r="124" spans="1:130" s="224" customFormat="1" ht="26.25" customHeight="1" thickBot="1" x14ac:dyDescent="0.2">
      <c r="A124" s="1067"/>
      <c r="B124" s="959"/>
      <c r="C124" s="932" t="s">
        <v>437</v>
      </c>
      <c r="D124" s="933"/>
      <c r="E124" s="933"/>
      <c r="F124" s="933"/>
      <c r="G124" s="933"/>
      <c r="H124" s="933"/>
      <c r="I124" s="933"/>
      <c r="J124" s="933"/>
      <c r="K124" s="933"/>
      <c r="L124" s="933"/>
      <c r="M124" s="933"/>
      <c r="N124" s="933"/>
      <c r="O124" s="933"/>
      <c r="P124" s="933"/>
      <c r="Q124" s="933"/>
      <c r="R124" s="933"/>
      <c r="S124" s="933"/>
      <c r="T124" s="933"/>
      <c r="U124" s="933"/>
      <c r="V124" s="933"/>
      <c r="W124" s="933"/>
      <c r="X124" s="933"/>
      <c r="Y124" s="933"/>
      <c r="Z124" s="934"/>
      <c r="AA124" s="968" t="s">
        <v>121</v>
      </c>
      <c r="AB124" s="969"/>
      <c r="AC124" s="969"/>
      <c r="AD124" s="969"/>
      <c r="AE124" s="970"/>
      <c r="AF124" s="971" t="s">
        <v>121</v>
      </c>
      <c r="AG124" s="969"/>
      <c r="AH124" s="969"/>
      <c r="AI124" s="969"/>
      <c r="AJ124" s="970"/>
      <c r="AK124" s="971" t="s">
        <v>121</v>
      </c>
      <c r="AL124" s="969"/>
      <c r="AM124" s="969"/>
      <c r="AN124" s="969"/>
      <c r="AO124" s="970"/>
      <c r="AP124" s="972" t="s">
        <v>121</v>
      </c>
      <c r="AQ124" s="973"/>
      <c r="AR124" s="973"/>
      <c r="AS124" s="973"/>
      <c r="AT124" s="974"/>
      <c r="AU124" s="1069" t="s">
        <v>449</v>
      </c>
      <c r="AV124" s="1070"/>
      <c r="AW124" s="1070"/>
      <c r="AX124" s="1070"/>
      <c r="AY124" s="1070"/>
      <c r="AZ124" s="1070"/>
      <c r="BA124" s="1070"/>
      <c r="BB124" s="1070"/>
      <c r="BC124" s="1070"/>
      <c r="BD124" s="1070"/>
      <c r="BE124" s="1070"/>
      <c r="BF124" s="1070"/>
      <c r="BG124" s="1070"/>
      <c r="BH124" s="1070"/>
      <c r="BI124" s="1070"/>
      <c r="BJ124" s="1070"/>
      <c r="BK124" s="1070"/>
      <c r="BL124" s="1070"/>
      <c r="BM124" s="1070"/>
      <c r="BN124" s="1070"/>
      <c r="BO124" s="1070"/>
      <c r="BP124" s="1071"/>
      <c r="BQ124" s="1072">
        <v>121.6</v>
      </c>
      <c r="BR124" s="1037"/>
      <c r="BS124" s="1037"/>
      <c r="BT124" s="1037"/>
      <c r="BU124" s="1037"/>
      <c r="BV124" s="1037">
        <v>118.1</v>
      </c>
      <c r="BW124" s="1037"/>
      <c r="BX124" s="1037"/>
      <c r="BY124" s="1037"/>
      <c r="BZ124" s="1037"/>
      <c r="CA124" s="1037">
        <v>116.5</v>
      </c>
      <c r="CB124" s="1037"/>
      <c r="CC124" s="1037"/>
      <c r="CD124" s="1037"/>
      <c r="CE124" s="1037"/>
      <c r="CF124" s="1038"/>
      <c r="CG124" s="1039"/>
      <c r="CH124" s="1039"/>
      <c r="CI124" s="1039"/>
      <c r="CJ124" s="1040"/>
      <c r="CK124" s="1022"/>
      <c r="CL124" s="1022"/>
      <c r="CM124" s="1022"/>
      <c r="CN124" s="1022"/>
      <c r="CO124" s="1023"/>
      <c r="CP124" s="1029" t="s">
        <v>450</v>
      </c>
      <c r="CQ124" s="1030"/>
      <c r="CR124" s="1030"/>
      <c r="CS124" s="1030"/>
      <c r="CT124" s="1030"/>
      <c r="CU124" s="1030"/>
      <c r="CV124" s="1030"/>
      <c r="CW124" s="1030"/>
      <c r="CX124" s="1030"/>
      <c r="CY124" s="1030"/>
      <c r="CZ124" s="1030"/>
      <c r="DA124" s="1030"/>
      <c r="DB124" s="1030"/>
      <c r="DC124" s="1030"/>
      <c r="DD124" s="1030"/>
      <c r="DE124" s="1030"/>
      <c r="DF124" s="1031"/>
      <c r="DG124" s="1014">
        <v>4232167</v>
      </c>
      <c r="DH124" s="996"/>
      <c r="DI124" s="996"/>
      <c r="DJ124" s="996"/>
      <c r="DK124" s="997"/>
      <c r="DL124" s="995">
        <v>4148210</v>
      </c>
      <c r="DM124" s="996"/>
      <c r="DN124" s="996"/>
      <c r="DO124" s="996"/>
      <c r="DP124" s="997"/>
      <c r="DQ124" s="995" t="s">
        <v>121</v>
      </c>
      <c r="DR124" s="996"/>
      <c r="DS124" s="996"/>
      <c r="DT124" s="996"/>
      <c r="DU124" s="997"/>
      <c r="DV124" s="998" t="s">
        <v>121</v>
      </c>
      <c r="DW124" s="999"/>
      <c r="DX124" s="999"/>
      <c r="DY124" s="999"/>
      <c r="DZ124" s="1000"/>
    </row>
    <row r="125" spans="1:130" s="224" customFormat="1" ht="26.25" customHeight="1" x14ac:dyDescent="0.15">
      <c r="A125" s="1067"/>
      <c r="B125" s="959"/>
      <c r="C125" s="932" t="s">
        <v>439</v>
      </c>
      <c r="D125" s="933"/>
      <c r="E125" s="933"/>
      <c r="F125" s="933"/>
      <c r="G125" s="933"/>
      <c r="H125" s="933"/>
      <c r="I125" s="933"/>
      <c r="J125" s="933"/>
      <c r="K125" s="933"/>
      <c r="L125" s="933"/>
      <c r="M125" s="933"/>
      <c r="N125" s="933"/>
      <c r="O125" s="933"/>
      <c r="P125" s="933"/>
      <c r="Q125" s="933"/>
      <c r="R125" s="933"/>
      <c r="S125" s="933"/>
      <c r="T125" s="933"/>
      <c r="U125" s="933"/>
      <c r="V125" s="933"/>
      <c r="W125" s="933"/>
      <c r="X125" s="933"/>
      <c r="Y125" s="933"/>
      <c r="Z125" s="934"/>
      <c r="AA125" s="968" t="s">
        <v>121</v>
      </c>
      <c r="AB125" s="969"/>
      <c r="AC125" s="969"/>
      <c r="AD125" s="969"/>
      <c r="AE125" s="970"/>
      <c r="AF125" s="971" t="s">
        <v>121</v>
      </c>
      <c r="AG125" s="969"/>
      <c r="AH125" s="969"/>
      <c r="AI125" s="969"/>
      <c r="AJ125" s="970"/>
      <c r="AK125" s="971" t="s">
        <v>121</v>
      </c>
      <c r="AL125" s="969"/>
      <c r="AM125" s="969"/>
      <c r="AN125" s="969"/>
      <c r="AO125" s="970"/>
      <c r="AP125" s="972" t="s">
        <v>121</v>
      </c>
      <c r="AQ125" s="973"/>
      <c r="AR125" s="973"/>
      <c r="AS125" s="973"/>
      <c r="AT125" s="974"/>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2" t="s">
        <v>451</v>
      </c>
      <c r="CL125" s="1017"/>
      <c r="CM125" s="1017"/>
      <c r="CN125" s="1017"/>
      <c r="CO125" s="1018"/>
      <c r="CP125" s="939" t="s">
        <v>452</v>
      </c>
      <c r="CQ125" s="907"/>
      <c r="CR125" s="907"/>
      <c r="CS125" s="907"/>
      <c r="CT125" s="907"/>
      <c r="CU125" s="907"/>
      <c r="CV125" s="907"/>
      <c r="CW125" s="907"/>
      <c r="CX125" s="907"/>
      <c r="CY125" s="907"/>
      <c r="CZ125" s="907"/>
      <c r="DA125" s="907"/>
      <c r="DB125" s="907"/>
      <c r="DC125" s="907"/>
      <c r="DD125" s="907"/>
      <c r="DE125" s="907"/>
      <c r="DF125" s="908"/>
      <c r="DG125" s="940" t="s">
        <v>121</v>
      </c>
      <c r="DH125" s="941"/>
      <c r="DI125" s="941"/>
      <c r="DJ125" s="941"/>
      <c r="DK125" s="941"/>
      <c r="DL125" s="941" t="s">
        <v>121</v>
      </c>
      <c r="DM125" s="941"/>
      <c r="DN125" s="941"/>
      <c r="DO125" s="941"/>
      <c r="DP125" s="941"/>
      <c r="DQ125" s="941" t="s">
        <v>121</v>
      </c>
      <c r="DR125" s="941"/>
      <c r="DS125" s="941"/>
      <c r="DT125" s="941"/>
      <c r="DU125" s="941"/>
      <c r="DV125" s="942" t="s">
        <v>121</v>
      </c>
      <c r="DW125" s="942"/>
      <c r="DX125" s="942"/>
      <c r="DY125" s="942"/>
      <c r="DZ125" s="943"/>
    </row>
    <row r="126" spans="1:130" s="224" customFormat="1" ht="26.25" customHeight="1" thickBot="1" x14ac:dyDescent="0.2">
      <c r="A126" s="1067"/>
      <c r="B126" s="959"/>
      <c r="C126" s="932" t="s">
        <v>441</v>
      </c>
      <c r="D126" s="933"/>
      <c r="E126" s="933"/>
      <c r="F126" s="933"/>
      <c r="G126" s="933"/>
      <c r="H126" s="933"/>
      <c r="I126" s="933"/>
      <c r="J126" s="933"/>
      <c r="K126" s="933"/>
      <c r="L126" s="933"/>
      <c r="M126" s="933"/>
      <c r="N126" s="933"/>
      <c r="O126" s="933"/>
      <c r="P126" s="933"/>
      <c r="Q126" s="933"/>
      <c r="R126" s="933"/>
      <c r="S126" s="933"/>
      <c r="T126" s="933"/>
      <c r="U126" s="933"/>
      <c r="V126" s="933"/>
      <c r="W126" s="933"/>
      <c r="X126" s="933"/>
      <c r="Y126" s="933"/>
      <c r="Z126" s="934"/>
      <c r="AA126" s="968">
        <v>53688</v>
      </c>
      <c r="AB126" s="969"/>
      <c r="AC126" s="969"/>
      <c r="AD126" s="969"/>
      <c r="AE126" s="970"/>
      <c r="AF126" s="971">
        <v>54320</v>
      </c>
      <c r="AG126" s="969"/>
      <c r="AH126" s="969"/>
      <c r="AI126" s="969"/>
      <c r="AJ126" s="970"/>
      <c r="AK126" s="971">
        <v>52984</v>
      </c>
      <c r="AL126" s="969"/>
      <c r="AM126" s="969"/>
      <c r="AN126" s="969"/>
      <c r="AO126" s="970"/>
      <c r="AP126" s="972">
        <v>1.6</v>
      </c>
      <c r="AQ126" s="973"/>
      <c r="AR126" s="973"/>
      <c r="AS126" s="973"/>
      <c r="AT126" s="974"/>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3"/>
      <c r="CL126" s="1020"/>
      <c r="CM126" s="1020"/>
      <c r="CN126" s="1020"/>
      <c r="CO126" s="1021"/>
      <c r="CP126" s="932" t="s">
        <v>453</v>
      </c>
      <c r="CQ126" s="933"/>
      <c r="CR126" s="933"/>
      <c r="CS126" s="933"/>
      <c r="CT126" s="933"/>
      <c r="CU126" s="933"/>
      <c r="CV126" s="933"/>
      <c r="CW126" s="933"/>
      <c r="CX126" s="933"/>
      <c r="CY126" s="933"/>
      <c r="CZ126" s="933"/>
      <c r="DA126" s="933"/>
      <c r="DB126" s="933"/>
      <c r="DC126" s="933"/>
      <c r="DD126" s="933"/>
      <c r="DE126" s="933"/>
      <c r="DF126" s="934"/>
      <c r="DG126" s="935" t="s">
        <v>121</v>
      </c>
      <c r="DH126" s="936"/>
      <c r="DI126" s="936"/>
      <c r="DJ126" s="936"/>
      <c r="DK126" s="936"/>
      <c r="DL126" s="936" t="s">
        <v>121</v>
      </c>
      <c r="DM126" s="936"/>
      <c r="DN126" s="936"/>
      <c r="DO126" s="936"/>
      <c r="DP126" s="936"/>
      <c r="DQ126" s="936" t="s">
        <v>121</v>
      </c>
      <c r="DR126" s="936"/>
      <c r="DS126" s="936"/>
      <c r="DT126" s="936"/>
      <c r="DU126" s="936"/>
      <c r="DV126" s="937" t="s">
        <v>121</v>
      </c>
      <c r="DW126" s="937"/>
      <c r="DX126" s="937"/>
      <c r="DY126" s="937"/>
      <c r="DZ126" s="938"/>
    </row>
    <row r="127" spans="1:130" s="224" customFormat="1" ht="26.25" customHeight="1" x14ac:dyDescent="0.15">
      <c r="A127" s="1068"/>
      <c r="B127" s="961"/>
      <c r="C127" s="983" t="s">
        <v>454</v>
      </c>
      <c r="D127" s="975"/>
      <c r="E127" s="975"/>
      <c r="F127" s="975"/>
      <c r="G127" s="975"/>
      <c r="H127" s="975"/>
      <c r="I127" s="975"/>
      <c r="J127" s="975"/>
      <c r="K127" s="975"/>
      <c r="L127" s="975"/>
      <c r="M127" s="975"/>
      <c r="N127" s="975"/>
      <c r="O127" s="975"/>
      <c r="P127" s="975"/>
      <c r="Q127" s="975"/>
      <c r="R127" s="975"/>
      <c r="S127" s="975"/>
      <c r="T127" s="975"/>
      <c r="U127" s="975"/>
      <c r="V127" s="975"/>
      <c r="W127" s="975"/>
      <c r="X127" s="975"/>
      <c r="Y127" s="975"/>
      <c r="Z127" s="976"/>
      <c r="AA127" s="968" t="s">
        <v>121</v>
      </c>
      <c r="AB127" s="969"/>
      <c r="AC127" s="969"/>
      <c r="AD127" s="969"/>
      <c r="AE127" s="970"/>
      <c r="AF127" s="971" t="s">
        <v>121</v>
      </c>
      <c r="AG127" s="969"/>
      <c r="AH127" s="969"/>
      <c r="AI127" s="969"/>
      <c r="AJ127" s="970"/>
      <c r="AK127" s="971" t="s">
        <v>121</v>
      </c>
      <c r="AL127" s="969"/>
      <c r="AM127" s="969"/>
      <c r="AN127" s="969"/>
      <c r="AO127" s="970"/>
      <c r="AP127" s="972" t="s">
        <v>121</v>
      </c>
      <c r="AQ127" s="973"/>
      <c r="AR127" s="973"/>
      <c r="AS127" s="973"/>
      <c r="AT127" s="974"/>
      <c r="AU127" s="226"/>
      <c r="AV127" s="226"/>
      <c r="AW127" s="226"/>
      <c r="AX127" s="1041" t="s">
        <v>455</v>
      </c>
      <c r="AY127" s="1042"/>
      <c r="AZ127" s="1042"/>
      <c r="BA127" s="1042"/>
      <c r="BB127" s="1042"/>
      <c r="BC127" s="1042"/>
      <c r="BD127" s="1042"/>
      <c r="BE127" s="1043"/>
      <c r="BF127" s="1044" t="s">
        <v>456</v>
      </c>
      <c r="BG127" s="1042"/>
      <c r="BH127" s="1042"/>
      <c r="BI127" s="1042"/>
      <c r="BJ127" s="1042"/>
      <c r="BK127" s="1042"/>
      <c r="BL127" s="1043"/>
      <c r="BM127" s="1044" t="s">
        <v>457</v>
      </c>
      <c r="BN127" s="1042"/>
      <c r="BO127" s="1042"/>
      <c r="BP127" s="1042"/>
      <c r="BQ127" s="1042"/>
      <c r="BR127" s="1042"/>
      <c r="BS127" s="1043"/>
      <c r="BT127" s="1044" t="s">
        <v>458</v>
      </c>
      <c r="BU127" s="1042"/>
      <c r="BV127" s="1042"/>
      <c r="BW127" s="1042"/>
      <c r="BX127" s="1042"/>
      <c r="BY127" s="1042"/>
      <c r="BZ127" s="1065"/>
      <c r="CA127" s="226"/>
      <c r="CB127" s="226"/>
      <c r="CC127" s="226"/>
      <c r="CD127" s="249"/>
      <c r="CE127" s="249"/>
      <c r="CF127" s="249"/>
      <c r="CG127" s="226"/>
      <c r="CH127" s="226"/>
      <c r="CI127" s="226"/>
      <c r="CJ127" s="248"/>
      <c r="CK127" s="1033"/>
      <c r="CL127" s="1020"/>
      <c r="CM127" s="1020"/>
      <c r="CN127" s="1020"/>
      <c r="CO127" s="1021"/>
      <c r="CP127" s="932" t="s">
        <v>459</v>
      </c>
      <c r="CQ127" s="933"/>
      <c r="CR127" s="933"/>
      <c r="CS127" s="933"/>
      <c r="CT127" s="933"/>
      <c r="CU127" s="933"/>
      <c r="CV127" s="933"/>
      <c r="CW127" s="933"/>
      <c r="CX127" s="933"/>
      <c r="CY127" s="933"/>
      <c r="CZ127" s="933"/>
      <c r="DA127" s="933"/>
      <c r="DB127" s="933"/>
      <c r="DC127" s="933"/>
      <c r="DD127" s="933"/>
      <c r="DE127" s="933"/>
      <c r="DF127" s="934"/>
      <c r="DG127" s="935" t="s">
        <v>121</v>
      </c>
      <c r="DH127" s="936"/>
      <c r="DI127" s="936"/>
      <c r="DJ127" s="936"/>
      <c r="DK127" s="936"/>
      <c r="DL127" s="936" t="s">
        <v>121</v>
      </c>
      <c r="DM127" s="936"/>
      <c r="DN127" s="936"/>
      <c r="DO127" s="936"/>
      <c r="DP127" s="936"/>
      <c r="DQ127" s="936" t="s">
        <v>121</v>
      </c>
      <c r="DR127" s="936"/>
      <c r="DS127" s="936"/>
      <c r="DT127" s="936"/>
      <c r="DU127" s="936"/>
      <c r="DV127" s="937" t="s">
        <v>121</v>
      </c>
      <c r="DW127" s="937"/>
      <c r="DX127" s="937"/>
      <c r="DY127" s="937"/>
      <c r="DZ127" s="938"/>
    </row>
    <row r="128" spans="1:130" s="224" customFormat="1" ht="26.25" customHeight="1" thickBot="1" x14ac:dyDescent="0.2">
      <c r="A128" s="1051" t="s">
        <v>460</v>
      </c>
      <c r="B128" s="1052"/>
      <c r="C128" s="1052"/>
      <c r="D128" s="1052"/>
      <c r="E128" s="1052"/>
      <c r="F128" s="1052"/>
      <c r="G128" s="1052"/>
      <c r="H128" s="1052"/>
      <c r="I128" s="1052"/>
      <c r="J128" s="1052"/>
      <c r="K128" s="1052"/>
      <c r="L128" s="1052"/>
      <c r="M128" s="1052"/>
      <c r="N128" s="1052"/>
      <c r="O128" s="1052"/>
      <c r="P128" s="1052"/>
      <c r="Q128" s="1052"/>
      <c r="R128" s="1052"/>
      <c r="S128" s="1052"/>
      <c r="T128" s="1052"/>
      <c r="U128" s="1052"/>
      <c r="V128" s="1052"/>
      <c r="W128" s="1053" t="s">
        <v>461</v>
      </c>
      <c r="X128" s="1053"/>
      <c r="Y128" s="1053"/>
      <c r="Z128" s="1054"/>
      <c r="AA128" s="1055">
        <v>24340</v>
      </c>
      <c r="AB128" s="1056"/>
      <c r="AC128" s="1056"/>
      <c r="AD128" s="1056"/>
      <c r="AE128" s="1057"/>
      <c r="AF128" s="1058">
        <v>24812</v>
      </c>
      <c r="AG128" s="1056"/>
      <c r="AH128" s="1056"/>
      <c r="AI128" s="1056"/>
      <c r="AJ128" s="1057"/>
      <c r="AK128" s="1058">
        <v>16926</v>
      </c>
      <c r="AL128" s="1056"/>
      <c r="AM128" s="1056"/>
      <c r="AN128" s="1056"/>
      <c r="AO128" s="1057"/>
      <c r="AP128" s="1059"/>
      <c r="AQ128" s="1060"/>
      <c r="AR128" s="1060"/>
      <c r="AS128" s="1060"/>
      <c r="AT128" s="1061"/>
      <c r="AU128" s="226"/>
      <c r="AV128" s="226"/>
      <c r="AW128" s="226"/>
      <c r="AX128" s="906" t="s">
        <v>462</v>
      </c>
      <c r="AY128" s="907"/>
      <c r="AZ128" s="907"/>
      <c r="BA128" s="907"/>
      <c r="BB128" s="907"/>
      <c r="BC128" s="907"/>
      <c r="BD128" s="907"/>
      <c r="BE128" s="908"/>
      <c r="BF128" s="1062" t="s">
        <v>121</v>
      </c>
      <c r="BG128" s="1063"/>
      <c r="BH128" s="1063"/>
      <c r="BI128" s="1063"/>
      <c r="BJ128" s="1063"/>
      <c r="BK128" s="1063"/>
      <c r="BL128" s="1064"/>
      <c r="BM128" s="1062">
        <v>15</v>
      </c>
      <c r="BN128" s="1063"/>
      <c r="BO128" s="1063"/>
      <c r="BP128" s="1063"/>
      <c r="BQ128" s="1063"/>
      <c r="BR128" s="1063"/>
      <c r="BS128" s="1064"/>
      <c r="BT128" s="1062">
        <v>20</v>
      </c>
      <c r="BU128" s="1063"/>
      <c r="BV128" s="1063"/>
      <c r="BW128" s="1063"/>
      <c r="BX128" s="1063"/>
      <c r="BY128" s="1063"/>
      <c r="BZ128" s="1086"/>
      <c r="CA128" s="249"/>
      <c r="CB128" s="249"/>
      <c r="CC128" s="249"/>
      <c r="CD128" s="249"/>
      <c r="CE128" s="249"/>
      <c r="CF128" s="249"/>
      <c r="CG128" s="226"/>
      <c r="CH128" s="226"/>
      <c r="CI128" s="226"/>
      <c r="CJ128" s="248"/>
      <c r="CK128" s="1034"/>
      <c r="CL128" s="1035"/>
      <c r="CM128" s="1035"/>
      <c r="CN128" s="1035"/>
      <c r="CO128" s="1036"/>
      <c r="CP128" s="1045" t="s">
        <v>463</v>
      </c>
      <c r="CQ128" s="739"/>
      <c r="CR128" s="739"/>
      <c r="CS128" s="739"/>
      <c r="CT128" s="739"/>
      <c r="CU128" s="739"/>
      <c r="CV128" s="739"/>
      <c r="CW128" s="739"/>
      <c r="CX128" s="739"/>
      <c r="CY128" s="739"/>
      <c r="CZ128" s="739"/>
      <c r="DA128" s="739"/>
      <c r="DB128" s="739"/>
      <c r="DC128" s="739"/>
      <c r="DD128" s="739"/>
      <c r="DE128" s="739"/>
      <c r="DF128" s="1046"/>
      <c r="DG128" s="1047" t="s">
        <v>121</v>
      </c>
      <c r="DH128" s="1048"/>
      <c r="DI128" s="1048"/>
      <c r="DJ128" s="1048"/>
      <c r="DK128" s="1048"/>
      <c r="DL128" s="1048" t="s">
        <v>121</v>
      </c>
      <c r="DM128" s="1048"/>
      <c r="DN128" s="1048"/>
      <c r="DO128" s="1048"/>
      <c r="DP128" s="1048"/>
      <c r="DQ128" s="1048" t="s">
        <v>121</v>
      </c>
      <c r="DR128" s="1048"/>
      <c r="DS128" s="1048"/>
      <c r="DT128" s="1048"/>
      <c r="DU128" s="1048"/>
      <c r="DV128" s="1049" t="s">
        <v>121</v>
      </c>
      <c r="DW128" s="1049"/>
      <c r="DX128" s="1049"/>
      <c r="DY128" s="1049"/>
      <c r="DZ128" s="1050"/>
    </row>
    <row r="129" spans="1:131" s="224" customFormat="1" ht="26.25" customHeight="1" x14ac:dyDescent="0.15">
      <c r="A129" s="944" t="s">
        <v>102</v>
      </c>
      <c r="B129" s="945"/>
      <c r="C129" s="945"/>
      <c r="D129" s="945"/>
      <c r="E129" s="945"/>
      <c r="F129" s="945"/>
      <c r="G129" s="945"/>
      <c r="H129" s="945"/>
      <c r="I129" s="945"/>
      <c r="J129" s="945"/>
      <c r="K129" s="945"/>
      <c r="L129" s="945"/>
      <c r="M129" s="945"/>
      <c r="N129" s="945"/>
      <c r="O129" s="945"/>
      <c r="P129" s="945"/>
      <c r="Q129" s="945"/>
      <c r="R129" s="945"/>
      <c r="S129" s="945"/>
      <c r="T129" s="945"/>
      <c r="U129" s="945"/>
      <c r="V129" s="945"/>
      <c r="W129" s="1080" t="s">
        <v>464</v>
      </c>
      <c r="X129" s="1081"/>
      <c r="Y129" s="1081"/>
      <c r="Z129" s="1082"/>
      <c r="AA129" s="968">
        <v>3817294</v>
      </c>
      <c r="AB129" s="969"/>
      <c r="AC129" s="969"/>
      <c r="AD129" s="969"/>
      <c r="AE129" s="970"/>
      <c r="AF129" s="971">
        <v>3713967</v>
      </c>
      <c r="AG129" s="969"/>
      <c r="AH129" s="969"/>
      <c r="AI129" s="969"/>
      <c r="AJ129" s="970"/>
      <c r="AK129" s="971">
        <v>3705616</v>
      </c>
      <c r="AL129" s="969"/>
      <c r="AM129" s="969"/>
      <c r="AN129" s="969"/>
      <c r="AO129" s="970"/>
      <c r="AP129" s="1083"/>
      <c r="AQ129" s="1084"/>
      <c r="AR129" s="1084"/>
      <c r="AS129" s="1084"/>
      <c r="AT129" s="1085"/>
      <c r="AU129" s="227"/>
      <c r="AV129" s="227"/>
      <c r="AW129" s="227"/>
      <c r="AX129" s="1075" t="s">
        <v>465</v>
      </c>
      <c r="AY129" s="933"/>
      <c r="AZ129" s="933"/>
      <c r="BA129" s="933"/>
      <c r="BB129" s="933"/>
      <c r="BC129" s="933"/>
      <c r="BD129" s="933"/>
      <c r="BE129" s="934"/>
      <c r="BF129" s="1076" t="s">
        <v>121</v>
      </c>
      <c r="BG129" s="1077"/>
      <c r="BH129" s="1077"/>
      <c r="BI129" s="1077"/>
      <c r="BJ129" s="1077"/>
      <c r="BK129" s="1077"/>
      <c r="BL129" s="1078"/>
      <c r="BM129" s="1076">
        <v>20</v>
      </c>
      <c r="BN129" s="1077"/>
      <c r="BO129" s="1077"/>
      <c r="BP129" s="1077"/>
      <c r="BQ129" s="1077"/>
      <c r="BR129" s="1077"/>
      <c r="BS129" s="1078"/>
      <c r="BT129" s="1076">
        <v>30</v>
      </c>
      <c r="BU129" s="1077"/>
      <c r="BV129" s="1077"/>
      <c r="BW129" s="1077"/>
      <c r="BX129" s="1077"/>
      <c r="BY129" s="1077"/>
      <c r="BZ129" s="1079"/>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4" t="s">
        <v>466</v>
      </c>
      <c r="B130" s="945"/>
      <c r="C130" s="945"/>
      <c r="D130" s="945"/>
      <c r="E130" s="945"/>
      <c r="F130" s="945"/>
      <c r="G130" s="945"/>
      <c r="H130" s="945"/>
      <c r="I130" s="945"/>
      <c r="J130" s="945"/>
      <c r="K130" s="945"/>
      <c r="L130" s="945"/>
      <c r="M130" s="945"/>
      <c r="N130" s="945"/>
      <c r="O130" s="945"/>
      <c r="P130" s="945"/>
      <c r="Q130" s="945"/>
      <c r="R130" s="945"/>
      <c r="S130" s="945"/>
      <c r="T130" s="945"/>
      <c r="U130" s="945"/>
      <c r="V130" s="945"/>
      <c r="W130" s="1080" t="s">
        <v>467</v>
      </c>
      <c r="X130" s="1081"/>
      <c r="Y130" s="1081"/>
      <c r="Z130" s="1082"/>
      <c r="AA130" s="968">
        <v>514815</v>
      </c>
      <c r="AB130" s="969"/>
      <c r="AC130" s="969"/>
      <c r="AD130" s="969"/>
      <c r="AE130" s="970"/>
      <c r="AF130" s="971">
        <v>509899</v>
      </c>
      <c r="AG130" s="969"/>
      <c r="AH130" s="969"/>
      <c r="AI130" s="969"/>
      <c r="AJ130" s="970"/>
      <c r="AK130" s="971">
        <v>494342</v>
      </c>
      <c r="AL130" s="969"/>
      <c r="AM130" s="969"/>
      <c r="AN130" s="969"/>
      <c r="AO130" s="970"/>
      <c r="AP130" s="1083"/>
      <c r="AQ130" s="1084"/>
      <c r="AR130" s="1084"/>
      <c r="AS130" s="1084"/>
      <c r="AT130" s="1085"/>
      <c r="AU130" s="227"/>
      <c r="AV130" s="227"/>
      <c r="AW130" s="227"/>
      <c r="AX130" s="1075" t="s">
        <v>468</v>
      </c>
      <c r="AY130" s="933"/>
      <c r="AZ130" s="933"/>
      <c r="BA130" s="933"/>
      <c r="BB130" s="933"/>
      <c r="BC130" s="933"/>
      <c r="BD130" s="933"/>
      <c r="BE130" s="934"/>
      <c r="BF130" s="1111">
        <v>12.2</v>
      </c>
      <c r="BG130" s="1112"/>
      <c r="BH130" s="1112"/>
      <c r="BI130" s="1112"/>
      <c r="BJ130" s="1112"/>
      <c r="BK130" s="1112"/>
      <c r="BL130" s="1113"/>
      <c r="BM130" s="1111">
        <v>25</v>
      </c>
      <c r="BN130" s="1112"/>
      <c r="BO130" s="1112"/>
      <c r="BP130" s="1112"/>
      <c r="BQ130" s="1112"/>
      <c r="BR130" s="1112"/>
      <c r="BS130" s="1113"/>
      <c r="BT130" s="1111">
        <v>35</v>
      </c>
      <c r="BU130" s="1112"/>
      <c r="BV130" s="1112"/>
      <c r="BW130" s="1112"/>
      <c r="BX130" s="1112"/>
      <c r="BY130" s="1112"/>
      <c r="BZ130" s="111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5"/>
      <c r="B131" s="1116"/>
      <c r="C131" s="1116"/>
      <c r="D131" s="1116"/>
      <c r="E131" s="1116"/>
      <c r="F131" s="1116"/>
      <c r="G131" s="1116"/>
      <c r="H131" s="1116"/>
      <c r="I131" s="1116"/>
      <c r="J131" s="1116"/>
      <c r="K131" s="1116"/>
      <c r="L131" s="1116"/>
      <c r="M131" s="1116"/>
      <c r="N131" s="1116"/>
      <c r="O131" s="1116"/>
      <c r="P131" s="1116"/>
      <c r="Q131" s="1116"/>
      <c r="R131" s="1116"/>
      <c r="S131" s="1116"/>
      <c r="T131" s="1116"/>
      <c r="U131" s="1116"/>
      <c r="V131" s="1116"/>
      <c r="W131" s="1117" t="s">
        <v>469</v>
      </c>
      <c r="X131" s="1118"/>
      <c r="Y131" s="1118"/>
      <c r="Z131" s="1119"/>
      <c r="AA131" s="1014">
        <v>3302479</v>
      </c>
      <c r="AB131" s="996"/>
      <c r="AC131" s="996"/>
      <c r="AD131" s="996"/>
      <c r="AE131" s="997"/>
      <c r="AF131" s="995">
        <v>3204068</v>
      </c>
      <c r="AG131" s="996"/>
      <c r="AH131" s="996"/>
      <c r="AI131" s="996"/>
      <c r="AJ131" s="997"/>
      <c r="AK131" s="995">
        <v>3211274</v>
      </c>
      <c r="AL131" s="996"/>
      <c r="AM131" s="996"/>
      <c r="AN131" s="996"/>
      <c r="AO131" s="997"/>
      <c r="AP131" s="1120"/>
      <c r="AQ131" s="1121"/>
      <c r="AR131" s="1121"/>
      <c r="AS131" s="1121"/>
      <c r="AT131" s="1122"/>
      <c r="AU131" s="227"/>
      <c r="AV131" s="227"/>
      <c r="AW131" s="227"/>
      <c r="AX131" s="1093" t="s">
        <v>470</v>
      </c>
      <c r="AY131" s="739"/>
      <c r="AZ131" s="739"/>
      <c r="BA131" s="739"/>
      <c r="BB131" s="739"/>
      <c r="BC131" s="739"/>
      <c r="BD131" s="739"/>
      <c r="BE131" s="1046"/>
      <c r="BF131" s="1094">
        <v>116.5</v>
      </c>
      <c r="BG131" s="1095"/>
      <c r="BH131" s="1095"/>
      <c r="BI131" s="1095"/>
      <c r="BJ131" s="1095"/>
      <c r="BK131" s="1095"/>
      <c r="BL131" s="1096"/>
      <c r="BM131" s="1094">
        <v>350</v>
      </c>
      <c r="BN131" s="1095"/>
      <c r="BO131" s="1095"/>
      <c r="BP131" s="1095"/>
      <c r="BQ131" s="1095"/>
      <c r="BR131" s="1095"/>
      <c r="BS131" s="1096"/>
      <c r="BT131" s="1097"/>
      <c r="BU131" s="1098"/>
      <c r="BV131" s="1098"/>
      <c r="BW131" s="1098"/>
      <c r="BX131" s="1098"/>
      <c r="BY131" s="1098"/>
      <c r="BZ131" s="1099"/>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0" t="s">
        <v>471</v>
      </c>
      <c r="B132" s="1101"/>
      <c r="C132" s="1101"/>
      <c r="D132" s="1101"/>
      <c r="E132" s="1101"/>
      <c r="F132" s="1101"/>
      <c r="G132" s="1101"/>
      <c r="H132" s="1101"/>
      <c r="I132" s="1101"/>
      <c r="J132" s="1101"/>
      <c r="K132" s="1101"/>
      <c r="L132" s="1101"/>
      <c r="M132" s="1101"/>
      <c r="N132" s="1101"/>
      <c r="O132" s="1101"/>
      <c r="P132" s="1101"/>
      <c r="Q132" s="1101"/>
      <c r="R132" s="1101"/>
      <c r="S132" s="1101"/>
      <c r="T132" s="1101"/>
      <c r="U132" s="1101"/>
      <c r="V132" s="1104" t="s">
        <v>472</v>
      </c>
      <c r="W132" s="1104"/>
      <c r="X132" s="1104"/>
      <c r="Y132" s="1104"/>
      <c r="Z132" s="1105"/>
      <c r="AA132" s="1106">
        <v>12.290100860000001</v>
      </c>
      <c r="AB132" s="1107"/>
      <c r="AC132" s="1107"/>
      <c r="AD132" s="1107"/>
      <c r="AE132" s="1108"/>
      <c r="AF132" s="1109">
        <v>13.249625160000001</v>
      </c>
      <c r="AG132" s="1107"/>
      <c r="AH132" s="1107"/>
      <c r="AI132" s="1107"/>
      <c r="AJ132" s="1108"/>
      <c r="AK132" s="1109">
        <v>11.252294259999999</v>
      </c>
      <c r="AL132" s="1107"/>
      <c r="AM132" s="1107"/>
      <c r="AN132" s="1107"/>
      <c r="AO132" s="1108"/>
      <c r="AP132" s="1011"/>
      <c r="AQ132" s="1012"/>
      <c r="AR132" s="1012"/>
      <c r="AS132" s="1012"/>
      <c r="AT132" s="1110"/>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2"/>
      <c r="B133" s="1103"/>
      <c r="C133" s="1103"/>
      <c r="D133" s="1103"/>
      <c r="E133" s="1103"/>
      <c r="F133" s="1103"/>
      <c r="G133" s="1103"/>
      <c r="H133" s="1103"/>
      <c r="I133" s="1103"/>
      <c r="J133" s="1103"/>
      <c r="K133" s="1103"/>
      <c r="L133" s="1103"/>
      <c r="M133" s="1103"/>
      <c r="N133" s="1103"/>
      <c r="O133" s="1103"/>
      <c r="P133" s="1103"/>
      <c r="Q133" s="1103"/>
      <c r="R133" s="1103"/>
      <c r="S133" s="1103"/>
      <c r="T133" s="1103"/>
      <c r="U133" s="1103"/>
      <c r="V133" s="1087" t="s">
        <v>473</v>
      </c>
      <c r="W133" s="1087"/>
      <c r="X133" s="1087"/>
      <c r="Y133" s="1087"/>
      <c r="Z133" s="1088"/>
      <c r="AA133" s="1089">
        <v>12.5</v>
      </c>
      <c r="AB133" s="1090"/>
      <c r="AC133" s="1090"/>
      <c r="AD133" s="1090"/>
      <c r="AE133" s="1091"/>
      <c r="AF133" s="1089">
        <v>12.7</v>
      </c>
      <c r="AG133" s="1090"/>
      <c r="AH133" s="1090"/>
      <c r="AI133" s="1090"/>
      <c r="AJ133" s="1091"/>
      <c r="AK133" s="1089">
        <v>12.2</v>
      </c>
      <c r="AL133" s="1090"/>
      <c r="AM133" s="1090"/>
      <c r="AN133" s="1090"/>
      <c r="AO133" s="1091"/>
      <c r="AP133" s="1038"/>
      <c r="AQ133" s="1039"/>
      <c r="AR133" s="1039"/>
      <c r="AS133" s="1039"/>
      <c r="AT133" s="1092"/>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JjdYbsAmOGAcX+atxTcU4zOZFpSndfl00FZjFzSPaV6TUC6lC6nQWHE/zSk8qLzYBuQPqr6JIe/aOOfjV3J6A==" saltValue="yXM4XvC81Gcv2Jt0NyB22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B83:P83"/>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Q80:U80"/>
    <mergeCell ref="V80:Z80"/>
    <mergeCell ref="AA80:AE80"/>
    <mergeCell ref="AF80:AJ80"/>
    <mergeCell ref="AK80:AO80"/>
    <mergeCell ref="BS79:CG79"/>
    <mergeCell ref="CH79:CL79"/>
    <mergeCell ref="CM79:CQ79"/>
    <mergeCell ref="CR79:CV79"/>
    <mergeCell ref="CW79:DA79"/>
    <mergeCell ref="DB79:DF79"/>
    <mergeCell ref="B79:P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DV78:DZ78"/>
    <mergeCell ref="B80:P80"/>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V8ORVvfV/pG8hFPAX6Buql5YIciqF8WhSICLAUcIFCzXTZg17CIljjy5T4ck3WV/dXNbyYtKdIK8wbcYbUCmuw==" saltValue="Q78DN5zxMAlqK9ljSvjt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9yiqMbEBarz1zTPeVLrRqPMNRbB4mnmYBbhbkctiW5aEQgyDxCMRAX2GqbZbOMMzFv3LLOKTLGSB3TuTT+owA==" saltValue="RdpE1mp/2HWYnGL31RWwS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24" t="s">
        <v>477</v>
      </c>
      <c r="AP7" s="265"/>
      <c r="AQ7" s="266" t="s">
        <v>478</v>
      </c>
      <c r="AR7" s="267"/>
    </row>
    <row r="8" spans="1:46" x14ac:dyDescent="0.15">
      <c r="A8" s="259"/>
      <c r="AK8" s="268"/>
      <c r="AL8" s="269"/>
      <c r="AM8" s="269"/>
      <c r="AN8" s="270"/>
      <c r="AO8" s="1125"/>
      <c r="AP8" s="271" t="s">
        <v>479</v>
      </c>
      <c r="AQ8" s="272" t="s">
        <v>480</v>
      </c>
      <c r="AR8" s="273" t="s">
        <v>481</v>
      </c>
    </row>
    <row r="9" spans="1:46" x14ac:dyDescent="0.15">
      <c r="A9" s="259"/>
      <c r="AK9" s="1126" t="s">
        <v>482</v>
      </c>
      <c r="AL9" s="1127"/>
      <c r="AM9" s="1127"/>
      <c r="AN9" s="1128"/>
      <c r="AO9" s="274">
        <v>1140440</v>
      </c>
      <c r="AP9" s="274">
        <v>104666</v>
      </c>
      <c r="AQ9" s="275">
        <v>111034</v>
      </c>
      <c r="AR9" s="276">
        <v>-5.7</v>
      </c>
    </row>
    <row r="10" spans="1:46" ht="13.5" customHeight="1" x14ac:dyDescent="0.15">
      <c r="A10" s="259"/>
      <c r="AK10" s="1126" t="s">
        <v>483</v>
      </c>
      <c r="AL10" s="1127"/>
      <c r="AM10" s="1127"/>
      <c r="AN10" s="1128"/>
      <c r="AO10" s="277">
        <v>243290</v>
      </c>
      <c r="AP10" s="277">
        <v>22328</v>
      </c>
      <c r="AQ10" s="278">
        <v>15617</v>
      </c>
      <c r="AR10" s="279">
        <v>43</v>
      </c>
    </row>
    <row r="11" spans="1:46" ht="13.5" customHeight="1" x14ac:dyDescent="0.15">
      <c r="A11" s="259"/>
      <c r="AK11" s="1126" t="s">
        <v>484</v>
      </c>
      <c r="AL11" s="1127"/>
      <c r="AM11" s="1127"/>
      <c r="AN11" s="1128"/>
      <c r="AO11" s="277">
        <v>12754</v>
      </c>
      <c r="AP11" s="277">
        <v>1171</v>
      </c>
      <c r="AQ11" s="278">
        <v>1538</v>
      </c>
      <c r="AR11" s="279">
        <v>-23.9</v>
      </c>
    </row>
    <row r="12" spans="1:46" ht="13.5" customHeight="1" x14ac:dyDescent="0.15">
      <c r="A12" s="259"/>
      <c r="AK12" s="1126" t="s">
        <v>485</v>
      </c>
      <c r="AL12" s="1127"/>
      <c r="AM12" s="1127"/>
      <c r="AN12" s="1128"/>
      <c r="AO12" s="277" t="s">
        <v>486</v>
      </c>
      <c r="AP12" s="277" t="s">
        <v>486</v>
      </c>
      <c r="AQ12" s="278">
        <v>0</v>
      </c>
      <c r="AR12" s="279" t="s">
        <v>486</v>
      </c>
    </row>
    <row r="13" spans="1:46" ht="13.5" customHeight="1" x14ac:dyDescent="0.15">
      <c r="A13" s="259"/>
      <c r="AK13" s="1126" t="s">
        <v>487</v>
      </c>
      <c r="AL13" s="1127"/>
      <c r="AM13" s="1127"/>
      <c r="AN13" s="1128"/>
      <c r="AO13" s="277">
        <v>53166</v>
      </c>
      <c r="AP13" s="277">
        <v>4879</v>
      </c>
      <c r="AQ13" s="278">
        <v>4378</v>
      </c>
      <c r="AR13" s="279">
        <v>11.4</v>
      </c>
    </row>
    <row r="14" spans="1:46" ht="13.5" customHeight="1" x14ac:dyDescent="0.15">
      <c r="A14" s="259"/>
      <c r="AK14" s="1126" t="s">
        <v>488</v>
      </c>
      <c r="AL14" s="1127"/>
      <c r="AM14" s="1127"/>
      <c r="AN14" s="1128"/>
      <c r="AO14" s="277">
        <v>13047</v>
      </c>
      <c r="AP14" s="277">
        <v>1197</v>
      </c>
      <c r="AQ14" s="278">
        <v>2499</v>
      </c>
      <c r="AR14" s="279">
        <v>-52.1</v>
      </c>
    </row>
    <row r="15" spans="1:46" ht="13.5" customHeight="1" x14ac:dyDescent="0.15">
      <c r="A15" s="259"/>
      <c r="AK15" s="1129" t="s">
        <v>489</v>
      </c>
      <c r="AL15" s="1130"/>
      <c r="AM15" s="1130"/>
      <c r="AN15" s="1131"/>
      <c r="AO15" s="277">
        <v>-97971</v>
      </c>
      <c r="AP15" s="277">
        <v>-8991</v>
      </c>
      <c r="AQ15" s="278">
        <v>-6867</v>
      </c>
      <c r="AR15" s="279">
        <v>30.9</v>
      </c>
    </row>
    <row r="16" spans="1:46" x14ac:dyDescent="0.15">
      <c r="A16" s="259"/>
      <c r="AK16" s="1129" t="s">
        <v>177</v>
      </c>
      <c r="AL16" s="1130"/>
      <c r="AM16" s="1130"/>
      <c r="AN16" s="1131"/>
      <c r="AO16" s="277">
        <v>1364726</v>
      </c>
      <c r="AP16" s="277">
        <v>125250</v>
      </c>
      <c r="AQ16" s="278">
        <v>128199</v>
      </c>
      <c r="AR16" s="279">
        <v>-2.2999999999999998</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32" t="s">
        <v>494</v>
      </c>
      <c r="AL21" s="1133"/>
      <c r="AM21" s="1133"/>
      <c r="AN21" s="1134"/>
      <c r="AO21" s="289">
        <v>10</v>
      </c>
      <c r="AP21" s="290">
        <v>10.85</v>
      </c>
      <c r="AQ21" s="291">
        <v>-0.85</v>
      </c>
      <c r="AS21" s="292"/>
      <c r="AT21" s="288"/>
    </row>
    <row r="22" spans="1:46" s="260" customFormat="1" x14ac:dyDescent="0.15">
      <c r="A22" s="288"/>
      <c r="AK22" s="1132" t="s">
        <v>495</v>
      </c>
      <c r="AL22" s="1133"/>
      <c r="AM22" s="1133"/>
      <c r="AN22" s="1134"/>
      <c r="AO22" s="293">
        <v>95.5</v>
      </c>
      <c r="AP22" s="294">
        <v>96.2</v>
      </c>
      <c r="AQ22" s="295">
        <v>-0.7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3" t="s">
        <v>496</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24" t="s">
        <v>477</v>
      </c>
      <c r="AP30" s="265"/>
      <c r="AQ30" s="266" t="s">
        <v>478</v>
      </c>
      <c r="AR30" s="267"/>
    </row>
    <row r="31" spans="1:46" x14ac:dyDescent="0.15">
      <c r="A31" s="259"/>
      <c r="AK31" s="268"/>
      <c r="AL31" s="269"/>
      <c r="AM31" s="269"/>
      <c r="AN31" s="270"/>
      <c r="AO31" s="1125"/>
      <c r="AP31" s="271" t="s">
        <v>479</v>
      </c>
      <c r="AQ31" s="272" t="s">
        <v>480</v>
      </c>
      <c r="AR31" s="273" t="s">
        <v>481</v>
      </c>
    </row>
    <row r="32" spans="1:46" ht="27" customHeight="1" x14ac:dyDescent="0.15">
      <c r="A32" s="259"/>
      <c r="AK32" s="1140" t="s">
        <v>499</v>
      </c>
      <c r="AL32" s="1141"/>
      <c r="AM32" s="1141"/>
      <c r="AN32" s="1142"/>
      <c r="AO32" s="303">
        <v>481291</v>
      </c>
      <c r="AP32" s="303">
        <v>44171</v>
      </c>
      <c r="AQ32" s="304">
        <v>62185</v>
      </c>
      <c r="AR32" s="305">
        <v>-29</v>
      </c>
    </row>
    <row r="33" spans="1:46" ht="13.5" customHeight="1" x14ac:dyDescent="0.15">
      <c r="A33" s="259"/>
      <c r="AK33" s="1140" t="s">
        <v>500</v>
      </c>
      <c r="AL33" s="1141"/>
      <c r="AM33" s="1141"/>
      <c r="AN33" s="1142"/>
      <c r="AO33" s="303" t="s">
        <v>486</v>
      </c>
      <c r="AP33" s="303" t="s">
        <v>486</v>
      </c>
      <c r="AQ33" s="304" t="s">
        <v>486</v>
      </c>
      <c r="AR33" s="305" t="s">
        <v>486</v>
      </c>
    </row>
    <row r="34" spans="1:46" ht="27" customHeight="1" x14ac:dyDescent="0.15">
      <c r="A34" s="259"/>
      <c r="AK34" s="1140" t="s">
        <v>501</v>
      </c>
      <c r="AL34" s="1141"/>
      <c r="AM34" s="1141"/>
      <c r="AN34" s="1142"/>
      <c r="AO34" s="303" t="s">
        <v>486</v>
      </c>
      <c r="AP34" s="303" t="s">
        <v>486</v>
      </c>
      <c r="AQ34" s="304" t="s">
        <v>486</v>
      </c>
      <c r="AR34" s="305" t="s">
        <v>486</v>
      </c>
    </row>
    <row r="35" spans="1:46" ht="27" customHeight="1" x14ac:dyDescent="0.15">
      <c r="A35" s="259"/>
      <c r="AK35" s="1140" t="s">
        <v>502</v>
      </c>
      <c r="AL35" s="1141"/>
      <c r="AM35" s="1141"/>
      <c r="AN35" s="1142"/>
      <c r="AO35" s="303">
        <v>266334</v>
      </c>
      <c r="AP35" s="303">
        <v>24443</v>
      </c>
      <c r="AQ35" s="304">
        <v>15497</v>
      </c>
      <c r="AR35" s="305">
        <v>57.7</v>
      </c>
    </row>
    <row r="36" spans="1:46" ht="27" customHeight="1" x14ac:dyDescent="0.15">
      <c r="A36" s="259"/>
      <c r="AK36" s="1140" t="s">
        <v>503</v>
      </c>
      <c r="AL36" s="1141"/>
      <c r="AM36" s="1141"/>
      <c r="AN36" s="1142"/>
      <c r="AO36" s="303">
        <v>55357</v>
      </c>
      <c r="AP36" s="303">
        <v>5080</v>
      </c>
      <c r="AQ36" s="304">
        <v>3842</v>
      </c>
      <c r="AR36" s="305">
        <v>32.200000000000003</v>
      </c>
    </row>
    <row r="37" spans="1:46" ht="13.5" customHeight="1" x14ac:dyDescent="0.15">
      <c r="A37" s="259"/>
      <c r="AK37" s="1140" t="s">
        <v>504</v>
      </c>
      <c r="AL37" s="1141"/>
      <c r="AM37" s="1141"/>
      <c r="AN37" s="1142"/>
      <c r="AO37" s="303">
        <v>69628</v>
      </c>
      <c r="AP37" s="303">
        <v>6390</v>
      </c>
      <c r="AQ37" s="304">
        <v>306</v>
      </c>
      <c r="AR37" s="305">
        <v>1988.2</v>
      </c>
    </row>
    <row r="38" spans="1:46" ht="27" customHeight="1" x14ac:dyDescent="0.15">
      <c r="A38" s="259"/>
      <c r="AK38" s="1143" t="s">
        <v>505</v>
      </c>
      <c r="AL38" s="1144"/>
      <c r="AM38" s="1144"/>
      <c r="AN38" s="1145"/>
      <c r="AO38" s="306" t="s">
        <v>486</v>
      </c>
      <c r="AP38" s="306" t="s">
        <v>486</v>
      </c>
      <c r="AQ38" s="307">
        <v>4</v>
      </c>
      <c r="AR38" s="295" t="s">
        <v>486</v>
      </c>
      <c r="AS38" s="302"/>
    </row>
    <row r="39" spans="1:46" x14ac:dyDescent="0.15">
      <c r="A39" s="259"/>
      <c r="AK39" s="1143" t="s">
        <v>506</v>
      </c>
      <c r="AL39" s="1144"/>
      <c r="AM39" s="1144"/>
      <c r="AN39" s="1145"/>
      <c r="AO39" s="303">
        <v>-16926</v>
      </c>
      <c r="AP39" s="303">
        <v>-1553</v>
      </c>
      <c r="AQ39" s="304">
        <v>-2250</v>
      </c>
      <c r="AR39" s="305">
        <v>-31</v>
      </c>
      <c r="AS39" s="302"/>
    </row>
    <row r="40" spans="1:46" ht="27" customHeight="1" x14ac:dyDescent="0.15">
      <c r="A40" s="259"/>
      <c r="AK40" s="1140" t="s">
        <v>507</v>
      </c>
      <c r="AL40" s="1141"/>
      <c r="AM40" s="1141"/>
      <c r="AN40" s="1142"/>
      <c r="AO40" s="303">
        <v>-494342</v>
      </c>
      <c r="AP40" s="303">
        <v>-45369</v>
      </c>
      <c r="AQ40" s="304">
        <v>-52332</v>
      </c>
      <c r="AR40" s="305">
        <v>-13.3</v>
      </c>
      <c r="AS40" s="302"/>
    </row>
    <row r="41" spans="1:46" x14ac:dyDescent="0.15">
      <c r="A41" s="259"/>
      <c r="AK41" s="1146" t="s">
        <v>287</v>
      </c>
      <c r="AL41" s="1147"/>
      <c r="AM41" s="1147"/>
      <c r="AN41" s="1148"/>
      <c r="AO41" s="303">
        <v>361342</v>
      </c>
      <c r="AP41" s="303">
        <v>33163</v>
      </c>
      <c r="AQ41" s="304">
        <v>27253</v>
      </c>
      <c r="AR41" s="305">
        <v>21.7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35" t="s">
        <v>477</v>
      </c>
      <c r="AN49" s="1137" t="s">
        <v>510</v>
      </c>
      <c r="AO49" s="1138"/>
      <c r="AP49" s="1138"/>
      <c r="AQ49" s="1138"/>
      <c r="AR49" s="1139"/>
    </row>
    <row r="50" spans="1:44" x14ac:dyDescent="0.15">
      <c r="A50" s="259"/>
      <c r="AK50" s="317"/>
      <c r="AL50" s="318"/>
      <c r="AM50" s="1136"/>
      <c r="AN50" s="319" t="s">
        <v>511</v>
      </c>
      <c r="AO50" s="320" t="s">
        <v>512</v>
      </c>
      <c r="AP50" s="321" t="s">
        <v>513</v>
      </c>
      <c r="AQ50" s="322" t="s">
        <v>514</v>
      </c>
      <c r="AR50" s="323" t="s">
        <v>515</v>
      </c>
    </row>
    <row r="51" spans="1:44" x14ac:dyDescent="0.15">
      <c r="A51" s="259"/>
      <c r="AK51" s="315" t="s">
        <v>516</v>
      </c>
      <c r="AL51" s="316"/>
      <c r="AM51" s="324">
        <v>178254</v>
      </c>
      <c r="AN51" s="325">
        <v>15113</v>
      </c>
      <c r="AO51" s="326">
        <v>-13.5</v>
      </c>
      <c r="AP51" s="327">
        <v>103390</v>
      </c>
      <c r="AQ51" s="328">
        <v>17.100000000000001</v>
      </c>
      <c r="AR51" s="329">
        <v>-30.6</v>
      </c>
    </row>
    <row r="52" spans="1:44" x14ac:dyDescent="0.15">
      <c r="A52" s="259"/>
      <c r="AK52" s="330"/>
      <c r="AL52" s="331" t="s">
        <v>517</v>
      </c>
      <c r="AM52" s="332">
        <v>131692</v>
      </c>
      <c r="AN52" s="333">
        <v>11165</v>
      </c>
      <c r="AO52" s="334">
        <v>45.8</v>
      </c>
      <c r="AP52" s="335">
        <v>51269</v>
      </c>
      <c r="AQ52" s="336">
        <v>4.5999999999999996</v>
      </c>
      <c r="AR52" s="337">
        <v>41.2</v>
      </c>
    </row>
    <row r="53" spans="1:44" x14ac:dyDescent="0.15">
      <c r="A53" s="259"/>
      <c r="AK53" s="315" t="s">
        <v>518</v>
      </c>
      <c r="AL53" s="316"/>
      <c r="AM53" s="324">
        <v>336413</v>
      </c>
      <c r="AN53" s="325">
        <v>29001</v>
      </c>
      <c r="AO53" s="326">
        <v>91.9</v>
      </c>
      <c r="AP53" s="327">
        <v>117234</v>
      </c>
      <c r="AQ53" s="328">
        <v>13.4</v>
      </c>
      <c r="AR53" s="329">
        <v>78.5</v>
      </c>
    </row>
    <row r="54" spans="1:44" x14ac:dyDescent="0.15">
      <c r="A54" s="259"/>
      <c r="AK54" s="330"/>
      <c r="AL54" s="331" t="s">
        <v>517</v>
      </c>
      <c r="AM54" s="332">
        <v>238877</v>
      </c>
      <c r="AN54" s="333">
        <v>20593</v>
      </c>
      <c r="AO54" s="334">
        <v>84.4</v>
      </c>
      <c r="AP54" s="335">
        <v>59796</v>
      </c>
      <c r="AQ54" s="336">
        <v>16.600000000000001</v>
      </c>
      <c r="AR54" s="337">
        <v>67.8</v>
      </c>
    </row>
    <row r="55" spans="1:44" x14ac:dyDescent="0.15">
      <c r="A55" s="259"/>
      <c r="AK55" s="315" t="s">
        <v>519</v>
      </c>
      <c r="AL55" s="316"/>
      <c r="AM55" s="324">
        <v>1346431</v>
      </c>
      <c r="AN55" s="325">
        <v>118264</v>
      </c>
      <c r="AO55" s="326">
        <v>307.8</v>
      </c>
      <c r="AP55" s="327">
        <v>97758</v>
      </c>
      <c r="AQ55" s="328">
        <v>-16.600000000000001</v>
      </c>
      <c r="AR55" s="329">
        <v>324.39999999999998</v>
      </c>
    </row>
    <row r="56" spans="1:44" x14ac:dyDescent="0.15">
      <c r="A56" s="259"/>
      <c r="AK56" s="330"/>
      <c r="AL56" s="331" t="s">
        <v>517</v>
      </c>
      <c r="AM56" s="332">
        <v>1145071</v>
      </c>
      <c r="AN56" s="333">
        <v>100577</v>
      </c>
      <c r="AO56" s="334">
        <v>388.4</v>
      </c>
      <c r="AP56" s="335">
        <v>45946</v>
      </c>
      <c r="AQ56" s="336">
        <v>-23.2</v>
      </c>
      <c r="AR56" s="337">
        <v>411.6</v>
      </c>
    </row>
    <row r="57" spans="1:44" x14ac:dyDescent="0.15">
      <c r="A57" s="259"/>
      <c r="AK57" s="315" t="s">
        <v>520</v>
      </c>
      <c r="AL57" s="316"/>
      <c r="AM57" s="324">
        <v>553189</v>
      </c>
      <c r="AN57" s="325">
        <v>49640</v>
      </c>
      <c r="AO57" s="326">
        <v>-58</v>
      </c>
      <c r="AP57" s="327">
        <v>91338</v>
      </c>
      <c r="AQ57" s="328">
        <v>-6.6</v>
      </c>
      <c r="AR57" s="329">
        <v>-51.4</v>
      </c>
    </row>
    <row r="58" spans="1:44" x14ac:dyDescent="0.15">
      <c r="A58" s="259"/>
      <c r="AK58" s="330"/>
      <c r="AL58" s="331" t="s">
        <v>517</v>
      </c>
      <c r="AM58" s="332">
        <v>366889</v>
      </c>
      <c r="AN58" s="333">
        <v>32923</v>
      </c>
      <c r="AO58" s="334">
        <v>-67.3</v>
      </c>
      <c r="AP58" s="335">
        <v>43989</v>
      </c>
      <c r="AQ58" s="336">
        <v>-4.3</v>
      </c>
      <c r="AR58" s="337">
        <v>-63</v>
      </c>
    </row>
    <row r="59" spans="1:44" x14ac:dyDescent="0.15">
      <c r="A59" s="259"/>
      <c r="AK59" s="315" t="s">
        <v>521</v>
      </c>
      <c r="AL59" s="316"/>
      <c r="AM59" s="324">
        <v>357430</v>
      </c>
      <c r="AN59" s="325">
        <v>32804</v>
      </c>
      <c r="AO59" s="326">
        <v>-33.9</v>
      </c>
      <c r="AP59" s="327">
        <v>103975</v>
      </c>
      <c r="AQ59" s="328">
        <v>13.8</v>
      </c>
      <c r="AR59" s="329">
        <v>-47.7</v>
      </c>
    </row>
    <row r="60" spans="1:44" x14ac:dyDescent="0.15">
      <c r="A60" s="259"/>
      <c r="AK60" s="330"/>
      <c r="AL60" s="331" t="s">
        <v>517</v>
      </c>
      <c r="AM60" s="332">
        <v>251175</v>
      </c>
      <c r="AN60" s="333">
        <v>23052</v>
      </c>
      <c r="AO60" s="334">
        <v>-30</v>
      </c>
      <c r="AP60" s="335">
        <v>52698</v>
      </c>
      <c r="AQ60" s="336">
        <v>19.8</v>
      </c>
      <c r="AR60" s="337">
        <v>-49.8</v>
      </c>
    </row>
    <row r="61" spans="1:44" x14ac:dyDescent="0.15">
      <c r="A61" s="259"/>
      <c r="AK61" s="315" t="s">
        <v>522</v>
      </c>
      <c r="AL61" s="338"/>
      <c r="AM61" s="324">
        <v>554343</v>
      </c>
      <c r="AN61" s="325">
        <v>48964</v>
      </c>
      <c r="AO61" s="326">
        <v>58.9</v>
      </c>
      <c r="AP61" s="327">
        <v>102739</v>
      </c>
      <c r="AQ61" s="339">
        <v>4.2</v>
      </c>
      <c r="AR61" s="329">
        <v>54.7</v>
      </c>
    </row>
    <row r="62" spans="1:44" x14ac:dyDescent="0.15">
      <c r="A62" s="259"/>
      <c r="AK62" s="330"/>
      <c r="AL62" s="331" t="s">
        <v>517</v>
      </c>
      <c r="AM62" s="332">
        <v>426741</v>
      </c>
      <c r="AN62" s="333">
        <v>37662</v>
      </c>
      <c r="AO62" s="334">
        <v>84.3</v>
      </c>
      <c r="AP62" s="335">
        <v>50740</v>
      </c>
      <c r="AQ62" s="336">
        <v>2.7</v>
      </c>
      <c r="AR62" s="337">
        <v>81.599999999999994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7mA7jE38vk7Boaw9cDHFqx6HdmmdPXEXQZguaBucxtuEGORB6Zj2UwA788LwpWo4mkLSPLBS/Oito21rboa5ug==" saltValue="BgdL7zBdGLm5yhnQk4g6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gr1to9llSnV9LL2lv47xVwf6pgokaDN0MvTTVBPfOfQnWOmr2m8vGaOMhrsExg1jBx4cTR3mdNrGutzOgDeuQ==" saltValue="K9wnSG1DIlo2NuqJWUpK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bjW+MUL7UocqqQtVn4LGN+1iY3r5cHQ5WIAtBRR1htAVJkZ6cBwnAuzHbWjx8DS1H64ndlleYjzyPzBLezaVZA==" saltValue="DrkGcvNr/+sY/NgUjl3Z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9" t="s">
        <v>3</v>
      </c>
      <c r="D47" s="1149"/>
      <c r="E47" s="1150"/>
      <c r="F47" s="11">
        <v>14.19</v>
      </c>
      <c r="G47" s="12">
        <v>10.27</v>
      </c>
      <c r="H47" s="12">
        <v>16.63</v>
      </c>
      <c r="I47" s="12">
        <v>18.89</v>
      </c>
      <c r="J47" s="13">
        <v>14.79</v>
      </c>
    </row>
    <row r="48" spans="2:10" ht="57.75" customHeight="1" x14ac:dyDescent="0.15">
      <c r="B48" s="14"/>
      <c r="C48" s="1151" t="s">
        <v>4</v>
      </c>
      <c r="D48" s="1151"/>
      <c r="E48" s="1152"/>
      <c r="F48" s="15">
        <v>3.94</v>
      </c>
      <c r="G48" s="16">
        <v>2.97</v>
      </c>
      <c r="H48" s="16">
        <v>5.45</v>
      </c>
      <c r="I48" s="16">
        <v>5.82</v>
      </c>
      <c r="J48" s="17">
        <v>5.04</v>
      </c>
    </row>
    <row r="49" spans="2:10" ht="57.75" customHeight="1" thickBot="1" x14ac:dyDescent="0.2">
      <c r="B49" s="18"/>
      <c r="C49" s="1153" t="s">
        <v>5</v>
      </c>
      <c r="D49" s="1153"/>
      <c r="E49" s="1154"/>
      <c r="F49" s="19">
        <v>1.25</v>
      </c>
      <c r="G49" s="20" t="s">
        <v>529</v>
      </c>
      <c r="H49" s="20">
        <v>9.6999999999999993</v>
      </c>
      <c r="I49" s="20">
        <v>2.0099999999999998</v>
      </c>
      <c r="J49" s="21" t="s">
        <v>530</v>
      </c>
    </row>
    <row r="50" spans="2:10" x14ac:dyDescent="0.15"/>
  </sheetData>
  <sheetProtection algorithmName="SHA-512" hashValue="QDX9cj8lWlDe70idY4+di0j2QN7tAcSYMCzraAqyrxRADLkwUXQBuE+QG6mTlespQvfb0gse3rHh2lDiOOInkg==" saltValue="uxBxYUPDWKjD1fSfg+LB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dcterms:created xsi:type="dcterms:W3CDTF">2025-02-19T04:22:55Z</dcterms:created>
  <dcterms:modified xsi:type="dcterms:W3CDTF">2025-10-03T05:25:41Z</dcterms:modified>
  <cp:category/>
</cp:coreProperties>
</file>