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31874E7C-A6BB-411F-B96B-2E965A1DC062}" xr6:coauthVersionLast="47" xr6:coauthVersionMax="47" xr10:uidLastSave="{00000000-0000-0000-0000-000000000000}"/>
  <workbookProtection workbookAlgorithmName="SHA-512" workbookHashValue="WoEjR85H2CqTjCA4PZLR0r6cQS3fYVH0zOO+PxedhBrQ7xZT7rENuh+yJN+q8gW0Q4B89dixvoyb+qVN5+CQxQ==" workbookSaltValue="jnB9Z5xeX7U9lpJTUG2X3w==" workbookSpinCount="100000" lockStructure="1"/>
  <bookViews>
    <workbookView xWindow="-24690" yWindow="-343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E85" i="4"/>
  <c r="AT10" i="4"/>
  <c r="AL10" i="4"/>
  <c r="W10" i="4"/>
  <c r="B10" i="4"/>
  <c r="BB8" i="4"/>
  <c r="AT8" i="4"/>
  <c r="AL8" i="4"/>
  <c r="AD8" i="4"/>
  <c r="W8" i="4"/>
  <c r="P8" i="4"/>
  <c r="B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<sst xmlns="http://schemas.openxmlformats.org/spreadsheetml/2006/main" count="316" uniqueCount="112">
  <si>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</si>
  <si>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</si>
  <si>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</si>
  <si>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</si>
  <si>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</si>
  <si>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</si>
  <si>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</si>
  <si>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</si>
  <si>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</si>
  <si>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</si>
  <si>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</si>
  <si>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</si>
  <si>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</si>
  <si>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</si>
  <si>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</si>
  <si>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</si>
  <si>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</si>
  <si>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</si>
  <si>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</si>
  <si>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</si>
  <si>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</si>
  <si>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</si>
  <si>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</si>
  <si>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</si>
  <si>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</si>
  <si>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</si>
  <si>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</si>
  <si>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</si>
  <si>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</si>
  <si>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</si>
  <si>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</si>
  <si>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</si>
  <si>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</si>
  <si>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</si>
  <si>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</si>
  <si>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</si>
  <si>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</si>
  <si>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</si>
  <si>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</si>
  <si>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</si>
  <si>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</si>
  <si>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</si>
  <si>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</si>
  <si>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</si>
  <si>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</si>
  <si>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</si>
  <si>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</si>
  <si>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</si>
  <si>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</si>
  <si>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</si>
  <si>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</si>
  <si>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</si>
  <si>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</si>
  <si>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</si>
  <si>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</si>
  <si>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</si>
  <si>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</si>
  <si>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</si>
  <si>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</si>
  <si>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</si>
  <si>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</si>
  <si>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</si>
  <si>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</si>
  <si>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</si>
  <si>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</si>
  <si>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</si>
  <si>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</si>
  <si>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</si>
  <si>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</si>
  <si>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</si>
  <si>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</si>
  <si>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</si>
  <si>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</si>
  <si>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</si>
  <si>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</si>
  <si>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</si>
  <si>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</si>
  <si>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</si>
  <si>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</si>
  <si>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</si>
  <si>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</si>
  <si>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</si>
  <si>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</si>
  <si>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</si>
  <si>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</si>
  <si>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</si>
  <si>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</si>
  <si>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</si>
  <si>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</si>
  <si>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</si>
  <si>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</si>
  <si>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</si>
  <si>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</si>
  <si>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和木町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</si>
  <si>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</si>
  <si>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</si>
  <si>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</si>
  <si>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</si>
  <si>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</si>
  <si>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</si>
  <si>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</si>
  <si>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</si>
  <si>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</si>
  <si>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</si>
  <si>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</si>
  <si>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</si>
  <si>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</si>
  <si>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</si>
  <si>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</si>
  <si>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管渠経年化率及び有形固定資産減価償却率が、比較的高い数値となっています。これは、他自治体と比較して老朽化した資産を多数保有し、取替更新やその維持に多額の資金が必要となる可能性が高いことを意味しています。</t>
    <rPh sb="1" eb="3">
      <t>カンキョ</t>
    </rPh>
    <rPh sb="7" eb="8">
      <t>オヨ</t>
    </rPh>
    <rPh sb="9" eb="11">
      <t>ユウケイ</t>
    </rPh>
    <phoneticPr fontId="4"/>
  </si>
  <si>
    <t>　本年度から公営企業会計を適用しました。このことにより、減価償却費等を含むすべてのコストを見える化したところ、特に老朽化が進んでいることが明らかとなりました。固定資産の老朽化による取替更新の増加は、経営を圧迫するおそれがあるため、計画の策定や国庫補助金等の活用を検討し、更新事業を行っていきます。</t>
    <rPh sb="1" eb="4">
      <t>ホンネンド</t>
    </rPh>
    <rPh sb="6" eb="8">
      <t>コウエイ</t>
    </rPh>
    <rPh sb="8" eb="10">
      <t>キギョウ</t>
    </rPh>
    <rPh sb="10" eb="12">
      <t>カイケイ</t>
    </rPh>
    <rPh sb="13" eb="15">
      <t>テキヨウ</t>
    </rPh>
    <rPh sb="28" eb="30">
      <t>ゲンカ</t>
    </rPh>
    <rPh sb="30" eb="32">
      <t>ショウキャク</t>
    </rPh>
    <rPh sb="32" eb="33">
      <t>ヒ</t>
    </rPh>
    <rPh sb="33" eb="34">
      <t>トウ</t>
    </rPh>
    <rPh sb="35" eb="36">
      <t>フク</t>
    </rPh>
    <rPh sb="45" eb="46">
      <t>ミ</t>
    </rPh>
    <rPh sb="48" eb="49">
      <t>カ</t>
    </rPh>
    <rPh sb="55" eb="56">
      <t>トク</t>
    </rPh>
    <rPh sb="57" eb="60">
      <t>ロウキュウカ</t>
    </rPh>
    <rPh sb="61" eb="62">
      <t>スス</t>
    </rPh>
    <rPh sb="69" eb="70">
      <t>アキ</t>
    </rPh>
    <rPh sb="115" eb="117">
      <t>ケイカク</t>
    </rPh>
    <rPh sb="118" eb="120">
      <t>サクテイ</t>
    </rPh>
    <rPh sb="121" eb="123">
      <t>コッコ</t>
    </rPh>
    <rPh sb="123" eb="126">
      <t>ホジョキン</t>
    </rPh>
    <rPh sb="126" eb="127">
      <t>トウ</t>
    </rPh>
    <rPh sb="131" eb="133">
      <t>ケントウ</t>
    </rPh>
    <phoneticPr fontId="4"/>
  </si>
  <si>
    <t>　①経常収支比率
黒字経営に努め、100％超を継続していきます。
　③流動比率
継続して100％超を維持していきます。
　④企業債残高対給水収益比率
企業債残高対事業規模比率は類似団体と比較して低い水準ですが、老朽化した固定資産の取替更新のための財源確保のため、多額の起債が予測されます。
　⑤料金回収率
（給水原価が変更となるため、実数字は57.03％）
料金回収率は類似団体平均を上回っている状態ですが、100％を下回っています。しかし、小規模な簡易水道事業においては一定の補助も必要であるため、現状維持を目標とします。
　⑥給水原価
（左記グラフは、決算状況調査により自動作成されているものです。グラフ内で示している給水原価には、本町の給水事業以外の数字が含まれているが、修正不可とのことで実際の数字は246.22円である。）
類似団体平均より低いですが、適切な費用計上に努めます。
　⑦施設利用率
類似団体平均を上回っていますが、人口減少や財務状況の悪化に対応したスペックダウンや、スケールダウンについても検討していきます。
　⑧有収率
漏水調査等を引き続きおこないます。</t>
    <rPh sb="2" eb="4">
      <t>ケイジョウ</t>
    </rPh>
    <rPh sb="4" eb="6">
      <t>シュウシ</t>
    </rPh>
    <rPh sb="6" eb="8">
      <t>ヒリツ</t>
    </rPh>
    <rPh sb="9" eb="11">
      <t>クロジ</t>
    </rPh>
    <rPh sb="11" eb="13">
      <t>ケイエイ</t>
    </rPh>
    <rPh sb="14" eb="15">
      <t>ツト</t>
    </rPh>
    <rPh sb="21" eb="22">
      <t>コ</t>
    </rPh>
    <rPh sb="23" eb="25">
      <t>ケイゾク</t>
    </rPh>
    <rPh sb="35" eb="39">
      <t>リュウドウヒリツ</t>
    </rPh>
    <rPh sb="40" eb="42">
      <t>ケイゾク</t>
    </rPh>
    <rPh sb="48" eb="49">
      <t>コ</t>
    </rPh>
    <rPh sb="50" eb="52">
      <t>イジ</t>
    </rPh>
    <rPh sb="62" eb="65">
      <t>キギョウサイ</t>
    </rPh>
    <rPh sb="65" eb="67">
      <t>ザンダカ</t>
    </rPh>
    <rPh sb="67" eb="68">
      <t>タイ</t>
    </rPh>
    <rPh sb="68" eb="70">
      <t>キュウスイ</t>
    </rPh>
    <rPh sb="70" eb="72">
      <t>シュウエキ</t>
    </rPh>
    <rPh sb="72" eb="74">
      <t>ヒリツ</t>
    </rPh>
    <rPh sb="147" eb="149">
      <t>リョウキン</t>
    </rPh>
    <rPh sb="149" eb="151">
      <t>カイシュウ</t>
    </rPh>
    <rPh sb="151" eb="152">
      <t>リツ</t>
    </rPh>
    <rPh sb="154" eb="158">
      <t>キュウスイゲンカ</t>
    </rPh>
    <rPh sb="159" eb="161">
      <t>ヘンコウ</t>
    </rPh>
    <rPh sb="167" eb="170">
      <t>ジツスウジ</t>
    </rPh>
    <rPh sb="265" eb="267">
      <t>キュウスイ</t>
    </rPh>
    <rPh sb="267" eb="269">
      <t>ゲンカ</t>
    </rPh>
    <rPh sb="271" eb="273">
      <t>サキ</t>
    </rPh>
    <rPh sb="278" eb="280">
      <t>ケッサン</t>
    </rPh>
    <rPh sb="280" eb="284">
      <t>ジョウキョウチョウサ</t>
    </rPh>
    <rPh sb="287" eb="289">
      <t>ジドウ</t>
    </rPh>
    <rPh sb="289" eb="291">
      <t>サクセイ</t>
    </rPh>
    <rPh sb="304" eb="305">
      <t>ナイ</t>
    </rPh>
    <rPh sb="306" eb="307">
      <t>シメ</t>
    </rPh>
    <rPh sb="311" eb="313">
      <t>キュウスイ</t>
    </rPh>
    <rPh sb="313" eb="315">
      <t>ゲンカ</t>
    </rPh>
    <rPh sb="367" eb="371">
      <t>ルイジダンタイ</t>
    </rPh>
    <rPh sb="371" eb="373">
      <t>ヘイキン</t>
    </rPh>
    <rPh sb="375" eb="376">
      <t>ヒク</t>
    </rPh>
    <rPh sb="381" eb="383">
      <t>テキセツ</t>
    </rPh>
    <rPh sb="397" eb="399">
      <t>シセツ</t>
    </rPh>
    <rPh sb="399" eb="402">
      <t>リヨウリツ</t>
    </rPh>
    <rPh sb="403" eb="407">
      <t>ルイジダンタイ</t>
    </rPh>
    <rPh sb="407" eb="409">
      <t>ヘイキン</t>
    </rPh>
    <rPh sb="410" eb="412">
      <t>ウワマワ</t>
    </rPh>
    <rPh sb="469" eb="472">
      <t>ユウシュウリツ</t>
    </rPh>
    <rPh sb="473" eb="475">
      <t>ロウスイ</t>
    </rPh>
    <rPh sb="475" eb="477">
      <t>チョウサ</t>
    </rPh>
    <rPh sb="477" eb="478">
      <t>トウ</t>
    </rPh>
    <rPh sb="479" eb="480">
      <t>ヒ</t>
    </rPh>
    <rPh sb="481" eb="482">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</si>
</sst>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2.33</c:v>
                </c:pt>
              </c:numCache>
            </c:numRef>
          </c:val>
          <c:extLst>
            <c:ext xmlns:c16="http://schemas.microsoft.com/office/drawing/2014/chart" uri="{C3380CC4-5D6E-409C-BE32-E72D297353CC}">
              <c16:uniqueId val="{00000000-9822-4FA1-9B15-67C9B79CFC7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9822-4FA1-9B15-67C9B79CFC7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56.74</c:v>
                </c:pt>
              </c:numCache>
            </c:numRef>
          </c:val>
          <c:extLst>
            <c:ext xmlns:c16="http://schemas.microsoft.com/office/drawing/2014/chart" uri="{C3380CC4-5D6E-409C-BE32-E72D297353CC}">
              <c16:uniqueId val="{00000000-DCF7-4977-80F2-497815039A5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DCF7-4977-80F2-497815039A5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65.58</c:v>
                </c:pt>
              </c:numCache>
            </c:numRef>
          </c:val>
          <c:extLst>
            <c:ext xmlns:c16="http://schemas.microsoft.com/office/drawing/2014/chart" uri="{C3380CC4-5D6E-409C-BE32-E72D297353CC}">
              <c16:uniqueId val="{00000000-9827-42C6-A996-AB79D6F36E7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9827-42C6-A996-AB79D6F36E7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100.22</c:v>
                </c:pt>
              </c:numCache>
            </c:numRef>
          </c:val>
          <c:extLst>
            <c:ext xmlns:c16="http://schemas.microsoft.com/office/drawing/2014/chart" uri="{C3380CC4-5D6E-409C-BE32-E72D297353CC}">
              <c16:uniqueId val="{00000000-BF3F-41D0-87DA-0B5F099518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BF3F-41D0-87DA-0B5F099518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61.54</c:v>
                </c:pt>
              </c:numCache>
            </c:numRef>
          </c:val>
          <c:extLst>
            <c:ext xmlns:c16="http://schemas.microsoft.com/office/drawing/2014/chart" uri="{C3380CC4-5D6E-409C-BE32-E72D297353CC}">
              <c16:uniqueId val="{00000000-0F99-428D-A9F5-25A314E309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0F99-428D-A9F5-25A314E309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66.45</c:v>
                </c:pt>
              </c:numCache>
            </c:numRef>
          </c:val>
          <c:extLst>
            <c:ext xmlns:c16="http://schemas.microsoft.com/office/drawing/2014/chart" uri="{C3380CC4-5D6E-409C-BE32-E72D297353CC}">
              <c16:uniqueId val="{00000000-008A-44EC-969B-0FB2C64E56B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008A-44EC-969B-0FB2C64E56B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1F-46BE-97E0-35EDB4BCBE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441F-46BE-97E0-35EDB4BCBE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136.13</c:v>
                </c:pt>
              </c:numCache>
            </c:numRef>
          </c:val>
          <c:extLst>
            <c:ext xmlns:c16="http://schemas.microsoft.com/office/drawing/2014/chart" uri="{C3380CC4-5D6E-409C-BE32-E72D297353CC}">
              <c16:uniqueId val="{00000000-B5A4-482B-A762-87BFC018F65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B5A4-482B-A762-87BFC018F65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160.46</c:v>
                </c:pt>
              </c:numCache>
            </c:numRef>
          </c:val>
          <c:extLst>
            <c:ext xmlns:c16="http://schemas.microsoft.com/office/drawing/2014/chart" uri="{C3380CC4-5D6E-409C-BE32-E72D297353CC}">
              <c16:uniqueId val="{00000000-CCF5-4577-8FD7-AABA037C25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CCF5-4577-8FD7-AABA037C25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22.84</c:v>
                </c:pt>
              </c:numCache>
            </c:numRef>
          </c:val>
          <c:extLst>
            <c:ext xmlns:c16="http://schemas.microsoft.com/office/drawing/2014/chart" uri="{C3380CC4-5D6E-409C-BE32-E72D297353CC}">
              <c16:uniqueId val="{00000000-1DBD-4B2E-B648-7EE8FCA844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1DBD-4B2E-B648-7EE8FCA844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614.75</c:v>
                </c:pt>
              </c:numCache>
            </c:numRef>
          </c:val>
          <c:extLst>
            <c:ext xmlns:c16="http://schemas.microsoft.com/office/drawing/2014/chart" uri="{C3380CC4-5D6E-409C-BE32-E72D297353CC}">
              <c16:uniqueId val="{00000000-9A74-4530-A67A-86F38221D4B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9A74-4530-A67A-86F38221D4B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和木町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5695</v>
      </c>
      <c r="AM8" s="44"/>
      <c r="AN8" s="44"/>
      <c r="AO8" s="44"/>
      <c r="AP8" s="44"/>
      <c r="AQ8" s="44"/>
      <c r="AR8" s="44"/>
      <c r="AS8" s="44"/>
      <c r="AT8" s="45">
        <f>データ!$S$6</f>
        <v>10.58</v>
      </c>
      <c r="AU8" s="46"/>
      <c r="AV8" s="46"/>
      <c r="AW8" s="46"/>
      <c r="AX8" s="46"/>
      <c r="AY8" s="46"/>
      <c r="AZ8" s="46"/>
      <c r="BA8" s="46"/>
      <c r="BB8" s="47">
        <f>データ!$T$6</f>
        <v>538.28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75.47</v>
      </c>
      <c r="J10" s="46"/>
      <c r="K10" s="46"/>
      <c r="L10" s="46"/>
      <c r="M10" s="46"/>
      <c r="N10" s="46"/>
      <c r="O10" s="80"/>
      <c r="P10" s="47">
        <f>データ!$P$6</f>
        <v>29.2</v>
      </c>
      <c r="Q10" s="47"/>
      <c r="R10" s="47"/>
      <c r="S10" s="47"/>
      <c r="T10" s="47"/>
      <c r="U10" s="47"/>
      <c r="V10" s="47"/>
      <c r="W10" s="44">
        <f>データ!$Q$6</f>
        <v>2156</v>
      </c>
      <c r="X10" s="44"/>
      <c r="Y10" s="44"/>
      <c r="Z10" s="44"/>
      <c r="AA10" s="44"/>
      <c r="AB10" s="44"/>
      <c r="AC10" s="44"/>
      <c r="AD10" s="2"/>
      <c r="AE10" s="2"/>
      <c r="AF10" s="2"/>
      <c r="AG10" s="2"/>
      <c r="AH10" s="2"/>
      <c r="AI10" s="2"/>
      <c r="AJ10" s="2"/>
      <c r="AK10" s="2"/>
      <c r="AL10" s="44">
        <f>データ!$U$6</f>
        <v>1660</v>
      </c>
      <c r="AM10" s="44"/>
      <c r="AN10" s="44"/>
      <c r="AO10" s="44"/>
      <c r="AP10" s="44"/>
      <c r="AQ10" s="44"/>
      <c r="AR10" s="44"/>
      <c r="AS10" s="44"/>
      <c r="AT10" s="45">
        <f>データ!$V$6</f>
        <v>0.99</v>
      </c>
      <c r="AU10" s="46"/>
      <c r="AV10" s="46"/>
      <c r="AW10" s="46"/>
      <c r="AX10" s="46"/>
      <c r="AY10" s="46"/>
      <c r="AZ10" s="46"/>
      <c r="BA10" s="46"/>
      <c r="BB10" s="47">
        <f>データ!$W$6</f>
        <v>1676.77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Dz2xZNMQS9d4EyWlzhOTORMrMFz0K8O7055C3r8y5M8ZhWD5LiE2LCbR6B4Vfi32l9rlLS8IaQaGuZHeDpjiKw==" saltValue="ISm9Z/eMsCkLRa8TPpZy7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353213</v>
      </c>
      <c r="D6" s="20">
        <f t="shared" si="3"/>
        <v>46</v>
      </c>
      <c r="E6" s="20">
        <f t="shared" si="3"/>
        <v>1</v>
      </c>
      <c r="F6" s="20">
        <f t="shared" si="3"/>
        <v>0</v>
      </c>
      <c r="G6" s="20">
        <f t="shared" si="3"/>
        <v>5</v>
      </c>
      <c r="H6" s="20" t="str">
        <f t="shared" si="3"/>
        <v>山口県　和木町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75.47</v>
      </c>
      <c r="P6" s="21">
        <f t="shared" si="3"/>
        <v>29.2</v>
      </c>
      <c r="Q6" s="21">
        <f t="shared" si="3"/>
        <v>2156</v>
      </c>
      <c r="R6" s="21">
        <f t="shared" si="3"/>
        <v>5695</v>
      </c>
      <c r="S6" s="21">
        <f t="shared" si="3"/>
        <v>10.58</v>
      </c>
      <c r="T6" s="21">
        <f t="shared" si="3"/>
        <v>538.28</v>
      </c>
      <c r="U6" s="21">
        <f t="shared" si="3"/>
        <v>1660</v>
      </c>
      <c r="V6" s="21">
        <f t="shared" si="3"/>
        <v>0.99</v>
      </c>
      <c r="W6" s="21">
        <f t="shared" si="3"/>
        <v>1676.77</v>
      </c>
      <c r="X6" s="22" t="str">
        <f>IF(X7="",NA(),X7)</f>
        <v>-</v>
      </c>
      <c r="Y6" s="22" t="str">
        <f t="shared" ref="Y6:AG6" si="4">IF(Y7="",NA(),Y7)</f>
        <v>-</v>
      </c>
      <c r="Z6" s="22" t="str">
        <f t="shared" si="4"/>
        <v>-</v>
      </c>
      <c r="AA6" s="22" t="str">
        <f t="shared" si="4"/>
        <v>-</v>
      </c>
      <c r="AB6" s="22">
        <f t="shared" si="4"/>
        <v>100.22</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136.13</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160.46</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22.84</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614.75</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56.74</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65.58</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61.54</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66.45</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2.33</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353213</v>
      </c>
      <c r="D7" s="24">
        <v>46</v>
      </c>
      <c r="E7" s="24">
        <v>1</v>
      </c>
      <c r="F7" s="24">
        <v>0</v>
      </c>
      <c r="G7" s="24">
        <v>5</v>
      </c>
      <c r="H7" s="24" t="s">
        <v>93</v>
      </c>
      <c r="I7" s="24" t="s">
        <v>94</v>
      </c>
      <c r="J7" s="24" t="s">
        <v>95</v>
      </c>
      <c r="K7" s="24" t="s">
        <v>96</v>
      </c>
      <c r="L7" s="24" t="s">
        <v>97</v>
      </c>
      <c r="M7" s="24" t="s">
        <v>98</v>
      </c>
      <c r="N7" s="25" t="s">
        <v>99</v>
      </c>
      <c r="O7" s="25">
        <v>75.47</v>
      </c>
      <c r="P7" s="25">
        <v>29.2</v>
      </c>
      <c r="Q7" s="25">
        <v>2156</v>
      </c>
      <c r="R7" s="25">
        <v>5695</v>
      </c>
      <c r="S7" s="25">
        <v>10.58</v>
      </c>
      <c r="T7" s="25">
        <v>538.28</v>
      </c>
      <c r="U7" s="25">
        <v>1660</v>
      </c>
      <c r="V7" s="25">
        <v>0.99</v>
      </c>
      <c r="W7" s="25">
        <v>1676.77</v>
      </c>
      <c r="X7" s="25" t="s">
        <v>99</v>
      </c>
      <c r="Y7" s="25" t="s">
        <v>99</v>
      </c>
      <c r="Z7" s="25" t="s">
        <v>99</v>
      </c>
      <c r="AA7" s="25" t="s">
        <v>99</v>
      </c>
      <c r="AB7" s="25">
        <v>100.22</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136.13</v>
      </c>
      <c r="AY7" s="25" t="s">
        <v>99</v>
      </c>
      <c r="AZ7" s="25" t="s">
        <v>99</v>
      </c>
      <c r="BA7" s="25" t="s">
        <v>99</v>
      </c>
      <c r="BB7" s="25" t="s">
        <v>99</v>
      </c>
      <c r="BC7" s="25">
        <v>101.6</v>
      </c>
      <c r="BD7" s="25">
        <v>142.38999999999999</v>
      </c>
      <c r="BE7" s="25" t="s">
        <v>99</v>
      </c>
      <c r="BF7" s="25" t="s">
        <v>99</v>
      </c>
      <c r="BG7" s="25" t="s">
        <v>99</v>
      </c>
      <c r="BH7" s="25" t="s">
        <v>99</v>
      </c>
      <c r="BI7" s="25">
        <v>160.46</v>
      </c>
      <c r="BJ7" s="25" t="s">
        <v>99</v>
      </c>
      <c r="BK7" s="25" t="s">
        <v>99</v>
      </c>
      <c r="BL7" s="25" t="s">
        <v>99</v>
      </c>
      <c r="BM7" s="25" t="s">
        <v>99</v>
      </c>
      <c r="BN7" s="25">
        <v>1398.03</v>
      </c>
      <c r="BO7" s="25">
        <v>1043.3599999999999</v>
      </c>
      <c r="BP7" s="25" t="s">
        <v>99</v>
      </c>
      <c r="BQ7" s="25" t="s">
        <v>99</v>
      </c>
      <c r="BR7" s="25" t="s">
        <v>99</v>
      </c>
      <c r="BS7" s="25" t="s">
        <v>99</v>
      </c>
      <c r="BT7" s="25">
        <v>22.84</v>
      </c>
      <c r="BU7" s="25" t="s">
        <v>99</v>
      </c>
      <c r="BV7" s="25" t="s">
        <v>99</v>
      </c>
      <c r="BW7" s="25" t="s">
        <v>99</v>
      </c>
      <c r="BX7" s="25" t="s">
        <v>99</v>
      </c>
      <c r="BY7" s="25">
        <v>39.15</v>
      </c>
      <c r="BZ7" s="25">
        <v>56.19</v>
      </c>
      <c r="CA7" s="25" t="s">
        <v>99</v>
      </c>
      <c r="CB7" s="25" t="s">
        <v>99</v>
      </c>
      <c r="CC7" s="25" t="s">
        <v>99</v>
      </c>
      <c r="CD7" s="25" t="s">
        <v>99</v>
      </c>
      <c r="CE7" s="25">
        <v>614.75</v>
      </c>
      <c r="CF7" s="25" t="s">
        <v>99</v>
      </c>
      <c r="CG7" s="25" t="s">
        <v>99</v>
      </c>
      <c r="CH7" s="25" t="s">
        <v>99</v>
      </c>
      <c r="CI7" s="25" t="s">
        <v>99</v>
      </c>
      <c r="CJ7" s="25">
        <v>392.81</v>
      </c>
      <c r="CK7" s="25">
        <v>285.60000000000002</v>
      </c>
      <c r="CL7" s="25" t="s">
        <v>99</v>
      </c>
      <c r="CM7" s="25" t="s">
        <v>99</v>
      </c>
      <c r="CN7" s="25" t="s">
        <v>99</v>
      </c>
      <c r="CO7" s="25" t="s">
        <v>99</v>
      </c>
      <c r="CP7" s="25">
        <v>56.74</v>
      </c>
      <c r="CQ7" s="25" t="s">
        <v>99</v>
      </c>
      <c r="CR7" s="25" t="s">
        <v>99</v>
      </c>
      <c r="CS7" s="25" t="s">
        <v>99</v>
      </c>
      <c r="CT7" s="25" t="s">
        <v>99</v>
      </c>
      <c r="CU7" s="25">
        <v>29.19</v>
      </c>
      <c r="CV7" s="25">
        <v>48.33</v>
      </c>
      <c r="CW7" s="25" t="s">
        <v>99</v>
      </c>
      <c r="CX7" s="25" t="s">
        <v>99</v>
      </c>
      <c r="CY7" s="25" t="s">
        <v>99</v>
      </c>
      <c r="CZ7" s="25" t="s">
        <v>99</v>
      </c>
      <c r="DA7" s="25">
        <v>65.58</v>
      </c>
      <c r="DB7" s="25" t="s">
        <v>99</v>
      </c>
      <c r="DC7" s="25" t="s">
        <v>99</v>
      </c>
      <c r="DD7" s="25" t="s">
        <v>99</v>
      </c>
      <c r="DE7" s="25" t="s">
        <v>99</v>
      </c>
      <c r="DF7" s="25">
        <v>66.040000000000006</v>
      </c>
      <c r="DG7" s="25">
        <v>70.34</v>
      </c>
      <c r="DH7" s="25" t="s">
        <v>99</v>
      </c>
      <c r="DI7" s="25" t="s">
        <v>99</v>
      </c>
      <c r="DJ7" s="25" t="s">
        <v>99</v>
      </c>
      <c r="DK7" s="25" t="s">
        <v>99</v>
      </c>
      <c r="DL7" s="25">
        <v>61.54</v>
      </c>
      <c r="DM7" s="25" t="s">
        <v>99</v>
      </c>
      <c r="DN7" s="25" t="s">
        <v>99</v>
      </c>
      <c r="DO7" s="25" t="s">
        <v>99</v>
      </c>
      <c r="DP7" s="25" t="s">
        <v>99</v>
      </c>
      <c r="DQ7" s="25">
        <v>28.04</v>
      </c>
      <c r="DR7" s="25">
        <v>35.5</v>
      </c>
      <c r="DS7" s="25" t="s">
        <v>99</v>
      </c>
      <c r="DT7" s="25" t="s">
        <v>99</v>
      </c>
      <c r="DU7" s="25" t="s">
        <v>99</v>
      </c>
      <c r="DV7" s="25" t="s">
        <v>99</v>
      </c>
      <c r="DW7" s="25">
        <v>66.45</v>
      </c>
      <c r="DX7" s="25" t="s">
        <v>99</v>
      </c>
      <c r="DY7" s="25" t="s">
        <v>99</v>
      </c>
      <c r="DZ7" s="25" t="s">
        <v>99</v>
      </c>
      <c r="EA7" s="25" t="s">
        <v>99</v>
      </c>
      <c r="EB7" s="25">
        <v>11.15</v>
      </c>
      <c r="EC7" s="25">
        <v>16.16</v>
      </c>
      <c r="ED7" s="25" t="s">
        <v>99</v>
      </c>
      <c r="EE7" s="25" t="s">
        <v>99</v>
      </c>
      <c r="EF7" s="25" t="s">
        <v>99</v>
      </c>
      <c r="EG7" s="25" t="s">
        <v>99</v>
      </c>
      <c r="EH7" s="25">
        <v>2.33</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2026-01-22T08:05:03Z</cp:lastPrinted>
  <dcterms:created xsi:type="dcterms:W3CDTF">2025-12-12T09:22:03Z</dcterms:created>
  <dcterms:modified xsi:type="dcterms:W3CDTF">2026-02-17T00:55:43Z</dcterms:modified>
  <cp:category/>
</cp:coreProperties>
</file>