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E0280038-DBD9-4FDB-9468-25942E3296B7}" xr6:coauthVersionLast="47" xr6:coauthVersionMax="47" xr10:uidLastSave="{00000000-0000-0000-0000-000000000000}"/>
  <workbookProtection workbookAlgorithmName="SHA-512" workbookHashValue="cRJB87PQptYyqvOx5sst6sz0oLgYf0ovP1ctJEAhQrBSSaf8/BhIyWBWXvnRImuYPprLqWuEzHikcF0l0rxpUg==" workbookSaltValue="8V2PmRj4gF3/cYQfSd8E9g==" workbookSpinCount="100000" lockStructure="1"/>
  <bookViews>
    <workbookView xWindow="-25725" yWindow="-447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I85" i="4"/>
  <c r="E85" i="4"/>
  <c r="AL10" i="4"/>
  <c r="I10" i="4"/>
  <c r="AL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<sst xmlns="http://schemas.openxmlformats.org/spreadsheetml/2006/main" count="319" uniqueCount="116">
  <si>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</si>
  <si>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</si>
  <si>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</si>
  <si>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</si>
  <si>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</si>
  <si>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</si>
  <si>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</si>
  <si>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</si>
  <si>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</si>
  <si>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</si>
  <si>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</si>
  <si>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</si>
  <si>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</si>
  <si>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</si>
  <si>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</si>
  <si>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</si>
  <si>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</si>
  <si>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</si>
  <si>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</si>
  <si>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</si>
  <si>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</si>
  <si>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</si>
  <si>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</si>
  <si>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</si>
  <si>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</si>
  <si>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</si>
  <si>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</si>
  <si>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</si>
  <si>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</si>
  <si>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</si>
  <si>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</si>
  <si>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</si>
  <si>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</si>
  <si>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</si>
  <si>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</si>
  <si>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</si>
  <si>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</si>
  <si>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</si>
  <si>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</si>
  <si>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</si>
  <si>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</si>
  <si>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</si>
  <si>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</si>
  <si>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</si>
  <si>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</si>
  <si>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</si>
  <si>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</si>
  <si>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</si>
  <si>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</si>
  <si>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</si>
  <si>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</si>
  <si>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</si>
  <si>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</si>
  <si>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</si>
  <si>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</si>
  <si>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</si>
  <si>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</si>
  <si>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</si>
  <si>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</si>
  <si>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</si>
  <si>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</si>
  <si>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</si>
  <si>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</si>
  <si>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</si>
  <si>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</si>
  <si>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</si>
  <si>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</si>
  <si>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</si>
  <si>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</si>
  <si>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</si>
  <si>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</si>
  <si>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</si>
  <si>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</si>
  <si>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</si>
  <si>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</si>
  <si>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</si>
  <si>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</si>
  <si>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</si>
  <si>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</si>
  <si>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</si>
  <si>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</si>
  <si>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</si>
  <si>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</si>
  <si>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</si>
  <si>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</si>
  <si>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</si>
  <si>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</si>
  <si>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</si>
  <si>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</si>
  <si>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</si>
  <si>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</si>
  <si>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</si>
  <si>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</si>
  <si>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</si>
  <si>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</si>
  <si>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</si>
  <si>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下関市</t>
  </si>
  <si>
    <t>法適用</t>
  </si>
  <si>
    <t>下水道事業</t>
  </si>
  <si>
    <t>漁業集落排水</t>
  </si>
  <si>
    <t>H2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</si>
  <si>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</si>
  <si>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</si>
  <si>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</si>
  <si>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</si>
  <si>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</si>
  <si>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</si>
  <si>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</si>
  <si>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</si>
  <si>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</si>
  <si>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</si>
  <si>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</si>
  <si>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</si>
  <si>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漁業集落排水事業は、令和6年度に公営企業会計へ移行した。
　経常収支比率は、100％を上回っているが、経費回収率は100％を下回っているため、使用料で回収すべき経費を使用料以外の収入でも賄っている状態である。
　流動比率は100％を上回っていることから、短期的な債務に対する支払能力は確保されている。
　類似団体と比較して、汚水処理原価は、高い水準となっており、また、施設利用率は、低い水準となってる。これは、　処理区域内人口が100人に満たない小規模事業であることが要因である。</t>
    <phoneticPr fontId="4"/>
  </si>
  <si>
    <t>　有形固定資産減価償却率は、供用開始から23年経過し、下水道施設全体の老朽化が進んでいる状態である。
　管渠については、当面は法定耐用年数を経過せず老朽化率の上昇はないと見込まれるが、将来的には、老朽化が進み事故や機能停止といったリスクが問題となることが予想されるため、計画的な改築の推進が重要である。</t>
    <phoneticPr fontId="1"/>
  </si>
  <si>
    <t>　本市漁業集落排水事業は、処理区域内人口が100人に満たない小規模事業であり、今後も使用料収入の減少が見込まれることから、事業運営は他会計補助金に頼らなければならない状況である。
　なお、漁業集落排水事業は下水道事業会計として一体的な経営を行っているため、収支不足が会計全体に影響を及ぼさないよう、費用縮減や将来的な使用料改定を視野にいれた取組みが必要となる。　
　下水道施設については、老朽化が進んでいることから、事故や機能停止といったリスクを未然に防ぎ、下水道機能を維持するため、機能保全計画に基づき、老朽施設の改築を推進する必要がある。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</si>
</sst>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C5B-43C7-B891-E7C273B622D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C5B-43C7-B891-E7C273B622D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20.27</c:v>
                </c:pt>
              </c:numCache>
            </c:numRef>
          </c:val>
          <c:extLst>
            <c:ext xmlns:c16="http://schemas.microsoft.com/office/drawing/2014/chart" uri="{C3380CC4-5D6E-409C-BE32-E72D297353CC}">
              <c16:uniqueId val="{00000000-CD82-4293-A6FA-50F06B7CF1E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CD82-4293-A6FA-50F06B7CF1E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67CB-417E-ABCB-8DB3CD9BBA8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67CB-417E-ABCB-8DB3CD9BBA8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105.06</c:v>
                </c:pt>
              </c:numCache>
            </c:numRef>
          </c:val>
          <c:extLst>
            <c:ext xmlns:c16="http://schemas.microsoft.com/office/drawing/2014/chart" uri="{C3380CC4-5D6E-409C-BE32-E72D297353CC}">
              <c16:uniqueId val="{00000000-6EF1-4BF2-9A08-149F10A4F7E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6EF1-4BF2-9A08-149F10A4F7E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47.26</c:v>
                </c:pt>
              </c:numCache>
            </c:numRef>
          </c:val>
          <c:extLst>
            <c:ext xmlns:c16="http://schemas.microsoft.com/office/drawing/2014/chart" uri="{C3380CC4-5D6E-409C-BE32-E72D297353CC}">
              <c16:uniqueId val="{00000000-F9F1-4DBE-83AC-1C1F6B670C2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F9F1-4DBE-83AC-1C1F6B670C2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E98-4D9E-BA71-EC6A7F20AE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E98-4D9E-BA71-EC6A7F20AE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70B-4654-A158-5120DC4D902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370B-4654-A158-5120DC4D902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262.97000000000003</c:v>
                </c:pt>
              </c:numCache>
            </c:numRef>
          </c:val>
          <c:extLst>
            <c:ext xmlns:c16="http://schemas.microsoft.com/office/drawing/2014/chart" uri="{C3380CC4-5D6E-409C-BE32-E72D297353CC}">
              <c16:uniqueId val="{00000000-023C-4596-91C4-B6DD2B5410C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023C-4596-91C4-B6DD2B5410C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9656.82</c:v>
                </c:pt>
              </c:numCache>
            </c:numRef>
          </c:val>
          <c:extLst>
            <c:ext xmlns:c16="http://schemas.microsoft.com/office/drawing/2014/chart" uri="{C3380CC4-5D6E-409C-BE32-E72D297353CC}">
              <c16:uniqueId val="{00000000-0BA2-44AE-84CB-853E0E62F4B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0BA2-44AE-84CB-853E0E62F4B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18.73</c:v>
                </c:pt>
              </c:numCache>
            </c:numRef>
          </c:val>
          <c:extLst>
            <c:ext xmlns:c16="http://schemas.microsoft.com/office/drawing/2014/chart" uri="{C3380CC4-5D6E-409C-BE32-E72D297353CC}">
              <c16:uniqueId val="{00000000-4151-473B-821A-0534EA6B69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4151-473B-821A-0534EA6B69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1091.19</c:v>
                </c:pt>
              </c:numCache>
            </c:numRef>
          </c:val>
          <c:extLst>
            <c:ext xmlns:c16="http://schemas.microsoft.com/office/drawing/2014/chart" uri="{C3380CC4-5D6E-409C-BE32-E72D297353CC}">
              <c16:uniqueId val="{00000000-F7DC-4844-BC9E-9CB8222E7B8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F7DC-4844-BC9E-9CB8222E7B8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下関市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8" t="str">
        <f>データ!I6</f>
        <v>法適用</v>
      </c>
      <c r="C8" s="38"/>
      <c r="D8" s="38"/>
      <c r="E8" s="38"/>
      <c r="F8" s="38"/>
      <c r="G8" s="38"/>
      <c r="H8" s="38"/>
      <c r="I8" s="38" t="str">
        <f>データ!J6</f>
        <v>下水道事業</v>
      </c>
      <c r="J8" s="38"/>
      <c r="K8" s="38"/>
      <c r="L8" s="38"/>
      <c r="M8" s="38"/>
      <c r="N8" s="38"/>
      <c r="O8" s="38"/>
      <c r="P8" s="38" t="str">
        <f>データ!K6</f>
        <v>漁業集落排水</v>
      </c>
      <c r="Q8" s="38"/>
      <c r="R8" s="38"/>
      <c r="S8" s="38"/>
      <c r="T8" s="38"/>
      <c r="U8" s="38"/>
      <c r="V8" s="38"/>
      <c r="W8" s="38" t="str">
        <f>データ!L6</f>
        <v>H2</v>
      </c>
      <c r="X8" s="38"/>
      <c r="Y8" s="38"/>
      <c r="Z8" s="38"/>
      <c r="AA8" s="38"/>
      <c r="AB8" s="38"/>
      <c r="AC8" s="38"/>
      <c r="AD8" s="39" t="str">
        <f>データ!$M$6</f>
        <v>自治体職員</v>
      </c>
      <c r="AE8" s="39"/>
      <c r="AF8" s="39"/>
      <c r="AG8" s="39"/>
      <c r="AH8" s="39"/>
      <c r="AI8" s="39"/>
      <c r="AJ8" s="39"/>
      <c r="AK8" s="3"/>
      <c r="AL8" s="40">
        <f>データ!S6</f>
        <v>243422</v>
      </c>
      <c r="AM8" s="40"/>
      <c r="AN8" s="40"/>
      <c r="AO8" s="40"/>
      <c r="AP8" s="40"/>
      <c r="AQ8" s="40"/>
      <c r="AR8" s="40"/>
      <c r="AS8" s="40"/>
      <c r="AT8" s="41">
        <f>データ!T6</f>
        <v>716.28</v>
      </c>
      <c r="AU8" s="41"/>
      <c r="AV8" s="41"/>
      <c r="AW8" s="41"/>
      <c r="AX8" s="41"/>
      <c r="AY8" s="41"/>
      <c r="AZ8" s="41"/>
      <c r="BA8" s="41"/>
      <c r="BB8" s="41">
        <f>データ!U6</f>
        <v>339.84</v>
      </c>
      <c r="BC8" s="41"/>
      <c r="BD8" s="41"/>
      <c r="BE8" s="41"/>
      <c r="BF8" s="41"/>
      <c r="BG8" s="41"/>
      <c r="BH8" s="41"/>
      <c r="BI8" s="41"/>
      <c r="BJ8" s="3"/>
      <c r="BK8" s="3"/>
      <c r="BL8" s="34" t="s">
        <v>10</v>
      </c>
      <c r="BM8" s="35"/>
      <c r="BN8" s="36" t="s">
        <v>11</v>
      </c>
      <c r="BO8" s="36"/>
      <c r="BP8" s="36"/>
      <c r="BQ8" s="36"/>
      <c r="BR8" s="36"/>
      <c r="BS8" s="36"/>
      <c r="BT8" s="36"/>
      <c r="BU8" s="36"/>
      <c r="BV8" s="36"/>
      <c r="BW8" s="36"/>
      <c r="BX8" s="36"/>
      <c r="BY8" s="37"/>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41" t="str">
        <f>データ!N6</f>
        <v>-</v>
      </c>
      <c r="C10" s="41"/>
      <c r="D10" s="41"/>
      <c r="E10" s="41"/>
      <c r="F10" s="41"/>
      <c r="G10" s="41"/>
      <c r="H10" s="41"/>
      <c r="I10" s="41">
        <f>データ!O6</f>
        <v>59.13</v>
      </c>
      <c r="J10" s="41"/>
      <c r="K10" s="41"/>
      <c r="L10" s="41"/>
      <c r="M10" s="41"/>
      <c r="N10" s="41"/>
      <c r="O10" s="41"/>
      <c r="P10" s="41">
        <f>データ!P6</f>
        <v>0.03</v>
      </c>
      <c r="Q10" s="41"/>
      <c r="R10" s="41"/>
      <c r="S10" s="41"/>
      <c r="T10" s="41"/>
      <c r="U10" s="41"/>
      <c r="V10" s="41"/>
      <c r="W10" s="41">
        <f>データ!Q6</f>
        <v>95.63</v>
      </c>
      <c r="X10" s="41"/>
      <c r="Y10" s="41"/>
      <c r="Z10" s="41"/>
      <c r="AA10" s="41"/>
      <c r="AB10" s="41"/>
      <c r="AC10" s="41"/>
      <c r="AD10" s="40">
        <f>データ!R6</f>
        <v>3336</v>
      </c>
      <c r="AE10" s="40"/>
      <c r="AF10" s="40"/>
      <c r="AG10" s="40"/>
      <c r="AH10" s="40"/>
      <c r="AI10" s="40"/>
      <c r="AJ10" s="40"/>
      <c r="AK10" s="2"/>
      <c r="AL10" s="40">
        <f>データ!V6</f>
        <v>72</v>
      </c>
      <c r="AM10" s="40"/>
      <c r="AN10" s="40"/>
      <c r="AO10" s="40"/>
      <c r="AP10" s="40"/>
      <c r="AQ10" s="40"/>
      <c r="AR10" s="40"/>
      <c r="AS10" s="40"/>
      <c r="AT10" s="41">
        <f>データ!W6</f>
        <v>0.04</v>
      </c>
      <c r="AU10" s="41"/>
      <c r="AV10" s="41"/>
      <c r="AW10" s="41"/>
      <c r="AX10" s="41"/>
      <c r="AY10" s="41"/>
      <c r="AZ10" s="41"/>
      <c r="BA10" s="41"/>
      <c r="BB10" s="41">
        <f>データ!X6</f>
        <v>1800</v>
      </c>
      <c r="BC10" s="41"/>
      <c r="BD10" s="41"/>
      <c r="BE10" s="41"/>
      <c r="BF10" s="41"/>
      <c r="BG10" s="41"/>
      <c r="BH10" s="41"/>
      <c r="BI10" s="41"/>
      <c r="BJ10" s="2"/>
      <c r="BK10" s="2"/>
      <c r="BL10" s="52" t="s">
        <v>22</v>
      </c>
      <c r="BM10" s="53"/>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4"/>
      <c r="BM48" s="55"/>
      <c r="BN48" s="55"/>
      <c r="BO48" s="55"/>
      <c r="BP48" s="55"/>
      <c r="BQ48" s="55"/>
      <c r="BR48" s="55"/>
      <c r="BS48" s="55"/>
      <c r="BT48" s="55"/>
      <c r="BU48" s="55"/>
      <c r="BV48" s="55"/>
      <c r="BW48" s="55"/>
      <c r="BX48" s="55"/>
      <c r="BY48" s="55"/>
      <c r="BZ48" s="5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4"/>
      <c r="BM49" s="55"/>
      <c r="BN49" s="55"/>
      <c r="BO49" s="55"/>
      <c r="BP49" s="55"/>
      <c r="BQ49" s="55"/>
      <c r="BR49" s="55"/>
      <c r="BS49" s="55"/>
      <c r="BT49" s="55"/>
      <c r="BU49" s="55"/>
      <c r="BV49" s="55"/>
      <c r="BW49" s="55"/>
      <c r="BX49" s="55"/>
      <c r="BY49" s="55"/>
      <c r="BZ49" s="5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4"/>
      <c r="BM50" s="55"/>
      <c r="BN50" s="55"/>
      <c r="BO50" s="55"/>
      <c r="BP50" s="55"/>
      <c r="BQ50" s="55"/>
      <c r="BR50" s="55"/>
      <c r="BS50" s="55"/>
      <c r="BT50" s="55"/>
      <c r="BU50" s="55"/>
      <c r="BV50" s="55"/>
      <c r="BW50" s="55"/>
      <c r="BX50" s="55"/>
      <c r="BY50" s="55"/>
      <c r="BZ50" s="5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4"/>
      <c r="BM51" s="55"/>
      <c r="BN51" s="55"/>
      <c r="BO51" s="55"/>
      <c r="BP51" s="55"/>
      <c r="BQ51" s="55"/>
      <c r="BR51" s="55"/>
      <c r="BS51" s="55"/>
      <c r="BT51" s="55"/>
      <c r="BU51" s="55"/>
      <c r="BV51" s="55"/>
      <c r="BW51" s="55"/>
      <c r="BX51" s="55"/>
      <c r="BY51" s="55"/>
      <c r="BZ51" s="5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4"/>
      <c r="BM52" s="55"/>
      <c r="BN52" s="55"/>
      <c r="BO52" s="55"/>
      <c r="BP52" s="55"/>
      <c r="BQ52" s="55"/>
      <c r="BR52" s="55"/>
      <c r="BS52" s="55"/>
      <c r="BT52" s="55"/>
      <c r="BU52" s="55"/>
      <c r="BV52" s="55"/>
      <c r="BW52" s="55"/>
      <c r="BX52" s="55"/>
      <c r="BY52" s="55"/>
      <c r="BZ52" s="5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4"/>
      <c r="BM53" s="55"/>
      <c r="BN53" s="55"/>
      <c r="BO53" s="55"/>
      <c r="BP53" s="55"/>
      <c r="BQ53" s="55"/>
      <c r="BR53" s="55"/>
      <c r="BS53" s="55"/>
      <c r="BT53" s="55"/>
      <c r="BU53" s="55"/>
      <c r="BV53" s="55"/>
      <c r="BW53" s="55"/>
      <c r="BX53" s="55"/>
      <c r="BY53" s="55"/>
      <c r="BZ53" s="5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4"/>
      <c r="BM54" s="55"/>
      <c r="BN54" s="55"/>
      <c r="BO54" s="55"/>
      <c r="BP54" s="55"/>
      <c r="BQ54" s="55"/>
      <c r="BR54" s="55"/>
      <c r="BS54" s="55"/>
      <c r="BT54" s="55"/>
      <c r="BU54" s="55"/>
      <c r="BV54" s="55"/>
      <c r="BW54" s="55"/>
      <c r="BX54" s="55"/>
      <c r="BY54" s="55"/>
      <c r="BZ54" s="5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4"/>
      <c r="BM55" s="55"/>
      <c r="BN55" s="55"/>
      <c r="BO55" s="55"/>
      <c r="BP55" s="55"/>
      <c r="BQ55" s="55"/>
      <c r="BR55" s="55"/>
      <c r="BS55" s="55"/>
      <c r="BT55" s="55"/>
      <c r="BU55" s="55"/>
      <c r="BV55" s="55"/>
      <c r="BW55" s="55"/>
      <c r="BX55" s="55"/>
      <c r="BY55" s="55"/>
      <c r="BZ55" s="5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4"/>
      <c r="BM56" s="55"/>
      <c r="BN56" s="55"/>
      <c r="BO56" s="55"/>
      <c r="BP56" s="55"/>
      <c r="BQ56" s="55"/>
      <c r="BR56" s="55"/>
      <c r="BS56" s="55"/>
      <c r="BT56" s="55"/>
      <c r="BU56" s="55"/>
      <c r="BV56" s="55"/>
      <c r="BW56" s="55"/>
      <c r="BX56" s="55"/>
      <c r="BY56" s="55"/>
      <c r="BZ56" s="5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4"/>
      <c r="BM57" s="55"/>
      <c r="BN57" s="55"/>
      <c r="BO57" s="55"/>
      <c r="BP57" s="55"/>
      <c r="BQ57" s="55"/>
      <c r="BR57" s="55"/>
      <c r="BS57" s="55"/>
      <c r="BT57" s="55"/>
      <c r="BU57" s="55"/>
      <c r="BV57" s="55"/>
      <c r="BW57" s="55"/>
      <c r="BX57" s="55"/>
      <c r="BY57" s="55"/>
      <c r="BZ57" s="5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4"/>
      <c r="BM58" s="55"/>
      <c r="BN58" s="55"/>
      <c r="BO58" s="55"/>
      <c r="BP58" s="55"/>
      <c r="BQ58" s="55"/>
      <c r="BR58" s="55"/>
      <c r="BS58" s="55"/>
      <c r="BT58" s="55"/>
      <c r="BU58" s="55"/>
      <c r="BV58" s="55"/>
      <c r="BW58" s="55"/>
      <c r="BX58" s="55"/>
      <c r="BY58" s="55"/>
      <c r="BZ58" s="5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4"/>
      <c r="BM59" s="55"/>
      <c r="BN59" s="55"/>
      <c r="BO59" s="55"/>
      <c r="BP59" s="55"/>
      <c r="BQ59" s="55"/>
      <c r="BR59" s="55"/>
      <c r="BS59" s="55"/>
      <c r="BT59" s="55"/>
      <c r="BU59" s="55"/>
      <c r="BV59" s="55"/>
      <c r="BW59" s="55"/>
      <c r="BX59" s="55"/>
      <c r="BY59" s="55"/>
      <c r="BZ59" s="56"/>
    </row>
    <row r="60" spans="1:78" ht="13.5" customHeight="1" x14ac:dyDescent="0.15">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54"/>
      <c r="BM60" s="55"/>
      <c r="BN60" s="55"/>
      <c r="BO60" s="55"/>
      <c r="BP60" s="55"/>
      <c r="BQ60" s="55"/>
      <c r="BR60" s="55"/>
      <c r="BS60" s="55"/>
      <c r="BT60" s="55"/>
      <c r="BU60" s="55"/>
      <c r="BV60" s="55"/>
      <c r="BW60" s="55"/>
      <c r="BX60" s="55"/>
      <c r="BY60" s="55"/>
      <c r="BZ60" s="56"/>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54"/>
      <c r="BM61" s="55"/>
      <c r="BN61" s="55"/>
      <c r="BO61" s="55"/>
      <c r="BP61" s="55"/>
      <c r="BQ61" s="55"/>
      <c r="BR61" s="55"/>
      <c r="BS61" s="55"/>
      <c r="BT61" s="55"/>
      <c r="BU61" s="55"/>
      <c r="BV61" s="55"/>
      <c r="BW61" s="55"/>
      <c r="BX61" s="55"/>
      <c r="BY61" s="55"/>
      <c r="BZ61" s="5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4"/>
      <c r="BM62" s="55"/>
      <c r="BN62" s="55"/>
      <c r="BO62" s="55"/>
      <c r="BP62" s="55"/>
      <c r="BQ62" s="55"/>
      <c r="BR62" s="55"/>
      <c r="BS62" s="55"/>
      <c r="BT62" s="55"/>
      <c r="BU62" s="55"/>
      <c r="BV62" s="55"/>
      <c r="BW62" s="55"/>
      <c r="BX62" s="55"/>
      <c r="BY62" s="55"/>
      <c r="BZ62" s="5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IVVhTcq04AlKcHNOzE4XsHEs44MCjc6UaEQAa8RmUu3G2UByyfMO5XYnshuyM0qOOJVny9OS/SLrOdR3EsQdcQ==" saltValue="6H7on4+bJN4BR7ADdgBrdQ==" spinCount="100000" sheet="1" objects="1" scenarios="1" formatCells="0" formatColumns="0" formatRows="0"/>
  <mergeCells count="51">
    <mergeCell ref="B60:BJ61"/>
    <mergeCell ref="BL64:BZ65"/>
    <mergeCell ref="C83:BJ83"/>
    <mergeCell ref="BL47:BZ63"/>
    <mergeCell ref="BL66:BZ82"/>
    <mergeCell ref="P10:V10"/>
    <mergeCell ref="W10:AC10"/>
    <mergeCell ref="I9:O9"/>
    <mergeCell ref="P9:V9"/>
    <mergeCell ref="W9:AC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AD9:AJ9"/>
    <mergeCell ref="AL8:AS8"/>
    <mergeCell ref="AL9:AS9"/>
    <mergeCell ref="AT8:BA8"/>
    <mergeCell ref="BB8:BI8"/>
    <mergeCell ref="AT9:BA9"/>
    <mergeCell ref="BB9:BI9"/>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352012</v>
      </c>
      <c r="D6" s="19">
        <f t="shared" si="3"/>
        <v>46</v>
      </c>
      <c r="E6" s="19">
        <f t="shared" si="3"/>
        <v>17</v>
      </c>
      <c r="F6" s="19">
        <f t="shared" si="3"/>
        <v>6</v>
      </c>
      <c r="G6" s="19">
        <f t="shared" si="3"/>
        <v>0</v>
      </c>
      <c r="H6" s="19" t="str">
        <f t="shared" si="3"/>
        <v>山口県　下関市</v>
      </c>
      <c r="I6" s="19" t="str">
        <f t="shared" si="3"/>
        <v>法適用</v>
      </c>
      <c r="J6" s="19" t="str">
        <f t="shared" si="3"/>
        <v>下水道事業</v>
      </c>
      <c r="K6" s="19" t="str">
        <f t="shared" si="3"/>
        <v>漁業集落排水</v>
      </c>
      <c r="L6" s="19" t="str">
        <f t="shared" si="3"/>
        <v>H2</v>
      </c>
      <c r="M6" s="19" t="str">
        <f t="shared" si="3"/>
        <v>自治体職員</v>
      </c>
      <c r="N6" s="20" t="str">
        <f t="shared" si="3"/>
        <v>-</v>
      </c>
      <c r="O6" s="20">
        <f t="shared" si="3"/>
        <v>59.13</v>
      </c>
      <c r="P6" s="20">
        <f t="shared" si="3"/>
        <v>0.03</v>
      </c>
      <c r="Q6" s="20">
        <f t="shared" si="3"/>
        <v>95.63</v>
      </c>
      <c r="R6" s="20">
        <f t="shared" si="3"/>
        <v>3336</v>
      </c>
      <c r="S6" s="20">
        <f t="shared" si="3"/>
        <v>243422</v>
      </c>
      <c r="T6" s="20">
        <f t="shared" si="3"/>
        <v>716.28</v>
      </c>
      <c r="U6" s="20">
        <f t="shared" si="3"/>
        <v>339.84</v>
      </c>
      <c r="V6" s="20">
        <f t="shared" si="3"/>
        <v>72</v>
      </c>
      <c r="W6" s="20">
        <f t="shared" si="3"/>
        <v>0.04</v>
      </c>
      <c r="X6" s="20">
        <f t="shared" si="3"/>
        <v>1800</v>
      </c>
      <c r="Y6" s="21" t="str">
        <f>IF(Y7="",NA(),Y7)</f>
        <v>-</v>
      </c>
      <c r="Z6" s="21" t="str">
        <f t="shared" ref="Z6:AH6" si="4">IF(Z7="",NA(),Z7)</f>
        <v>-</v>
      </c>
      <c r="AA6" s="21" t="str">
        <f t="shared" si="4"/>
        <v>-</v>
      </c>
      <c r="AB6" s="21" t="str">
        <f t="shared" si="4"/>
        <v>-</v>
      </c>
      <c r="AC6" s="21">
        <f t="shared" si="4"/>
        <v>105.06</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262.97000000000003</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9656.82</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18.73</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1091.19</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20.27</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47.26</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352012</v>
      </c>
      <c r="D7" s="23">
        <v>46</v>
      </c>
      <c r="E7" s="23">
        <v>17</v>
      </c>
      <c r="F7" s="23">
        <v>6</v>
      </c>
      <c r="G7" s="23">
        <v>0</v>
      </c>
      <c r="H7" s="23" t="s">
        <v>96</v>
      </c>
      <c r="I7" s="23" t="s">
        <v>97</v>
      </c>
      <c r="J7" s="23" t="s">
        <v>98</v>
      </c>
      <c r="K7" s="23" t="s">
        <v>99</v>
      </c>
      <c r="L7" s="23" t="s">
        <v>100</v>
      </c>
      <c r="M7" s="23" t="s">
        <v>101</v>
      </c>
      <c r="N7" s="24" t="s">
        <v>102</v>
      </c>
      <c r="O7" s="24">
        <v>59.13</v>
      </c>
      <c r="P7" s="24">
        <v>0.03</v>
      </c>
      <c r="Q7" s="24">
        <v>95.63</v>
      </c>
      <c r="R7" s="24">
        <v>3336</v>
      </c>
      <c r="S7" s="24">
        <v>243422</v>
      </c>
      <c r="T7" s="24">
        <v>716.28</v>
      </c>
      <c r="U7" s="24">
        <v>339.84</v>
      </c>
      <c r="V7" s="24">
        <v>72</v>
      </c>
      <c r="W7" s="24">
        <v>0.04</v>
      </c>
      <c r="X7" s="24">
        <v>1800</v>
      </c>
      <c r="Y7" s="24" t="s">
        <v>102</v>
      </c>
      <c r="Z7" s="24" t="s">
        <v>102</v>
      </c>
      <c r="AA7" s="24" t="s">
        <v>102</v>
      </c>
      <c r="AB7" s="24" t="s">
        <v>102</v>
      </c>
      <c r="AC7" s="24">
        <v>105.06</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262.97000000000003</v>
      </c>
      <c r="AZ7" s="24" t="s">
        <v>102</v>
      </c>
      <c r="BA7" s="24" t="s">
        <v>102</v>
      </c>
      <c r="BB7" s="24" t="s">
        <v>102</v>
      </c>
      <c r="BC7" s="24" t="s">
        <v>102</v>
      </c>
      <c r="BD7" s="24">
        <v>72.13</v>
      </c>
      <c r="BE7" s="24">
        <v>71.459999999999994</v>
      </c>
      <c r="BF7" s="24" t="s">
        <v>102</v>
      </c>
      <c r="BG7" s="24" t="s">
        <v>102</v>
      </c>
      <c r="BH7" s="24" t="s">
        <v>102</v>
      </c>
      <c r="BI7" s="24" t="s">
        <v>102</v>
      </c>
      <c r="BJ7" s="24">
        <v>9656.82</v>
      </c>
      <c r="BK7" s="24" t="s">
        <v>102</v>
      </c>
      <c r="BL7" s="24" t="s">
        <v>102</v>
      </c>
      <c r="BM7" s="24" t="s">
        <v>102</v>
      </c>
      <c r="BN7" s="24" t="s">
        <v>102</v>
      </c>
      <c r="BO7" s="24">
        <v>1420.25</v>
      </c>
      <c r="BP7" s="24">
        <v>1223.19</v>
      </c>
      <c r="BQ7" s="24" t="s">
        <v>102</v>
      </c>
      <c r="BR7" s="24" t="s">
        <v>102</v>
      </c>
      <c r="BS7" s="24" t="s">
        <v>102</v>
      </c>
      <c r="BT7" s="24" t="s">
        <v>102</v>
      </c>
      <c r="BU7" s="24">
        <v>18.73</v>
      </c>
      <c r="BV7" s="24" t="s">
        <v>102</v>
      </c>
      <c r="BW7" s="24" t="s">
        <v>102</v>
      </c>
      <c r="BX7" s="24" t="s">
        <v>102</v>
      </c>
      <c r="BY7" s="24" t="s">
        <v>102</v>
      </c>
      <c r="BZ7" s="24">
        <v>32.700000000000003</v>
      </c>
      <c r="CA7" s="24">
        <v>37.21</v>
      </c>
      <c r="CB7" s="24" t="s">
        <v>102</v>
      </c>
      <c r="CC7" s="24" t="s">
        <v>102</v>
      </c>
      <c r="CD7" s="24" t="s">
        <v>102</v>
      </c>
      <c r="CE7" s="24" t="s">
        <v>102</v>
      </c>
      <c r="CF7" s="24">
        <v>1091.19</v>
      </c>
      <c r="CG7" s="24" t="s">
        <v>102</v>
      </c>
      <c r="CH7" s="24" t="s">
        <v>102</v>
      </c>
      <c r="CI7" s="24" t="s">
        <v>102</v>
      </c>
      <c r="CJ7" s="24" t="s">
        <v>102</v>
      </c>
      <c r="CK7" s="24">
        <v>536.16999999999996</v>
      </c>
      <c r="CL7" s="24">
        <v>462.49</v>
      </c>
      <c r="CM7" s="24" t="s">
        <v>102</v>
      </c>
      <c r="CN7" s="24" t="s">
        <v>102</v>
      </c>
      <c r="CO7" s="24" t="s">
        <v>102</v>
      </c>
      <c r="CP7" s="24" t="s">
        <v>102</v>
      </c>
      <c r="CQ7" s="24">
        <v>20.27</v>
      </c>
      <c r="CR7" s="24" t="s">
        <v>102</v>
      </c>
      <c r="CS7" s="24" t="s">
        <v>102</v>
      </c>
      <c r="CT7" s="24" t="s">
        <v>102</v>
      </c>
      <c r="CU7" s="24" t="s">
        <v>102</v>
      </c>
      <c r="CV7" s="24">
        <v>27.81</v>
      </c>
      <c r="CW7" s="24">
        <v>30.09</v>
      </c>
      <c r="CX7" s="24" t="s">
        <v>102</v>
      </c>
      <c r="CY7" s="24" t="s">
        <v>102</v>
      </c>
      <c r="CZ7" s="24" t="s">
        <v>102</v>
      </c>
      <c r="DA7" s="24" t="s">
        <v>102</v>
      </c>
      <c r="DB7" s="24">
        <v>100</v>
      </c>
      <c r="DC7" s="24" t="s">
        <v>102</v>
      </c>
      <c r="DD7" s="24" t="s">
        <v>102</v>
      </c>
      <c r="DE7" s="24" t="s">
        <v>102</v>
      </c>
      <c r="DF7" s="24" t="s">
        <v>102</v>
      </c>
      <c r="DG7" s="24">
        <v>78.680000000000007</v>
      </c>
      <c r="DH7" s="24">
        <v>80.97</v>
      </c>
      <c r="DI7" s="24" t="s">
        <v>102</v>
      </c>
      <c r="DJ7" s="24" t="s">
        <v>102</v>
      </c>
      <c r="DK7" s="24" t="s">
        <v>102</v>
      </c>
      <c r="DL7" s="24" t="s">
        <v>102</v>
      </c>
      <c r="DM7" s="24">
        <v>47.26</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2026-02-06T01:37:16Z</cp:lastPrinted>
  <dcterms:created xsi:type="dcterms:W3CDTF">2025-12-23T06:26:22Z</dcterms:created>
  <dcterms:modified xsi:type="dcterms:W3CDTF">2026-02-17T01:40:51Z</dcterms:modified>
  <cp:category/>
</cp:coreProperties>
</file>