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wkfsv01\USERS\Redirect\2006\デスクトップ\20260116【0206〆】公営企業に係る経営比較分析表（令和６年度決算）の分析等について\05【法非適】駐車場整備事業\"/>
    </mc:Choice>
  </mc:AlternateContent>
  <xr:revisionPtr revIDLastSave="0" documentId="13_ncr:1_{4A0E22A4-2EFC-43E0-AFC9-5A9CE6E99755}" xr6:coauthVersionLast="36" xr6:coauthVersionMax="36" xr10:uidLastSave="{00000000-0000-0000-0000-000000000000}"/>
  <workbookProtection workbookAlgorithmName="SHA-512" workbookHashValue="hv371dnGC7bST7odlCKkcAGYcR3oHMTU9KVHrof2I61e8y7RGSpBl6j+bqf9zSU6DMHfy27hx9cdl5BSaKxD8g==" workbookSaltValue="egka56yB0fA17BHI6NzCuQ==" workbookSpinCount="100000" lockStructure="1"/>
  <bookViews>
    <workbookView xWindow="0" yWindow="0" windowWidth="23040" windowHeight="921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JC32" i="4" s="1"/>
  <c r="DO7" i="5"/>
  <c r="MA31" i="4" s="1"/>
  <c r="DN7" i="5"/>
  <c r="LH31" i="4" s="1"/>
  <c r="DM7" i="5"/>
  <c r="KO31" i="4" s="1"/>
  <c r="DL7" i="5"/>
  <c r="JV31" i="4" s="1"/>
  <c r="DK7" i="5"/>
  <c r="JC31" i="4" s="1"/>
  <c r="DI7" i="5"/>
  <c r="DH7" i="5"/>
  <c r="DG7" i="5"/>
  <c r="DF7" i="5"/>
  <c r="KP78" i="4" s="1"/>
  <c r="DE7" i="5"/>
  <c r="KA78" i="4" s="1"/>
  <c r="DD7" i="5"/>
  <c r="DC7" i="5"/>
  <c r="LT77" i="4" s="1"/>
  <c r="DB7" i="5"/>
  <c r="LE77" i="4" s="1"/>
  <c r="DA7" i="5"/>
  <c r="CZ7" i="5"/>
  <c r="CN7" i="5"/>
  <c r="CV76" i="4" s="1"/>
  <c r="CM7" i="5"/>
  <c r="BZ7" i="5"/>
  <c r="BY7" i="5"/>
  <c r="BX7" i="5"/>
  <c r="KO53" i="4" s="1"/>
  <c r="BW7" i="5"/>
  <c r="JV53" i="4" s="1"/>
  <c r="BV7" i="5"/>
  <c r="BU7" i="5"/>
  <c r="BT7" i="5"/>
  <c r="LH52" i="4" s="1"/>
  <c r="BS7" i="5"/>
  <c r="KO52" i="4" s="1"/>
  <c r="BR7" i="5"/>
  <c r="JV52" i="4" s="1"/>
  <c r="BQ7" i="5"/>
  <c r="JC52" i="4" s="1"/>
  <c r="BO7" i="5"/>
  <c r="HJ53" i="4" s="1"/>
  <c r="BN7" i="5"/>
  <c r="GQ53" i="4" s="1"/>
  <c r="BM7" i="5"/>
  <c r="BL7" i="5"/>
  <c r="BK7" i="5"/>
  <c r="EL53" i="4" s="1"/>
  <c r="BJ7" i="5"/>
  <c r="BI7" i="5"/>
  <c r="BH7" i="5"/>
  <c r="BG7" i="5"/>
  <c r="FE52" i="4" s="1"/>
  <c r="BF7" i="5"/>
  <c r="EL52" i="4" s="1"/>
  <c r="BD7" i="5"/>
  <c r="BC7" i="5"/>
  <c r="BB7" i="5"/>
  <c r="BA7" i="5"/>
  <c r="AZ7" i="5"/>
  <c r="AY7" i="5"/>
  <c r="CS52" i="4" s="1"/>
  <c r="AX7" i="5"/>
  <c r="BZ52" i="4" s="1"/>
  <c r="AW7" i="5"/>
  <c r="BG52" i="4" s="1"/>
  <c r="AV7" i="5"/>
  <c r="AU7" i="5"/>
  <c r="AS7" i="5"/>
  <c r="HJ32" i="4" s="1"/>
  <c r="AR7" i="5"/>
  <c r="GQ32" i="4" s="1"/>
  <c r="AQ7" i="5"/>
  <c r="FX32" i="4" s="1"/>
  <c r="AP7" i="5"/>
  <c r="FE32" i="4" s="1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DU10" i="4" s="1"/>
  <c r="Q7" i="5"/>
  <c r="CF10" i="4" s="1"/>
  <c r="P7" i="5"/>
  <c r="O7" i="5"/>
  <c r="B10" i="4" s="1"/>
  <c r="N7" i="5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B88" i="4"/>
  <c r="MI78" i="4"/>
  <c r="LT78" i="4"/>
  <c r="LE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C53" i="4"/>
  <c r="FX53" i="4"/>
  <c r="FE53" i="4"/>
  <c r="CS53" i="4"/>
  <c r="BZ53" i="4"/>
  <c r="BG53" i="4"/>
  <c r="AN53" i="4"/>
  <c r="U53" i="4"/>
  <c r="MA52" i="4"/>
  <c r="HJ52" i="4"/>
  <c r="GQ52" i="4"/>
  <c r="FX52" i="4"/>
  <c r="AN52" i="4"/>
  <c r="U52" i="4"/>
  <c r="KO32" i="4"/>
  <c r="JV32" i="4"/>
  <c r="CS32" i="4"/>
  <c r="BZ32" i="4"/>
  <c r="U32" i="4"/>
  <c r="GQ31" i="4"/>
  <c r="FX31" i="4"/>
  <c r="FE31" i="4"/>
  <c r="CS31" i="4"/>
  <c r="BZ31" i="4"/>
  <c r="BG31" i="4"/>
  <c r="AN31" i="4"/>
  <c r="U31" i="4"/>
  <c r="JQ10" i="4"/>
  <c r="HX10" i="4"/>
  <c r="LJ8" i="4"/>
  <c r="HX8" i="4"/>
  <c r="FJ8" i="4"/>
  <c r="DU8" i="4"/>
  <c r="B6" i="4" l="1"/>
  <c r="HJ30" i="4"/>
  <c r="CS30" i="4"/>
  <c r="BZ76" i="4"/>
  <c r="MA51" i="4"/>
  <c r="MI76" i="4"/>
  <c r="HJ51" i="4"/>
  <c r="MA30" i="4"/>
  <c r="IT76" i="4"/>
  <c r="CS51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N30" i="4"/>
  <c r="AG76" i="4"/>
  <c r="JV51" i="4"/>
  <c r="KP76" i="4"/>
  <c r="FE51" i="4"/>
  <c r="JV30" i="4"/>
  <c r="HA76" i="4"/>
  <c r="AN51" i="4"/>
  <c r="FE30" i="4"/>
  <c r="IE76" i="4"/>
  <c r="BZ51" i="4"/>
  <c r="GQ30" i="4"/>
  <c r="BZ30" i="4"/>
  <c r="BK76" i="4"/>
  <c r="LH51" i="4"/>
  <c r="LT76" i="4"/>
  <c r="GQ51" i="4"/>
  <c r="LH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<sst xmlns="http://schemas.openxmlformats.org/spreadsheetml/2006/main" count="278" uniqueCount="130">
  <si>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</si>
  <si>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</si>
  <si>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</si>
  <si>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</si>
  <si>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</si>
  <si>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</si>
  <si>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</si>
  <si>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</si>
  <si>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</si>
  <si>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</si>
  <si>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</si>
  <si>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</si>
  <si>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</si>
  <si>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</si>
  <si>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</si>
  <si>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</si>
  <si>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</si>
  <si>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</si>
  <si>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</si>
  <si>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</si>
  <si>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</si>
  <si>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</si>
  <si>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</si>
  <si>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</si>
  <si>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</si>
  <si>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</si>
  <si>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</si>
  <si>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</si>
  <si>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</si>
  <si>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</si>
  <si>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</si>
  <si>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</si>
  <si>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</si>
  <si>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</si>
  <si>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</si>
  <si>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</si>
  <si>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</si>
  <si>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</si>
  <si>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</si>
  <si>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</si>
  <si>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</si>
  <si>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</si>
  <si>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</si>
  <si>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</si>
  <si>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</si>
  <si>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</si>
  <si>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</si>
  <si>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</si>
  <si>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</si>
  <si>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</si>
  <si>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</si>
  <si>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</si>
  <si>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</si>
  <si>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</si>
  <si>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</si>
  <si>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</si>
  <si>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</si>
  <si>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</si>
  <si>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</si>
  <si>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</si>
  <si>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</si>
  <si>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</si>
  <si>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</si>
  <si>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</si>
  <si>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</si>
  <si>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</si>
  <si>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</si>
  <si>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</si>
  <si>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</si>
  <si>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</si>
  <si>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</si>
  <si>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</si>
  <si>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</si>
  <si>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</si>
  <si>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</si>
  <si>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</si>
  <si>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</si>
  <si>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</si>
  <si>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</si>
  <si>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</si>
  <si>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</si>
  <si>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</si>
  <si>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</si>
  <si>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</si>
  <si>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</si>
  <si>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</si>
  <si>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</si>
  <si>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</si>
  <si>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</si>
  <si>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</si>
  <si>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</si>
  <si>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</si>
  <si>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</si>
  <si>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</si>
  <si>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</si>
  <si>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</si>
  <si>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</si>
  <si>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</si>
  <si>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</si>
  <si>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</si>
  <si>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</si>
  <si>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</si>
  <si>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</si>
  <si>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</si>
  <si>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</si>
  <si>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</si>
  <si>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</si>
  <si>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</si>
  <si>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</si>
  <si>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山口県　岩国市</t>
  </si>
  <si>
    <t>由宇駅前駐車場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</si>
  <si>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</si>
  <si>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</si>
  <si>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</si>
  <si>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</si>
  <si>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</si>
  <si>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</si>
  <si>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</si>
  <si>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</si>
  <si>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</si>
  <si>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</si>
  <si>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</si>
  <si>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</si>
  <si>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</si>
  <si>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</si>
  <si>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</si>
  <si>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EBITDAと収益的収支比率は高くないものの、売上高GOP比率は全国平均及び類似施設平均を上回り、高い収益性を示す。
　施設の規模や利用実態を考慮すると、おおむね良好といえる。</t>
    <rPh sb="8" eb="11">
      <t>シュウエキテキ</t>
    </rPh>
    <rPh sb="11" eb="13">
      <t>シュウシ</t>
    </rPh>
    <rPh sb="13" eb="15">
      <t>ヒリツ</t>
    </rPh>
    <rPh sb="16" eb="17">
      <t>タカ</t>
    </rPh>
    <rPh sb="24" eb="26">
      <t>ウリアゲ</t>
    </rPh>
    <rPh sb="26" eb="27">
      <t>タカ</t>
    </rPh>
    <rPh sb="30" eb="32">
      <t>ヒリツ</t>
    </rPh>
    <rPh sb="33" eb="35">
      <t>ゼンコク</t>
    </rPh>
    <rPh sb="35" eb="37">
      <t>ヘイキン</t>
    </rPh>
    <rPh sb="37" eb="38">
      <t>オヨ</t>
    </rPh>
    <rPh sb="39" eb="41">
      <t>ルイジ</t>
    </rPh>
    <rPh sb="41" eb="43">
      <t>シセツ</t>
    </rPh>
    <rPh sb="43" eb="45">
      <t>ヘイキン</t>
    </rPh>
    <rPh sb="46" eb="48">
      <t>ウワマワ</t>
    </rPh>
    <rPh sb="50" eb="51">
      <t>タカ</t>
    </rPh>
    <rPh sb="52" eb="55">
      <t>シュウエキセイ</t>
    </rPh>
    <rPh sb="56" eb="57">
      <t>シメ</t>
    </rPh>
    <rPh sb="61" eb="63">
      <t>シセツ</t>
    </rPh>
    <rPh sb="64" eb="66">
      <t>キボ</t>
    </rPh>
    <rPh sb="67" eb="69">
      <t>リヨウ</t>
    </rPh>
    <rPh sb="69" eb="71">
      <t>ジッタイ</t>
    </rPh>
    <rPh sb="72" eb="74">
      <t>コウリョ</t>
    </rPh>
    <rPh sb="82" eb="84">
      <t>リョウコウ</t>
    </rPh>
    <phoneticPr fontId="5"/>
  </si>
  <si>
    <t>　稼働率は、全国平均及び類似施設平均を下回っている。周辺の民間駐車場等の動向も踏まえ、利用増進に向けた対策を検討していく必要がある。</t>
    <rPh sb="1" eb="3">
      <t>カドウ</t>
    </rPh>
    <rPh sb="3" eb="4">
      <t>リツ</t>
    </rPh>
    <rPh sb="6" eb="8">
      <t>ゼンコク</t>
    </rPh>
    <rPh sb="8" eb="10">
      <t>ヘイキン</t>
    </rPh>
    <rPh sb="10" eb="11">
      <t>オヨ</t>
    </rPh>
    <rPh sb="12" eb="14">
      <t>ルイジ</t>
    </rPh>
    <rPh sb="14" eb="16">
      <t>シセツ</t>
    </rPh>
    <rPh sb="16" eb="18">
      <t>ヘイキン</t>
    </rPh>
    <rPh sb="19" eb="21">
      <t>シタマワ</t>
    </rPh>
    <rPh sb="26" eb="28">
      <t>シュウヘン</t>
    </rPh>
    <rPh sb="29" eb="31">
      <t>ミンカン</t>
    </rPh>
    <rPh sb="31" eb="34">
      <t>チュウシャジョウ</t>
    </rPh>
    <rPh sb="34" eb="35">
      <t>ナド</t>
    </rPh>
    <rPh sb="36" eb="38">
      <t>ドウコウ</t>
    </rPh>
    <rPh sb="39" eb="40">
      <t>フ</t>
    </rPh>
    <rPh sb="43" eb="45">
      <t>リヨウ</t>
    </rPh>
    <rPh sb="45" eb="47">
      <t>ゾウシン</t>
    </rPh>
    <rPh sb="48" eb="49">
      <t>ム</t>
    </rPh>
    <rPh sb="51" eb="53">
      <t>タイサク</t>
    </rPh>
    <rPh sb="54" eb="56">
      <t>ケントウ</t>
    </rPh>
    <rPh sb="60" eb="62">
      <t>ヒツヨウ</t>
    </rPh>
    <phoneticPr fontId="5"/>
  </si>
  <si>
    <t>　建築後33年が経過している。
　平成28年度に施設の全面改修を行ったが、今後も適切な維持管理を続けていく必要がある。</t>
    <rPh sb="1" eb="3">
      <t>ケンチク</t>
    </rPh>
    <rPh sb="3" eb="4">
      <t>ゴ</t>
    </rPh>
    <rPh sb="6" eb="7">
      <t>ネン</t>
    </rPh>
    <rPh sb="8" eb="10">
      <t>ケイカ</t>
    </rPh>
    <rPh sb="17" eb="19">
      <t>ヘイセイ</t>
    </rPh>
    <rPh sb="21" eb="23">
      <t>ネンド</t>
    </rPh>
    <rPh sb="24" eb="26">
      <t>シセツ</t>
    </rPh>
    <rPh sb="27" eb="29">
      <t>ゼンメン</t>
    </rPh>
    <rPh sb="29" eb="31">
      <t>カイシュウ</t>
    </rPh>
    <rPh sb="32" eb="33">
      <t>オコナ</t>
    </rPh>
    <rPh sb="37" eb="39">
      <t>コンゴ</t>
    </rPh>
    <rPh sb="40" eb="42">
      <t>テキセツ</t>
    </rPh>
    <rPh sb="43" eb="45">
      <t>イジ</t>
    </rPh>
    <rPh sb="45" eb="47">
      <t>カンリ</t>
    </rPh>
    <rPh sb="48" eb="49">
      <t>ツヅ</t>
    </rPh>
    <rPh sb="53" eb="55">
      <t>ヒツヨウ</t>
    </rPh>
    <phoneticPr fontId="5"/>
  </si>
  <si>
    <t>　本施設は、概ね安定的な経営状況を維持している。
　一方で、継続的な収益性の確保のため、施設改修など改善に向けた取組みを検討する必要がある。</t>
    <rPh sb="1" eb="2">
      <t>ホン</t>
    </rPh>
    <rPh sb="2" eb="4">
      <t>シセツ</t>
    </rPh>
    <rPh sb="6" eb="7">
      <t>オオム</t>
    </rPh>
    <rPh sb="8" eb="11">
      <t>アンテイテキ</t>
    </rPh>
    <rPh sb="12" eb="14">
      <t>ケイエイ</t>
    </rPh>
    <rPh sb="14" eb="16">
      <t>ジョウキョウ</t>
    </rPh>
    <rPh sb="17" eb="19">
      <t>イジ</t>
    </rPh>
    <rPh sb="26" eb="28">
      <t>イッポウ</t>
    </rPh>
    <rPh sb="30" eb="33">
      <t>ケイゾクテキ</t>
    </rPh>
    <rPh sb="34" eb="37">
      <t>シュウエキセイ</t>
    </rPh>
    <rPh sb="38" eb="40">
      <t>カクホ</t>
    </rPh>
    <rPh sb="44" eb="46">
      <t>シセツ</t>
    </rPh>
    <rPh sb="46" eb="48">
      <t>カイシュウ</t>
    </rPh>
    <rPh sb="50" eb="52">
      <t>カイゼン</t>
    </rPh>
    <rPh sb="53" eb="54">
      <t>ム</t>
    </rPh>
    <rPh sb="56" eb="58">
      <t>トリク</t>
    </rPh>
    <rPh sb="60" eb="62">
      <t>ケントウ</t>
    </rPh>
    <rPh sb="64" eb="66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</si>
</sst>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199.8</c:v>
                </c:pt>
                <c:pt idx="1">
                  <c:v>192.5</c:v>
                </c:pt>
                <c:pt idx="2">
                  <c:v>224.7</c:v>
                </c:pt>
                <c:pt idx="3">
                  <c:v>302.10000000000002</c:v>
                </c:pt>
                <c:pt idx="4">
                  <c:v>256.7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2-4EAF-BE6C-2B9A196A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EAF-BE6C-2B9A196A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0-400C-8391-8AD9183B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0-400C-8391-8AD9183B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057-4792-A3B8-48E0D3A7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7-4792-A3B8-48E0D3A7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A9-464A-AB96-63700D030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9-464A-AB96-63700D030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4-4A70-B93A-C7BD8F0AB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4-4A70-B93A-C7BD8F0AB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F-4A92-ABC5-20A5D961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F-4A92-ABC5-20A5D961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63.2</c:v>
                </c:pt>
                <c:pt idx="1">
                  <c:v>57.9</c:v>
                </c:pt>
                <c:pt idx="2">
                  <c:v>42.1</c:v>
                </c:pt>
                <c:pt idx="3">
                  <c:v>57.9</c:v>
                </c:pt>
                <c:pt idx="4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4A0-B6CE-21585179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4A0-B6CE-21585179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95.2</c:v>
                </c:pt>
                <c:pt idx="1">
                  <c:v>47.7</c:v>
                </c:pt>
                <c:pt idx="2">
                  <c:v>55.3</c:v>
                </c:pt>
                <c:pt idx="3">
                  <c:v>61.9</c:v>
                </c:pt>
                <c:pt idx="4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A-481A-96CB-3FF763D4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A-481A-96CB-3FF763D4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466</c:v>
                </c:pt>
                <c:pt idx="1">
                  <c:v>418</c:v>
                </c:pt>
                <c:pt idx="2">
                  <c:v>464</c:v>
                </c:pt>
                <c:pt idx="3">
                  <c:v>630</c:v>
                </c:pt>
                <c:pt idx="4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7-44AE-9DAC-F95AF438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7-44AE-9DAC-F95AF438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30" zoomScale="70" zoomScaleNormal="7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山口県岩国市　由宇駅前駐車場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640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117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126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199.8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192.5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224.7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302.10000000000002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256.7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63.2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57.9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42.1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57.9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47.4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128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95.2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47.7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55.3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61.9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58.3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466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418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464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630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630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25603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2M2jjOEDwK+fGn0WPnSCiMvqstDgEC5odvu+kyrSpiRW8kbofsr33hrb0qOAlZVuzqEMIpOmppQfUJFpM0EMUg==" saltValue="6UyoxKk10uUG90k6sD52x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91</v>
      </c>
      <c r="AM5" s="47" t="s">
        <v>101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100</v>
      </c>
      <c r="AW5" s="47" t="s">
        <v>91</v>
      </c>
      <c r="AX5" s="47" t="s">
        <v>101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102</v>
      </c>
      <c r="BG5" s="47" t="s">
        <v>90</v>
      </c>
      <c r="BH5" s="47" t="s">
        <v>103</v>
      </c>
      <c r="BI5" s="47" t="s">
        <v>101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102</v>
      </c>
      <c r="BR5" s="47" t="s">
        <v>100</v>
      </c>
      <c r="BS5" s="47" t="s">
        <v>103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102</v>
      </c>
      <c r="CC5" s="47" t="s">
        <v>100</v>
      </c>
      <c r="CD5" s="47" t="s">
        <v>91</v>
      </c>
      <c r="CE5" s="47" t="s">
        <v>92</v>
      </c>
      <c r="CF5" s="47" t="s">
        <v>104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100</v>
      </c>
      <c r="CQ5" s="47" t="s">
        <v>91</v>
      </c>
      <c r="CR5" s="47" t="s">
        <v>92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100</v>
      </c>
      <c r="DB5" s="47" t="s">
        <v>91</v>
      </c>
      <c r="DC5" s="47" t="s">
        <v>101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103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352080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山口県岩国市</v>
      </c>
      <c r="I6" s="48" t="str">
        <f t="shared" si="1"/>
        <v>由宇駅前駐車場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33</v>
      </c>
      <c r="S6" s="50" t="str">
        <f t="shared" si="1"/>
        <v>駅</v>
      </c>
      <c r="T6" s="50" t="str">
        <f t="shared" si="1"/>
        <v>無</v>
      </c>
      <c r="U6" s="51">
        <f t="shared" si="1"/>
        <v>640</v>
      </c>
      <c r="V6" s="51">
        <f t="shared" si="1"/>
        <v>19</v>
      </c>
      <c r="W6" s="51">
        <f t="shared" si="1"/>
        <v>100</v>
      </c>
      <c r="X6" s="50" t="str">
        <f t="shared" si="1"/>
        <v>無</v>
      </c>
      <c r="Y6" s="52">
        <f>IF(Y8="-",NA(),Y8)</f>
        <v>199.8</v>
      </c>
      <c r="Z6" s="52">
        <f t="shared" ref="Z6:AH6" si="2">IF(Z8="-",NA(),Z8)</f>
        <v>192.5</v>
      </c>
      <c r="AA6" s="52">
        <f t="shared" si="2"/>
        <v>224.7</v>
      </c>
      <c r="AB6" s="52">
        <f t="shared" si="2"/>
        <v>302.10000000000002</v>
      </c>
      <c r="AC6" s="52">
        <f t="shared" si="2"/>
        <v>256.7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95.2</v>
      </c>
      <c r="BG6" s="52">
        <f t="shared" ref="BG6:BO6" si="5">IF(BG8="-",NA(),BG8)</f>
        <v>47.7</v>
      </c>
      <c r="BH6" s="52">
        <f t="shared" si="5"/>
        <v>55.3</v>
      </c>
      <c r="BI6" s="52">
        <f t="shared" si="5"/>
        <v>61.9</v>
      </c>
      <c r="BJ6" s="52">
        <f t="shared" si="5"/>
        <v>58.3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466</v>
      </c>
      <c r="BR6" s="53">
        <f t="shared" ref="BR6:BZ6" si="6">IF(BR8="-",NA(),BR8)</f>
        <v>418</v>
      </c>
      <c r="BS6" s="53">
        <f t="shared" si="6"/>
        <v>464</v>
      </c>
      <c r="BT6" s="53">
        <f t="shared" si="6"/>
        <v>630</v>
      </c>
      <c r="BU6" s="53">
        <f t="shared" si="6"/>
        <v>630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25603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63.2</v>
      </c>
      <c r="DL6" s="52">
        <f t="shared" ref="DL6:DT6" si="9">IF(DL8="-",NA(),DL8)</f>
        <v>57.9</v>
      </c>
      <c r="DM6" s="52">
        <f t="shared" si="9"/>
        <v>42.1</v>
      </c>
      <c r="DN6" s="52">
        <f t="shared" si="9"/>
        <v>57.9</v>
      </c>
      <c r="DO6" s="52">
        <f t="shared" si="9"/>
        <v>47.4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352080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山口県　岩国市</v>
      </c>
      <c r="I7" s="48" t="str">
        <f t="shared" si="10"/>
        <v>由宇駅前駐車場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33</v>
      </c>
      <c r="S7" s="50" t="str">
        <f t="shared" si="10"/>
        <v>駅</v>
      </c>
      <c r="T7" s="50" t="str">
        <f t="shared" si="10"/>
        <v>無</v>
      </c>
      <c r="U7" s="51">
        <f t="shared" si="10"/>
        <v>640</v>
      </c>
      <c r="V7" s="51">
        <f t="shared" si="10"/>
        <v>19</v>
      </c>
      <c r="W7" s="51">
        <f t="shared" si="10"/>
        <v>100</v>
      </c>
      <c r="X7" s="50" t="str">
        <f t="shared" si="10"/>
        <v>無</v>
      </c>
      <c r="Y7" s="52">
        <f>Y8</f>
        <v>199.8</v>
      </c>
      <c r="Z7" s="52">
        <f t="shared" ref="Z7:AH7" si="11">Z8</f>
        <v>192.5</v>
      </c>
      <c r="AA7" s="52">
        <f t="shared" si="11"/>
        <v>224.7</v>
      </c>
      <c r="AB7" s="52">
        <f t="shared" si="11"/>
        <v>302.10000000000002</v>
      </c>
      <c r="AC7" s="52">
        <f t="shared" si="11"/>
        <v>256.7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95.2</v>
      </c>
      <c r="BG7" s="52">
        <f t="shared" ref="BG7:BO7" si="14">BG8</f>
        <v>47.7</v>
      </c>
      <c r="BH7" s="52">
        <f t="shared" si="14"/>
        <v>55.3</v>
      </c>
      <c r="BI7" s="52">
        <f t="shared" si="14"/>
        <v>61.9</v>
      </c>
      <c r="BJ7" s="52">
        <f t="shared" si="14"/>
        <v>58.3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466</v>
      </c>
      <c r="BR7" s="53">
        <f t="shared" ref="BR7:BZ7" si="15">BR8</f>
        <v>418</v>
      </c>
      <c r="BS7" s="53">
        <f t="shared" si="15"/>
        <v>464</v>
      </c>
      <c r="BT7" s="53">
        <f t="shared" si="15"/>
        <v>630</v>
      </c>
      <c r="BU7" s="53">
        <f t="shared" si="15"/>
        <v>630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25603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63.2</v>
      </c>
      <c r="DL7" s="52">
        <f t="shared" ref="DL7:DT7" si="17">DL8</f>
        <v>57.9</v>
      </c>
      <c r="DM7" s="52">
        <f t="shared" si="17"/>
        <v>42.1</v>
      </c>
      <c r="DN7" s="52">
        <f t="shared" si="17"/>
        <v>57.9</v>
      </c>
      <c r="DO7" s="52">
        <f t="shared" si="17"/>
        <v>47.4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352080</v>
      </c>
      <c r="D8" s="55">
        <v>47</v>
      </c>
      <c r="E8" s="55">
        <v>14</v>
      </c>
      <c r="F8" s="55">
        <v>0</v>
      </c>
      <c r="G8" s="55">
        <v>3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33</v>
      </c>
      <c r="S8" s="57" t="s">
        <v>119</v>
      </c>
      <c r="T8" s="57" t="s">
        <v>120</v>
      </c>
      <c r="U8" s="58">
        <v>640</v>
      </c>
      <c r="V8" s="58">
        <v>19</v>
      </c>
      <c r="W8" s="58">
        <v>100</v>
      </c>
      <c r="X8" s="57" t="s">
        <v>120</v>
      </c>
      <c r="Y8" s="59">
        <v>199.8</v>
      </c>
      <c r="Z8" s="59">
        <v>192.5</v>
      </c>
      <c r="AA8" s="59">
        <v>224.7</v>
      </c>
      <c r="AB8" s="59">
        <v>302.10000000000002</v>
      </c>
      <c r="AC8" s="59">
        <v>256.7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95.2</v>
      </c>
      <c r="BG8" s="59">
        <v>47.7</v>
      </c>
      <c r="BH8" s="59">
        <v>55.3</v>
      </c>
      <c r="BI8" s="59">
        <v>61.9</v>
      </c>
      <c r="BJ8" s="59">
        <v>58.3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466</v>
      </c>
      <c r="BR8" s="60">
        <v>418</v>
      </c>
      <c r="BS8" s="60">
        <v>464</v>
      </c>
      <c r="BT8" s="61">
        <v>630</v>
      </c>
      <c r="BU8" s="61">
        <v>630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25603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63.2</v>
      </c>
      <c r="DL8" s="59">
        <v>57.9</v>
      </c>
      <c r="DM8" s="59">
        <v>42.1</v>
      </c>
      <c r="DN8" s="59">
        <v>57.9</v>
      </c>
      <c r="DO8" s="59">
        <v>47.4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好本　和弘</cp:lastModifiedBy>
  <dcterms:created xsi:type="dcterms:W3CDTF">2025-12-12T09:32:41Z</dcterms:created>
  <dcterms:modified xsi:type="dcterms:W3CDTF">2026-01-19T05:49:19Z</dcterms:modified>
  <cp:category/>
</cp:coreProperties>
</file>