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13_ncr:1_{3F5DD201-A6B5-477F-9BA7-2A6AFF4E60A8}" xr6:coauthVersionLast="47" xr6:coauthVersionMax="47" xr10:uidLastSave="{00000000-0000-0000-0000-000000000000}"/>
  <bookViews>
    <workbookView xWindow="28680" yWindow="-120" windowWidth="29040" windowHeight="15720" xr2:uid="{00000000-000D-0000-FFFF-FFFF00000000}"/>
  </bookViews>
  <sheets>
    <sheet name="届出様式一覧" sheetId="150" r:id="rId1"/>
    <sheet name="変更届出書" sheetId="145" r:id="rId2"/>
    <sheet name="様式第5号" sheetId="140" r:id="rId3"/>
    <sheet name="別紙１-１" sheetId="151" r:id="rId4"/>
    <sheet name="勤務形態一覧表（居宅介護）" sheetId="146" r:id="rId5"/>
    <sheet name="勤務形態一覧表（重度訪問介護）" sheetId="147" r:id="rId6"/>
    <sheet name="勤務形態一覧表（同行援護）" sheetId="148" r:id="rId7"/>
    <sheet name="勤務形態一覧表（行動援護）" sheetId="149" r:id="rId8"/>
    <sheet name="別紙2-1" sheetId="129" r:id="rId9"/>
    <sheet name="別紙2-2" sheetId="130" r:id="rId10"/>
    <sheet name="別紙2-3" sheetId="131" r:id="rId11"/>
    <sheet name="別紙2-4" sheetId="132" r:id="rId12"/>
    <sheet name="別紙16" sheetId="135" r:id="rId13"/>
    <sheet name="別紙17-1" sheetId="136" r:id="rId14"/>
    <sheet name="別紙17-2" sheetId="137" r:id="rId15"/>
    <sheet name="別紙17-3" sheetId="138" r:id="rId16"/>
    <sheet name="別紙17-4" sheetId="139" r:id="rId17"/>
    <sheet name="別紙47" sheetId="144" r:id="rId18"/>
  </sheets>
  <definedNames>
    <definedName name="_xlnm._FilterDatabase" localSheetId="3" hidden="1">'別紙１-１'!$A$7:$BH$39</definedName>
    <definedName name="_xlnm.Print_Area" localSheetId="3">'別紙１-１'!$A$1:$BE$62</definedName>
    <definedName name="_xlnm.Print_Area" localSheetId="12">別紙16!$A$1:$U$70</definedName>
    <definedName name="_xlnm.Print_Area" localSheetId="13">'別紙17-1'!$A$1:$AG$71</definedName>
    <definedName name="_xlnm.Print_Area" localSheetId="14">'別紙17-2'!$A$1:$AG$35</definedName>
    <definedName name="_xlnm.Print_Area" localSheetId="15">'別紙17-3'!$A$1:$AG$63</definedName>
    <definedName name="_xlnm.Print_Area" localSheetId="16">'別紙17-4'!$A$1:$AG$58</definedName>
    <definedName name="_xlnm.Print_Area" localSheetId="9">'別紙2-2'!$A$1:$X$57</definedName>
    <definedName name="_xlnm.Print_Area" localSheetId="10">'別紙2-3'!$A$1:$X$59</definedName>
    <definedName name="_xlnm.Print_Area" localSheetId="17">別紙47!$A$1:$AC$27</definedName>
    <definedName name="_xlnm.Print_Area" localSheetId="1">変更届出書!$A$1:$AJ$57</definedName>
    <definedName name="_xlnm.Print_Area" localSheetId="2">様式第5号!$A$1:$AL$74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149" l="1"/>
  <c r="L49" i="149" s="1"/>
  <c r="E46" i="149"/>
  <c r="E50" i="149" s="1"/>
  <c r="C46" i="149"/>
  <c r="D48" i="149" s="1"/>
  <c r="I42" i="149"/>
  <c r="AH42" i="149" s="1"/>
  <c r="AK42" i="149" s="1"/>
  <c r="AH41" i="149"/>
  <c r="AK41" i="149" s="1"/>
  <c r="AH40" i="149"/>
  <c r="I40" i="149"/>
  <c r="F39" i="149"/>
  <c r="E39" i="149"/>
  <c r="D39" i="149"/>
  <c r="U38" i="149"/>
  <c r="AJ31" i="149"/>
  <c r="AI31" i="149"/>
  <c r="AH31" i="149"/>
  <c r="AG31" i="149"/>
  <c r="AF31" i="149"/>
  <c r="AE31" i="149"/>
  <c r="AD31" i="149"/>
  <c r="AC31" i="149"/>
  <c r="AB31" i="149"/>
  <c r="AA31" i="149"/>
  <c r="Z31" i="149"/>
  <c r="Y31" i="149"/>
  <c r="X31" i="149"/>
  <c r="W31" i="149"/>
  <c r="V31" i="149"/>
  <c r="U31" i="149"/>
  <c r="T31" i="149"/>
  <c r="S31" i="149"/>
  <c r="R31" i="149"/>
  <c r="Q31" i="149"/>
  <c r="P31" i="149"/>
  <c r="O31" i="149"/>
  <c r="N31" i="149"/>
  <c r="M31" i="149"/>
  <c r="L31" i="149"/>
  <c r="K31" i="149"/>
  <c r="J31" i="149"/>
  <c r="I31" i="149"/>
  <c r="H31" i="149"/>
  <c r="G31" i="149"/>
  <c r="F31" i="149"/>
  <c r="AK31" i="149" s="1"/>
  <c r="AL31" i="149" s="1"/>
  <c r="AK30" i="149"/>
  <c r="AL30" i="149" s="1"/>
  <c r="AL29" i="149"/>
  <c r="AK29" i="149"/>
  <c r="AL28" i="149"/>
  <c r="AK28" i="149"/>
  <c r="AL27" i="149"/>
  <c r="AK27" i="149"/>
  <c r="AK26" i="149"/>
  <c r="AL26" i="149" s="1"/>
  <c r="AL25" i="149"/>
  <c r="AK25" i="149"/>
  <c r="AL24" i="149"/>
  <c r="AK24" i="149"/>
  <c r="AL23" i="149"/>
  <c r="AK23" i="149"/>
  <c r="AK22" i="149"/>
  <c r="AL22" i="149" s="1"/>
  <c r="AL21" i="149"/>
  <c r="AK21" i="149"/>
  <c r="AL20" i="149"/>
  <c r="AK20" i="149"/>
  <c r="AL19" i="149"/>
  <c r="AK19" i="149"/>
  <c r="AK18" i="149"/>
  <c r="AL18" i="149" s="1"/>
  <c r="AL17" i="149"/>
  <c r="AK17" i="149"/>
  <c r="AL16" i="149"/>
  <c r="AK16" i="149"/>
  <c r="AL15" i="149"/>
  <c r="AK15" i="149"/>
  <c r="AK14" i="149"/>
  <c r="AL14" i="149" s="1"/>
  <c r="AL13" i="149"/>
  <c r="AK13" i="149"/>
  <c r="AL12" i="149"/>
  <c r="AK12" i="149"/>
  <c r="AJ10" i="149"/>
  <c r="AG10" i="149"/>
  <c r="AF10" i="149"/>
  <c r="AE10" i="149"/>
  <c r="AD10" i="149"/>
  <c r="AC10" i="149"/>
  <c r="AB10" i="149"/>
  <c r="AA10" i="149"/>
  <c r="Z10" i="149"/>
  <c r="Y10" i="149"/>
  <c r="X10" i="149"/>
  <c r="W10" i="149"/>
  <c r="V10" i="149"/>
  <c r="U10" i="149"/>
  <c r="T10" i="149"/>
  <c r="S10" i="149"/>
  <c r="R10" i="149"/>
  <c r="Q10" i="149"/>
  <c r="P10" i="149"/>
  <c r="O10" i="149"/>
  <c r="N10" i="149"/>
  <c r="M10" i="149"/>
  <c r="L10" i="149"/>
  <c r="K10" i="149"/>
  <c r="J10" i="149"/>
  <c r="I10" i="149"/>
  <c r="H10" i="149"/>
  <c r="G10" i="149"/>
  <c r="F10" i="149"/>
  <c r="AI10" i="149" s="1"/>
  <c r="AJ9" i="149"/>
  <c r="AI9" i="149"/>
  <c r="AH9" i="149"/>
  <c r="AG9" i="149"/>
  <c r="AF9" i="149"/>
  <c r="AE9" i="149"/>
  <c r="AD9" i="149"/>
  <c r="AC9" i="149"/>
  <c r="AB9" i="149"/>
  <c r="AA9" i="149"/>
  <c r="Z9" i="149"/>
  <c r="Y9" i="149"/>
  <c r="X9" i="149"/>
  <c r="W9" i="149"/>
  <c r="V9" i="149"/>
  <c r="U9" i="149"/>
  <c r="T9" i="149"/>
  <c r="S9" i="149"/>
  <c r="R9" i="149"/>
  <c r="Q9" i="149"/>
  <c r="P9" i="149"/>
  <c r="O9" i="149"/>
  <c r="N9" i="149"/>
  <c r="M9" i="149"/>
  <c r="L9" i="149"/>
  <c r="K9" i="149"/>
  <c r="J9" i="149"/>
  <c r="I9" i="149"/>
  <c r="H9" i="149"/>
  <c r="G9" i="149"/>
  <c r="F9" i="149"/>
  <c r="I46" i="148"/>
  <c r="I48" i="148" s="1"/>
  <c r="E46" i="148"/>
  <c r="F48" i="148" s="1"/>
  <c r="C46" i="148"/>
  <c r="C48" i="148" s="1"/>
  <c r="AH42" i="148"/>
  <c r="AK42" i="148" s="1"/>
  <c r="I42" i="148"/>
  <c r="AH41" i="148"/>
  <c r="AK41" i="148" s="1"/>
  <c r="AH40" i="148"/>
  <c r="I40" i="148"/>
  <c r="F39" i="148"/>
  <c r="E39" i="148"/>
  <c r="D39" i="148"/>
  <c r="U38" i="148"/>
  <c r="AJ31" i="148"/>
  <c r="AI31" i="148"/>
  <c r="AH31" i="148"/>
  <c r="AG31" i="148"/>
  <c r="AF31" i="148"/>
  <c r="AE31" i="148"/>
  <c r="AD31" i="148"/>
  <c r="AC31" i="148"/>
  <c r="AB31" i="148"/>
  <c r="AA31" i="148"/>
  <c r="Z31" i="148"/>
  <c r="Y31" i="148"/>
  <c r="X31" i="148"/>
  <c r="W31" i="148"/>
  <c r="V31" i="148"/>
  <c r="U31" i="148"/>
  <c r="T31" i="148"/>
  <c r="S31" i="148"/>
  <c r="R31" i="148"/>
  <c r="Q31" i="148"/>
  <c r="P31" i="148"/>
  <c r="O31" i="148"/>
  <c r="N31" i="148"/>
  <c r="M31" i="148"/>
  <c r="L31" i="148"/>
  <c r="K31" i="148"/>
  <c r="J31" i="148"/>
  <c r="I31" i="148"/>
  <c r="H31" i="148"/>
  <c r="G31" i="148"/>
  <c r="F31" i="148"/>
  <c r="AK31" i="148" s="1"/>
  <c r="AL31" i="148" s="1"/>
  <c r="AK30" i="148"/>
  <c r="AL30" i="148" s="1"/>
  <c r="AK29" i="148"/>
  <c r="AL29" i="148" s="1"/>
  <c r="AL28" i="148"/>
  <c r="AK28" i="148"/>
  <c r="AL27" i="148"/>
  <c r="AK27" i="148"/>
  <c r="AK26" i="148"/>
  <c r="AL26" i="148" s="1"/>
  <c r="AK25" i="148"/>
  <c r="AL25" i="148" s="1"/>
  <c r="AL24" i="148"/>
  <c r="AK24" i="148"/>
  <c r="AL23" i="148"/>
  <c r="AK23" i="148"/>
  <c r="AK22" i="148"/>
  <c r="AL22" i="148" s="1"/>
  <c r="AK21" i="148"/>
  <c r="AL21" i="148" s="1"/>
  <c r="AL20" i="148"/>
  <c r="AK20" i="148"/>
  <c r="AL19" i="148"/>
  <c r="AK19" i="148"/>
  <c r="AK18" i="148"/>
  <c r="AL18" i="148" s="1"/>
  <c r="AK17" i="148"/>
  <c r="I50" i="148" s="1"/>
  <c r="AL16" i="148"/>
  <c r="AK16" i="148"/>
  <c r="AL15" i="148"/>
  <c r="AK15" i="148"/>
  <c r="AK14" i="148"/>
  <c r="AL14" i="148" s="1"/>
  <c r="AK13" i="148"/>
  <c r="AL13" i="148" s="1"/>
  <c r="AL12" i="148"/>
  <c r="AK12" i="148"/>
  <c r="AJ10" i="148"/>
  <c r="AI10" i="148"/>
  <c r="AG10" i="148"/>
  <c r="AF10" i="148"/>
  <c r="AE10" i="148"/>
  <c r="AD10" i="148"/>
  <c r="AC10" i="148"/>
  <c r="AB10" i="148"/>
  <c r="AA10" i="148"/>
  <c r="Z10" i="148"/>
  <c r="Y10" i="148"/>
  <c r="X10" i="148"/>
  <c r="W10" i="148"/>
  <c r="V10" i="148"/>
  <c r="U10" i="148"/>
  <c r="T10" i="148"/>
  <c r="S10" i="148"/>
  <c r="R10" i="148"/>
  <c r="Q10" i="148"/>
  <c r="P10" i="148"/>
  <c r="O10" i="148"/>
  <c r="N10" i="148"/>
  <c r="M10" i="148"/>
  <c r="L10" i="148"/>
  <c r="K10" i="148"/>
  <c r="J10" i="148"/>
  <c r="I10" i="148"/>
  <c r="H10" i="148"/>
  <c r="G10" i="148"/>
  <c r="F10" i="148"/>
  <c r="AH10" i="148" s="1"/>
  <c r="AG9" i="148"/>
  <c r="AF9" i="148"/>
  <c r="AE9" i="148"/>
  <c r="AD9" i="148"/>
  <c r="AC9" i="148"/>
  <c r="AB9" i="148"/>
  <c r="AA9" i="148"/>
  <c r="Z9" i="148"/>
  <c r="Y9" i="148"/>
  <c r="X9" i="148"/>
  <c r="W9" i="148"/>
  <c r="V9" i="148"/>
  <c r="U9" i="148"/>
  <c r="T9" i="148"/>
  <c r="S9" i="148"/>
  <c r="R9" i="148"/>
  <c r="Q9" i="148"/>
  <c r="P9" i="148"/>
  <c r="O9" i="148"/>
  <c r="N9" i="148"/>
  <c r="M9" i="148"/>
  <c r="L9" i="148"/>
  <c r="K9" i="148"/>
  <c r="J9" i="148"/>
  <c r="I9" i="148"/>
  <c r="H9" i="148"/>
  <c r="G9" i="148"/>
  <c r="F9" i="148"/>
  <c r="AH9" i="148" s="1"/>
  <c r="L50" i="147"/>
  <c r="I50" i="147"/>
  <c r="I47" i="147"/>
  <c r="L49" i="147" s="1"/>
  <c r="E47" i="147"/>
  <c r="F50" i="147" s="1"/>
  <c r="C47" i="147"/>
  <c r="D49" i="147" s="1"/>
  <c r="AH42" i="147"/>
  <c r="AK42" i="147" s="1"/>
  <c r="I42" i="147"/>
  <c r="AH41" i="147"/>
  <c r="AK41" i="147" s="1"/>
  <c r="AK40" i="147"/>
  <c r="AH40" i="147"/>
  <c r="I40" i="147"/>
  <c r="F39" i="147"/>
  <c r="E39" i="147"/>
  <c r="D39" i="147"/>
  <c r="U38" i="147"/>
  <c r="AJ31" i="147"/>
  <c r="AI31" i="147"/>
  <c r="AH31" i="147"/>
  <c r="AG31" i="147"/>
  <c r="AF31" i="147"/>
  <c r="AE31" i="147"/>
  <c r="AD31" i="147"/>
  <c r="AC31" i="147"/>
  <c r="AB31" i="147"/>
  <c r="AA31" i="147"/>
  <c r="Z31" i="147"/>
  <c r="Y31" i="147"/>
  <c r="X31" i="147"/>
  <c r="W31" i="147"/>
  <c r="V31" i="147"/>
  <c r="U31" i="147"/>
  <c r="T31" i="147"/>
  <c r="S31" i="147"/>
  <c r="R31" i="147"/>
  <c r="Q31" i="147"/>
  <c r="P31" i="147"/>
  <c r="O31" i="147"/>
  <c r="N31" i="147"/>
  <c r="M31" i="147"/>
  <c r="AK31" i="147" s="1"/>
  <c r="AL31" i="147" s="1"/>
  <c r="L31" i="147"/>
  <c r="K31" i="147"/>
  <c r="J31" i="147"/>
  <c r="I31" i="147"/>
  <c r="H31" i="147"/>
  <c r="G31" i="147"/>
  <c r="F31" i="147"/>
  <c r="AL30" i="147"/>
  <c r="AK30" i="147"/>
  <c r="AK29" i="147"/>
  <c r="AL29" i="147" s="1"/>
  <c r="AL28" i="147"/>
  <c r="AK28" i="147"/>
  <c r="AL27" i="147"/>
  <c r="AK27" i="147"/>
  <c r="AL26" i="147"/>
  <c r="AK26" i="147"/>
  <c r="AK25" i="147"/>
  <c r="AL25" i="147" s="1"/>
  <c r="AL24" i="147"/>
  <c r="AK24" i="147"/>
  <c r="AL23" i="147"/>
  <c r="AK23" i="147"/>
  <c r="AL22" i="147"/>
  <c r="AK22" i="147"/>
  <c r="AK21" i="147"/>
  <c r="AL21" i="147" s="1"/>
  <c r="AL20" i="147"/>
  <c r="AK20" i="147"/>
  <c r="AL19" i="147"/>
  <c r="AK19" i="147"/>
  <c r="AL18" i="147"/>
  <c r="AK18" i="147"/>
  <c r="AK17" i="147"/>
  <c r="AL17" i="147" s="1"/>
  <c r="AL16" i="147"/>
  <c r="AK16" i="147"/>
  <c r="AL15" i="147"/>
  <c r="AK15" i="147"/>
  <c r="AL14" i="147"/>
  <c r="AK14" i="147"/>
  <c r="I51" i="147" s="1"/>
  <c r="AK13" i="147"/>
  <c r="AL13" i="147" s="1"/>
  <c r="AL12" i="147"/>
  <c r="AK12" i="147"/>
  <c r="AH10" i="147"/>
  <c r="AG10" i="147"/>
  <c r="AF10" i="147"/>
  <c r="AE10" i="147"/>
  <c r="AD10" i="147"/>
  <c r="AC10" i="147"/>
  <c r="AB10" i="147"/>
  <c r="AA10" i="147"/>
  <c r="Z10" i="147"/>
  <c r="Y10" i="147"/>
  <c r="X10" i="147"/>
  <c r="W10" i="147"/>
  <c r="V10" i="147"/>
  <c r="U10" i="147"/>
  <c r="T10" i="147"/>
  <c r="S10" i="147"/>
  <c r="R10" i="147"/>
  <c r="Q10" i="147"/>
  <c r="P10" i="147"/>
  <c r="O10" i="147"/>
  <c r="N10" i="147"/>
  <c r="M10" i="147"/>
  <c r="L10" i="147"/>
  <c r="K10" i="147"/>
  <c r="J10" i="147"/>
  <c r="I10" i="147"/>
  <c r="H10" i="147"/>
  <c r="G10" i="147"/>
  <c r="F10" i="147"/>
  <c r="AJ10" i="147" s="1"/>
  <c r="AG9" i="147"/>
  <c r="AF9" i="147"/>
  <c r="AE9" i="147"/>
  <c r="AD9" i="147"/>
  <c r="AC9" i="147"/>
  <c r="AB9" i="147"/>
  <c r="AA9" i="147"/>
  <c r="Z9" i="147"/>
  <c r="Y9" i="147"/>
  <c r="X9" i="147"/>
  <c r="W9" i="147"/>
  <c r="V9" i="147"/>
  <c r="U9" i="147"/>
  <c r="T9" i="147"/>
  <c r="S9" i="147"/>
  <c r="R9" i="147"/>
  <c r="Q9" i="147"/>
  <c r="P9" i="147"/>
  <c r="O9" i="147"/>
  <c r="N9" i="147"/>
  <c r="M9" i="147"/>
  <c r="L9" i="147"/>
  <c r="K9" i="147"/>
  <c r="J9" i="147"/>
  <c r="I9" i="147"/>
  <c r="H9" i="147"/>
  <c r="G9" i="147"/>
  <c r="F9" i="147"/>
  <c r="AJ9" i="147" s="1"/>
  <c r="D52" i="146"/>
  <c r="C52" i="146"/>
  <c r="I50" i="146"/>
  <c r="I54" i="146" s="1"/>
  <c r="E50" i="146"/>
  <c r="E54" i="146" s="1"/>
  <c r="F42" i="146"/>
  <c r="I42" i="146" s="1"/>
  <c r="I44" i="146" s="1"/>
  <c r="AH42" i="146" s="1"/>
  <c r="AK42" i="146" s="1"/>
  <c r="E42" i="146"/>
  <c r="D42" i="146"/>
  <c r="AH41" i="146"/>
  <c r="AK41" i="146" s="1"/>
  <c r="I41" i="146"/>
  <c r="AH40" i="146"/>
  <c r="I40" i="146"/>
  <c r="F39" i="146"/>
  <c r="E39" i="146"/>
  <c r="D39" i="146"/>
  <c r="U38" i="146"/>
  <c r="AJ31" i="146"/>
  <c r="AI31" i="146"/>
  <c r="AH31" i="146"/>
  <c r="AG31" i="146"/>
  <c r="AF31" i="146"/>
  <c r="AE31" i="146"/>
  <c r="AD31" i="146"/>
  <c r="AC31" i="146"/>
  <c r="AB31" i="146"/>
  <c r="AA31" i="146"/>
  <c r="Z31" i="146"/>
  <c r="Y31" i="146"/>
  <c r="X31" i="146"/>
  <c r="W31" i="146"/>
  <c r="V31" i="146"/>
  <c r="U31" i="146"/>
  <c r="T31" i="146"/>
  <c r="S31" i="146"/>
  <c r="R31" i="146"/>
  <c r="Q31" i="146"/>
  <c r="P31" i="146"/>
  <c r="O31" i="146"/>
  <c r="N31" i="146"/>
  <c r="M31" i="146"/>
  <c r="L31" i="146"/>
  <c r="K31" i="146"/>
  <c r="J31" i="146"/>
  <c r="I31" i="146"/>
  <c r="H31" i="146"/>
  <c r="AK31" i="146" s="1"/>
  <c r="AL31" i="146" s="1"/>
  <c r="G31" i="146"/>
  <c r="F31" i="146"/>
  <c r="AK30" i="146"/>
  <c r="AL30" i="146" s="1"/>
  <c r="AL29" i="146"/>
  <c r="AK29" i="146"/>
  <c r="AK28" i="146"/>
  <c r="AL28" i="146" s="1"/>
  <c r="AK27" i="146"/>
  <c r="AL27" i="146" s="1"/>
  <c r="AK26" i="146"/>
  <c r="AL26" i="146" s="1"/>
  <c r="AL25" i="146"/>
  <c r="AK25" i="146"/>
  <c r="AK24" i="146"/>
  <c r="AL24" i="146" s="1"/>
  <c r="AK23" i="146"/>
  <c r="AL23" i="146" s="1"/>
  <c r="AK22" i="146"/>
  <c r="AL22" i="146" s="1"/>
  <c r="AL21" i="146"/>
  <c r="AK21" i="146"/>
  <c r="AK20" i="146"/>
  <c r="AL20" i="146" s="1"/>
  <c r="AK19" i="146"/>
  <c r="AL19" i="146" s="1"/>
  <c r="AK18" i="146"/>
  <c r="AL18" i="146" s="1"/>
  <c r="AL17" i="146"/>
  <c r="AK17" i="146"/>
  <c r="AK16" i="146"/>
  <c r="AL16" i="146" s="1"/>
  <c r="AK15" i="146"/>
  <c r="AL15" i="146" s="1"/>
  <c r="AK14" i="146"/>
  <c r="AL14" i="146" s="1"/>
  <c r="AL13" i="146"/>
  <c r="AK13" i="146"/>
  <c r="AK12" i="146"/>
  <c r="AL12" i="146" s="1"/>
  <c r="AG10" i="146"/>
  <c r="AF10" i="146"/>
  <c r="AE10" i="146"/>
  <c r="AD10" i="146"/>
  <c r="AC10" i="146"/>
  <c r="AB10" i="146"/>
  <c r="AA10" i="146"/>
  <c r="Z10" i="146"/>
  <c r="Y10" i="146"/>
  <c r="X10" i="146"/>
  <c r="W10" i="146"/>
  <c r="V10" i="146"/>
  <c r="U10" i="146"/>
  <c r="T10" i="146"/>
  <c r="S10" i="146"/>
  <c r="R10" i="146"/>
  <c r="Q10" i="146"/>
  <c r="P10" i="146"/>
  <c r="O10" i="146"/>
  <c r="N10" i="146"/>
  <c r="M10" i="146"/>
  <c r="L10" i="146"/>
  <c r="K10" i="146"/>
  <c r="J10" i="146"/>
  <c r="I10" i="146"/>
  <c r="H10" i="146"/>
  <c r="G10" i="146"/>
  <c r="F10" i="146"/>
  <c r="AJ10" i="146" s="1"/>
  <c r="AJ9" i="146"/>
  <c r="AI9" i="146"/>
  <c r="AH9" i="146"/>
  <c r="AG9" i="146"/>
  <c r="AF9" i="146"/>
  <c r="AE9" i="146"/>
  <c r="AD9" i="146"/>
  <c r="AC9" i="146"/>
  <c r="AB9" i="146"/>
  <c r="AA9" i="146"/>
  <c r="Z9" i="146"/>
  <c r="Y9" i="146"/>
  <c r="X9" i="146"/>
  <c r="W9" i="146"/>
  <c r="V9" i="146"/>
  <c r="U9" i="146"/>
  <c r="T9" i="146"/>
  <c r="S9" i="146"/>
  <c r="R9" i="146"/>
  <c r="Q9" i="146"/>
  <c r="P9" i="146"/>
  <c r="O9" i="146"/>
  <c r="N9" i="146"/>
  <c r="M9" i="146"/>
  <c r="L9" i="146"/>
  <c r="K9" i="146"/>
  <c r="J9" i="146"/>
  <c r="I9" i="146"/>
  <c r="H9" i="146"/>
  <c r="G9" i="146"/>
  <c r="F9" i="146"/>
  <c r="L49" i="148" l="1"/>
  <c r="I49" i="147"/>
  <c r="L48" i="148"/>
  <c r="I49" i="148"/>
  <c r="D48" i="148"/>
  <c r="F52" i="146"/>
  <c r="C49" i="147"/>
  <c r="F53" i="146"/>
  <c r="C48" i="149"/>
  <c r="AM40" i="147"/>
  <c r="AM43" i="147" s="1" a="1"/>
  <c r="AM43" i="147" s="1"/>
  <c r="AI9" i="148"/>
  <c r="E49" i="148"/>
  <c r="F48" i="149"/>
  <c r="I50" i="149"/>
  <c r="L52" i="146"/>
  <c r="E49" i="147"/>
  <c r="E51" i="147"/>
  <c r="AJ9" i="148"/>
  <c r="F49" i="148"/>
  <c r="AH10" i="149"/>
  <c r="AK40" i="149"/>
  <c r="AM40" i="149" s="1"/>
  <c r="AM43" i="149" s="1" a="1"/>
  <c r="AM43" i="149" s="1"/>
  <c r="I48" i="149"/>
  <c r="I52" i="146"/>
  <c r="E53" i="146"/>
  <c r="F49" i="147"/>
  <c r="L48" i="149"/>
  <c r="E49" i="149"/>
  <c r="AH10" i="146"/>
  <c r="AK40" i="146"/>
  <c r="AM40" i="146" s="1"/>
  <c r="AM43" i="146" s="1" a="1"/>
  <c r="AM43" i="146" s="1"/>
  <c r="I53" i="146"/>
  <c r="AH9" i="147"/>
  <c r="AI10" i="147"/>
  <c r="AL17" i="148"/>
  <c r="E48" i="148"/>
  <c r="E50" i="148"/>
  <c r="F49" i="149"/>
  <c r="AI9" i="147"/>
  <c r="I49" i="149"/>
  <c r="AI10" i="146"/>
  <c r="L53" i="146"/>
  <c r="E50" i="147"/>
  <c r="E52" i="146"/>
  <c r="AK40" i="148"/>
  <c r="AM40" i="148" s="1"/>
  <c r="AM43" i="148" s="1" a="1"/>
  <c r="AM43" i="148" s="1"/>
  <c r="E48" i="1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<sst xmlns="http://schemas.openxmlformats.org/spreadsheetml/2006/main" count="2100" uniqueCount="658">
  <si>
    <t>（別紙１ー１）</t>
    <rPh sb="1" eb="3">
      <t>ベッシ</t>
    </rPh>
    <phoneticPr fontId="1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</si>
  <si>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</si>
  <si>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</si>
  <si>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</si>
  <si>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</si>
  <si>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</si>
  <si>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</si>
  <si>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</si>
  <si>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</si>
  <si>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</si>
  <si>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</si>
  <si>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</si>
  <si>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介護給付費</t>
    <rPh sb="0" eb="2">
      <t>カイゴ</t>
    </rPh>
    <rPh sb="2" eb="4">
      <t>キュウフ</t>
    </rPh>
    <rPh sb="4" eb="5">
      <t>ヒ</t>
    </rPh>
    <phoneticPr fontId="8"/>
  </si>
  <si>
    <t>居宅介護</t>
    <rPh sb="0" eb="2">
      <t>キョタク</t>
    </rPh>
    <rPh sb="2" eb="4">
      <t>カイゴ</t>
    </rPh>
    <phoneticPr fontId="8"/>
  </si>
  <si>
    <t>身体拘束廃止未実施</t>
    <rPh sb="0" eb="2">
      <t>シンタイ</t>
    </rPh>
    <rPh sb="2" eb="4">
      <t>コウソク</t>
    </rPh>
    <rPh sb="4" eb="6">
      <t>ハイシ</t>
    </rPh>
    <rPh sb="6" eb="9">
      <t>ミジッシ</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</si>
  <si>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</si>
  <si>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</si>
  <si>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</si>
  <si>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</si>
  <si>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特定事業所</t>
    <rPh sb="0" eb="2">
      <t>トクテイ</t>
    </rPh>
    <rPh sb="2" eb="5">
      <t>ジギョウショ</t>
    </rPh>
    <phoneticPr fontId="8"/>
  </si>
  <si>
    <t>　１．なし　　２．Ⅰ　　３．Ⅱ　　４．Ⅲ　　５．Ⅳ</t>
    <phoneticPr fontId="8"/>
  </si>
  <si>
    <t>特定事業所（経過措置対象）（※9）</t>
    <rPh sb="0" eb="2">
      <t>トクテイ</t>
    </rPh>
    <rPh sb="2" eb="5">
      <t>ジギョウショ</t>
    </rPh>
    <rPh sb="6" eb="8">
      <t>ケイカ</t>
    </rPh>
    <rPh sb="8" eb="10">
      <t>ソチ</t>
    </rPh>
    <rPh sb="10" eb="12">
      <t>タイショウ</t>
    </rPh>
    <phoneticPr fontId="8"/>
  </si>
  <si>
    <t>　１．非該当　　２．該当</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</si>
  <si>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</si>
  <si>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</si>
  <si>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</si>
  <si>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重度訪問介護</t>
    <rPh sb="0" eb="2">
      <t>ジュウド</t>
    </rPh>
    <rPh sb="2" eb="4">
      <t>ホウモン</t>
    </rPh>
    <rPh sb="4" eb="6">
      <t>カイゴ</t>
    </rPh>
    <phoneticPr fontId="8"/>
  </si>
  <si>
    <t>身体拘束廃止未実施</t>
    <phoneticPr fontId="8"/>
  </si>
  <si>
    <t>１．なし　　２．あり</t>
    <phoneticPr fontId="6"/>
  </si>
  <si>
    <t>　</t>
    <phoneticPr fontId="8"/>
  </si>
  <si>
    <t>１．なし　　２．あり</t>
    <phoneticPr fontId="8"/>
  </si>
  <si>
    <t>　１．なし　　２．Ⅰ　　３．Ⅱ　　４．Ⅲ</t>
    <phoneticPr fontId="8"/>
  </si>
  <si>
    <t>同行援護</t>
    <rPh sb="0" eb="2">
      <t>ドウコウ</t>
    </rPh>
    <rPh sb="2" eb="4">
      <t>エンゴ</t>
    </rPh>
    <phoneticPr fontId="8"/>
  </si>
  <si>
    <t>行動援護</t>
    <rPh sb="0" eb="2">
      <t>コウドウ</t>
    </rPh>
    <rPh sb="2" eb="4">
      <t>エンゴ</t>
    </rPh>
    <phoneticPr fontId="8"/>
  </si>
  <si>
    <t>療養介護</t>
    <rPh sb="0" eb="2">
      <t>リョウヨウ</t>
    </rPh>
    <rPh sb="2" eb="4">
      <t>カイゴ</t>
    </rPh>
    <phoneticPr fontId="8"/>
  </si>
  <si>
    <t>短期入所</t>
    <rPh sb="0" eb="2">
      <t>タンキ</t>
    </rPh>
    <rPh sb="2" eb="4">
      <t>ニュウショ</t>
    </rPh>
    <phoneticPr fontId="8"/>
  </si>
  <si>
    <t>重度障害者等包括支援</t>
    <rPh sb="0" eb="2">
      <t>ジュウド</t>
    </rPh>
    <rPh sb="2" eb="5">
      <t>ショウガイシャ</t>
    </rPh>
    <rPh sb="5" eb="6">
      <t>トウ</t>
    </rPh>
    <rPh sb="6" eb="8">
      <t>ホウカツ</t>
    </rPh>
    <rPh sb="8" eb="10">
      <t>シエン</t>
    </rPh>
    <phoneticPr fontId="8"/>
  </si>
  <si>
    <t>施設入所支援</t>
    <rPh sb="0" eb="2">
      <t>シセツ</t>
    </rPh>
    <rPh sb="2" eb="4">
      <t>ニュウショ</t>
    </rPh>
    <rPh sb="4" eb="6">
      <t>シエン</t>
    </rPh>
    <phoneticPr fontId="8"/>
  </si>
  <si>
    <t>訓練等給付</t>
    <rPh sb="0" eb="3">
      <t>クンレントウ</t>
    </rPh>
    <rPh sb="3" eb="5">
      <t>キュウフ</t>
    </rPh>
    <phoneticPr fontId="8"/>
  </si>
  <si>
    <t>自立訓練</t>
    <rPh sb="0" eb="2">
      <t>ジリツ</t>
    </rPh>
    <rPh sb="2" eb="4">
      <t>クンレン</t>
    </rPh>
    <phoneticPr fontId="8"/>
  </si>
  <si>
    <t>就労移行支援</t>
    <rPh sb="0" eb="2">
      <t>シュウロウ</t>
    </rPh>
    <rPh sb="2" eb="4">
      <t>イコウ</t>
    </rPh>
    <rPh sb="4" eb="6">
      <t>シエン</t>
    </rPh>
    <phoneticPr fontId="8"/>
  </si>
  <si>
    <t>就労定着支援</t>
    <rPh sb="0" eb="2">
      <t>シュウロウ</t>
    </rPh>
    <rPh sb="2" eb="4">
      <t>テイチャク</t>
    </rPh>
    <rPh sb="4" eb="6">
      <t>シエン</t>
    </rPh>
    <phoneticPr fontId="8"/>
  </si>
  <si>
    <t>自立生活援助</t>
    <rPh sb="0" eb="2">
      <t>ジリツ</t>
    </rPh>
    <rPh sb="2" eb="4">
      <t>セイカツ</t>
    </rPh>
    <rPh sb="4" eb="6">
      <t>エンジョ</t>
    </rPh>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</si>
  <si>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</si>
  <si>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</si>
  <si>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</si>
  <si>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</si>
  <si>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</si>
  <si>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</si>
  <si>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</si>
  <si>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</si>
  <si>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</si>
  <si>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</si>
  <si>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</si>
  <si>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</si>
  <si>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</si>
  <si>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</si>
  <si>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</si>
  <si>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</si>
  <si>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</si>
  <si>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</si>
  <si>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</si>
  <si>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</si>
  <si>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</si>
  <si>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</si>
  <si>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</si>
  <si>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</si>
  <si>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</si>
  <si>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</si>
  <si>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</si>
  <si>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</si>
  <si>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</si>
  <si>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（別紙２－１）</t>
  </si>
  <si>
    <t>　　年 　　月 　　日</t>
    <phoneticPr fontId="8"/>
  </si>
  <si>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8"/>
  </si>
  <si>
    <t>事 業 所 名</t>
    <rPh sb="0" eb="1">
      <t>コト</t>
    </rPh>
    <rPh sb="2" eb="3">
      <t>ギョウ</t>
    </rPh>
    <rPh sb="4" eb="5">
      <t>ショ</t>
    </rPh>
    <rPh sb="6" eb="7">
      <t>メイ</t>
    </rPh>
    <phoneticPr fontId="8"/>
  </si>
  <si>
    <t>異動等区分</t>
    <rPh sb="2" eb="3">
      <t>ナド</t>
    </rPh>
    <phoneticPr fontId="8"/>
  </si>
  <si>
    <t>　１　新規　　　　　２　変更　　　　　３　終了</t>
    <phoneticPr fontId="8"/>
  </si>
  <si>
    <t>届 出 項 目</t>
    <phoneticPr fontId="8"/>
  </si>
  <si>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8"/>
  </si>
  <si>
    <t>　〔　体　制　要　件　〕</t>
    <rPh sb="3" eb="4">
      <t>カラダ</t>
    </rPh>
    <rPh sb="5" eb="6">
      <t>セイ</t>
    </rPh>
    <rPh sb="7" eb="8">
      <t>ヨウ</t>
    </rPh>
    <rPh sb="9" eb="10">
      <t>ケン</t>
    </rPh>
    <phoneticPr fontId="8"/>
  </si>
  <si>
    <r>
      <t xml:space="preserve"> 有 </t>
    </r>
    <r>
      <rPr>
        <b/>
        <sz val="14"/>
        <rFont val="HGSｺﾞｼｯｸM"/>
        <family val="3"/>
        <charset val="128"/>
      </rPr>
      <t>・</t>
    </r>
    <r>
      <rPr>
        <b/>
        <sz val="11"/>
        <rFont val="HGSｺﾞｼｯｸM"/>
        <family val="3"/>
        <charset val="128"/>
      </rPr>
      <t xml:space="preserve"> 無</t>
    </r>
    <phoneticPr fontId="8"/>
  </si>
  <si>
    <t>①－ア</t>
    <phoneticPr fontId="8"/>
  </si>
  <si>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8"/>
  </si>
  <si>
    <t>□</t>
  </si>
  <si>
    <t>・</t>
    <phoneticPr fontId="8"/>
  </si>
  <si>
    <t>①－イ</t>
    <phoneticPr fontId="8"/>
  </si>
  <si>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8"/>
  </si>
  <si>
    <t>②　</t>
    <phoneticPr fontId="8"/>
  </si>
  <si>
    <t>　居宅介護従業者の技術指導等を目的とした会議を定期的に開催している。</t>
    <phoneticPr fontId="14"/>
  </si>
  <si>
    <t>③</t>
    <phoneticPr fontId="8"/>
  </si>
  <si>
    <t>　サービス提供責任者と居宅介護従業者との間の情報伝達及び報告体制を整備している。</t>
    <rPh sb="11" eb="13">
      <t>キョタク</t>
    </rPh>
    <rPh sb="13" eb="15">
      <t>カイゴ</t>
    </rPh>
    <rPh sb="15" eb="18">
      <t>ジュウギョウシャ</t>
    </rPh>
    <phoneticPr fontId="8"/>
  </si>
  <si>
    <t>④　</t>
    <phoneticPr fontId="8"/>
  </si>
  <si>
    <t>　居宅介護従業者に対する健康診断の定期的な実施体制を整備している。</t>
    <phoneticPr fontId="8"/>
  </si>
  <si>
    <t>⑤　</t>
    <phoneticPr fontId="8"/>
  </si>
  <si>
    <t>　緊急時等における対応方法を利用者に明示している。</t>
    <phoneticPr fontId="8"/>
  </si>
  <si>
    <t>⑥　</t>
    <phoneticPr fontId="8"/>
  </si>
  <si>
    <t>　新規に採用したすべての居宅介護従業者に対し、熟練した居宅介護従業者の同行による研修を実施している。</t>
    <phoneticPr fontId="8"/>
  </si>
  <si>
    <t>　〔　人　材　要　件　〕　</t>
    <rPh sb="3" eb="4">
      <t>ジン</t>
    </rPh>
    <rPh sb="5" eb="6">
      <t>ザイ</t>
    </rPh>
    <rPh sb="7" eb="8">
      <t>ヨウ</t>
    </rPh>
    <rPh sb="9" eb="10">
      <t>ケン</t>
    </rPh>
    <phoneticPr fontId="8"/>
  </si>
  <si>
    <t>①　居宅介護従業者に関する要件について</t>
    <rPh sb="2" eb="4">
      <t>キョタク</t>
    </rPh>
    <rPh sb="4" eb="6">
      <t>カイゴ</t>
    </rPh>
    <rPh sb="6" eb="9">
      <t>ジュウギョウシャ</t>
    </rPh>
    <rPh sb="10" eb="11">
      <t>カン</t>
    </rPh>
    <rPh sb="13" eb="15">
      <t>ヨウケン</t>
    </rPh>
    <phoneticPr fontId="8"/>
  </si>
  <si>
    <t>　　下表の(1)については必ず記載すること。(2)・(3)・(4)についてはいずれかを記載することで可。</t>
    <rPh sb="2" eb="4">
      <t>カヒョウ</t>
    </rPh>
    <rPh sb="13" eb="14">
      <t>カナラ</t>
    </rPh>
    <rPh sb="15" eb="17">
      <t>キサイ</t>
    </rPh>
    <rPh sb="42" eb="44">
      <t>キサイ</t>
    </rPh>
    <rPh sb="49" eb="50">
      <t>カ</t>
    </rPh>
    <phoneticPr fontId="8"/>
  </si>
  <si>
    <t>常勤換算
職員数</t>
    <rPh sb="0" eb="2">
      <t>ジョウキン</t>
    </rPh>
    <rPh sb="2" eb="4">
      <t>カンサン</t>
    </rPh>
    <rPh sb="5" eb="7">
      <t>ショクイン</t>
    </rPh>
    <rPh sb="7" eb="8">
      <t>スウ</t>
    </rPh>
    <phoneticPr fontId="8"/>
  </si>
  <si>
    <t>サービス
提供時間</t>
    <rPh sb="5" eb="7">
      <t>テイキョウ</t>
    </rPh>
    <rPh sb="7" eb="9">
      <t>ジカン</t>
    </rPh>
    <phoneticPr fontId="8"/>
  </si>
  <si>
    <t>(1)</t>
    <phoneticPr fontId="8"/>
  </si>
  <si>
    <t>居宅介護従業者の総数</t>
    <rPh sb="0" eb="2">
      <t>キョタク</t>
    </rPh>
    <rPh sb="2" eb="4">
      <t>カイゴ</t>
    </rPh>
    <rPh sb="4" eb="7">
      <t>ジュウギョウシャ</t>
    </rPh>
    <rPh sb="8" eb="10">
      <t>ソウスウ</t>
    </rPh>
    <phoneticPr fontId="8"/>
  </si>
  <si>
    <t>人</t>
    <rPh sb="0" eb="1">
      <t>ニン</t>
    </rPh>
    <phoneticPr fontId="8"/>
  </si>
  <si>
    <t>時間</t>
    <rPh sb="0" eb="2">
      <t>ジカン</t>
    </rPh>
    <phoneticPr fontId="8"/>
  </si>
  <si>
    <t>(2)</t>
    <phoneticPr fontId="8"/>
  </si>
  <si>
    <t>(1)のうち介護福祉士の総数</t>
    <rPh sb="6" eb="8">
      <t>カイゴ</t>
    </rPh>
    <rPh sb="8" eb="11">
      <t>フクシシ</t>
    </rPh>
    <rPh sb="12" eb="14">
      <t>ソウスウ</t>
    </rPh>
    <phoneticPr fontId="8"/>
  </si>
  <si>
    <t>(1)に占める(2)の割合が30％以上</t>
    <rPh sb="4" eb="5">
      <t>シ</t>
    </rPh>
    <rPh sb="11" eb="13">
      <t>ワリアイ</t>
    </rPh>
    <rPh sb="17" eb="19">
      <t>イジョウ</t>
    </rPh>
    <phoneticPr fontId="8"/>
  </si>
  <si>
    <t>(3)</t>
    <phoneticPr fontId="8"/>
  </si>
  <si>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8"/>
  </si>
  <si>
    <t>(1)に占める(3)の割合が50％以上</t>
    <rPh sb="4" eb="5">
      <t>シ</t>
    </rPh>
    <rPh sb="11" eb="13">
      <t>ワリアイ</t>
    </rPh>
    <rPh sb="17" eb="19">
      <t>イジョウ</t>
    </rPh>
    <phoneticPr fontId="8"/>
  </si>
  <si>
    <t>(4)</t>
    <phoneticPr fontId="8"/>
  </si>
  <si>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8"/>
  </si>
  <si>
    <t>(1)に占める(4)の割合が40％以上</t>
    <rPh sb="4" eb="5">
      <t>シ</t>
    </rPh>
    <rPh sb="11" eb="13">
      <t>ワリアイ</t>
    </rPh>
    <rPh sb="17" eb="19">
      <t>イジョウ</t>
    </rPh>
    <phoneticPr fontId="8"/>
  </si>
  <si>
    <t>②　サービス提供責任者に関する要件について</t>
    <rPh sb="6" eb="8">
      <t>テイキョウ</t>
    </rPh>
    <rPh sb="8" eb="11">
      <t>セキニンシャ</t>
    </rPh>
    <rPh sb="12" eb="13">
      <t>カン</t>
    </rPh>
    <rPh sb="15" eb="17">
      <t>ヨウケン</t>
    </rPh>
    <phoneticPr fontId="8"/>
  </si>
  <si>
    <t xml:space="preserve">  ア</t>
    <phoneticPr fontId="8"/>
  </si>
  <si>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8"/>
  </si>
  <si>
    <t>　イ　</t>
    <phoneticPr fontId="8"/>
  </si>
  <si>
    <t>　１人を超えるサービス提供責任者を配置することとされている事業所は、常勤のサービス提供責任者の２名以上の配置していること。</t>
    <phoneticPr fontId="8"/>
  </si>
  <si>
    <t>　ウ　</t>
    <phoneticPr fontId="8"/>
  </si>
  <si>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8"/>
  </si>
  <si>
    <t>月延べサービス提供時間</t>
    <rPh sb="0" eb="1">
      <t>ツキ</t>
    </rPh>
    <rPh sb="1" eb="2">
      <t>ノ</t>
    </rPh>
    <rPh sb="7" eb="9">
      <t>テイキョウ</t>
    </rPh>
    <rPh sb="9" eb="11">
      <t>ジカン</t>
    </rPh>
    <phoneticPr fontId="8"/>
  </si>
  <si>
    <t>居宅介護従業者の数</t>
    <rPh sb="0" eb="2">
      <t>キョタク</t>
    </rPh>
    <rPh sb="2" eb="4">
      <t>カイゴ</t>
    </rPh>
    <rPh sb="4" eb="7">
      <t>ジュウギョウシャ</t>
    </rPh>
    <rPh sb="8" eb="9">
      <t>スウ</t>
    </rPh>
    <phoneticPr fontId="8"/>
  </si>
  <si>
    <t>職員数</t>
    <rPh sb="0" eb="3">
      <t>ショクインスウ</t>
    </rPh>
    <phoneticPr fontId="8"/>
  </si>
  <si>
    <t>常勤換算職員数</t>
    <rPh sb="0" eb="2">
      <t>ジョウキン</t>
    </rPh>
    <rPh sb="2" eb="4">
      <t>カンサン</t>
    </rPh>
    <rPh sb="4" eb="7">
      <t>ショクインスウ</t>
    </rPh>
    <phoneticPr fontId="8"/>
  </si>
  <si>
    <t>サービス提供責任者</t>
    <rPh sb="4" eb="6">
      <t>テイキョウ</t>
    </rPh>
    <rPh sb="6" eb="9">
      <t>セキニンシャ</t>
    </rPh>
    <phoneticPr fontId="8"/>
  </si>
  <si>
    <t>常勤</t>
    <rPh sb="0" eb="2">
      <t>ジョウキン</t>
    </rPh>
    <phoneticPr fontId="8"/>
  </si>
  <si>
    <t>非常勤</t>
    <rPh sb="0" eb="3">
      <t>ヒジョウキン</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</si>
  <si>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</si>
  <si>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①　</t>
    <phoneticPr fontId="8"/>
  </si>
  <si>
    <t>　前年度又は前３月の期間における利用者の総数のうち、障害支援区分５以上である者、たんの吸引等を必要とする者、重症心身障害児及び医療的ケア児の占める割合が３０％以上</t>
    <phoneticPr fontId="8"/>
  </si>
  <si>
    <t>　前年度又は前３月の期間における利用者の総数のうち、障害支援区分４以上である者、たんの吸引等を必要とする者、重症心身障害児及び医療的ケア児が占める割合が５０％以上</t>
    <phoneticPr fontId="8"/>
  </si>
  <si>
    <t>備考</t>
    <phoneticPr fontId="8"/>
  </si>
  <si>
    <t>　「異動区分」、「届出項目」欄については、該当する番号に○を付してください。</t>
    <phoneticPr fontId="8"/>
  </si>
  <si>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8"/>
  </si>
  <si>
    <t>　それぞれの要件について根拠となる（要件を満たすことがわかる）書類も提出してください。</t>
    <phoneticPr fontId="8"/>
  </si>
  <si>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8"/>
  </si>
  <si>
    <t xml:space="preserve"> </t>
    <phoneticPr fontId="14"/>
  </si>
  <si>
    <t>（別紙２－２）</t>
    <rPh sb="1" eb="3">
      <t>ベッシ</t>
    </rPh>
    <phoneticPr fontId="1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</si>
  <si>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8"/>
  </si>
  <si>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8"/>
  </si>
  <si>
    <r>
      <t xml:space="preserve">有 </t>
    </r>
    <r>
      <rPr>
        <b/>
        <sz val="14"/>
        <rFont val="HGSｺﾞｼｯｸM"/>
        <family val="3"/>
        <charset val="128"/>
      </rPr>
      <t>・</t>
    </r>
    <r>
      <rPr>
        <b/>
        <sz val="11"/>
        <rFont val="HGSｺﾞｼｯｸM"/>
        <family val="3"/>
        <charset val="128"/>
      </rPr>
      <t xml:space="preserve"> 無</t>
    </r>
    <phoneticPr fontId="8"/>
  </si>
  <si>
    <t>①</t>
    <phoneticPr fontId="8"/>
  </si>
  <si>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8"/>
  </si>
  <si>
    <t>②</t>
    <phoneticPr fontId="8"/>
  </si>
  <si>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4"/>
  </si>
  <si>
    <t>　サービス提供責任者が重度訪問介護従業者に対して、毎月定期的に利用者に関する情報やサービス提供に当たっての留意事項を伝達している。（変更があった場合を含む。）</t>
    <phoneticPr fontId="14"/>
  </si>
  <si>
    <t>　重度訪問介護従業者に対する健康診断の定期的な実施体制を整備している。</t>
    <phoneticPr fontId="14"/>
  </si>
  <si>
    <t>　緊急時等における対応方法を利用者に明示している。</t>
    <phoneticPr fontId="14"/>
  </si>
  <si>
    <t>　新規に採用したすべての重度訪問介護従業者に対し、熟練した重度訪問介護従業者の同行による研修を実施している。</t>
    <phoneticPr fontId="14"/>
  </si>
  <si>
    <t>⑦　</t>
    <phoneticPr fontId="8"/>
  </si>
  <si>
    <t>　重度訪問介護従業者の常時派遣が可能となっており、現に深夜帯も含めてサービス提供している。</t>
    <rPh sb="11" eb="13">
      <t>ジョウジ</t>
    </rPh>
    <phoneticPr fontId="1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</si>
  <si>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8"/>
  </si>
  <si>
    <t>　　下表の(1)については必ず記載すること。(2)・(3)・(4)についてはいずれかを記載することで可。</t>
    <phoneticPr fontId="14"/>
  </si>
  <si>
    <t>重度訪問介護従業者の総数</t>
    <rPh sb="0" eb="2">
      <t>ジュウド</t>
    </rPh>
    <rPh sb="2" eb="4">
      <t>ホウモン</t>
    </rPh>
    <rPh sb="4" eb="6">
      <t>カイゴ</t>
    </rPh>
    <rPh sb="6" eb="9">
      <t>ジュウギョウシャ</t>
    </rPh>
    <rPh sb="10" eb="12">
      <t>ソウスウ</t>
    </rPh>
    <phoneticPr fontId="8"/>
  </si>
  <si>
    <t>(2)</t>
  </si>
  <si>
    <t>(1)のうち介護福祉士の総数</t>
    <rPh sb="5" eb="7">
      <t>カイゴ</t>
    </rPh>
    <rPh sb="7" eb="10">
      <t>フクシシ</t>
    </rPh>
    <rPh sb="11" eb="13">
      <t>ソウスウ</t>
    </rPh>
    <phoneticPr fontId="8"/>
  </si>
  <si>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</si>
  <si>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8"/>
  </si>
  <si>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8"/>
  </si>
  <si>
    <t>ア</t>
    <phoneticPr fontId="14"/>
  </si>
  <si>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4"/>
  </si>
  <si>
    <t>イ　</t>
    <phoneticPr fontId="14"/>
  </si>
  <si>
    <t>　一人を超えるサービス提供責任者の配置義務がある事業所については、常勤のサービス提供責任者の２名以上の配置していること。</t>
    <phoneticPr fontId="14"/>
  </si>
  <si>
    <t>重度訪問介護従業者の数</t>
    <rPh sb="0" eb="2">
      <t>ジュウド</t>
    </rPh>
    <rPh sb="2" eb="4">
      <t>ホウモン</t>
    </rPh>
    <rPh sb="4" eb="6">
      <t>カイゴ</t>
    </rPh>
    <rPh sb="6" eb="9">
      <t>ジュウギョウシャ</t>
    </rPh>
    <rPh sb="10" eb="11">
      <t>スウ</t>
    </rPh>
    <phoneticPr fontId="8"/>
  </si>
  <si>
    <t>サービス
提供責任者</t>
    <rPh sb="5" eb="6">
      <t>ツツミ</t>
    </rPh>
    <rPh sb="6" eb="7">
      <t>トモ</t>
    </rPh>
    <rPh sb="7" eb="10">
      <t>セキニンシャ</t>
    </rPh>
    <phoneticPr fontId="8"/>
  </si>
  <si>
    <t>(1)　総数</t>
    <rPh sb="4" eb="6">
      <t>ソウスウ</t>
    </rPh>
    <phoneticPr fontId="8"/>
  </si>
  <si>
    <t>(2)　常勤</t>
    <rPh sb="4" eb="6">
      <t>ジョウキン</t>
    </rPh>
    <phoneticPr fontId="8"/>
  </si>
  <si>
    <t>(3)　非常勤</t>
    <rPh sb="4" eb="7">
      <t>ヒジョウキン</t>
    </rPh>
    <phoneticPr fontId="8"/>
  </si>
  <si>
    <t>　前年度又は前３月の期間における利用者（障害児を除く）の総数のうち、障害支援区分５以上である者及びたんの吸引等を必要とする者が占める割合が50％以上</t>
    <phoneticPr fontId="14"/>
  </si>
  <si>
    <t>備考</t>
  </si>
  <si>
    <t>　「異動区分」、「届出項目」欄については、該当する番号に○を付してください。</t>
    <phoneticPr fontId="14"/>
  </si>
  <si>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4"/>
  </si>
  <si>
    <t>　それぞれの要件について根拠となる（要件を満たすことがわかる）書類も提出してください。</t>
    <phoneticPr fontId="14"/>
  </si>
  <si>
    <t>　</t>
    <phoneticPr fontId="14"/>
  </si>
  <si>
    <t>（別紙２－３）</t>
    <rPh sb="1" eb="3">
      <t>ベッシ</t>
    </rPh>
    <phoneticPr fontId="1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</si>
  <si>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8"/>
  </si>
  <si>
    <r>
      <t xml:space="preserve">有 </t>
    </r>
    <r>
      <rPr>
        <b/>
        <sz val="14"/>
        <color theme="1"/>
        <rFont val="HGSｺﾞｼｯｸM"/>
        <family val="3"/>
        <charset val="128"/>
      </rPr>
      <t>・</t>
    </r>
    <r>
      <rPr>
        <b/>
        <sz val="11"/>
        <color theme="1"/>
        <rFont val="HGSｺﾞｼｯｸM"/>
        <family val="3"/>
        <charset val="128"/>
      </rPr>
      <t xml:space="preserve"> 無</t>
    </r>
    <phoneticPr fontId="8"/>
  </si>
  <si>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8"/>
  </si>
  <si>
    <t>・</t>
  </si>
  <si>
    <t>　同行援護従業者の技術指導等を目的とした会議を定期的に開催している。</t>
    <rPh sb="1" eb="3">
      <t>ドウコウ</t>
    </rPh>
    <phoneticPr fontId="8"/>
  </si>
  <si>
    <t>　サービス提供責任者と同行援護従業者との間の情報伝達及び報告体制を整備している。</t>
    <rPh sb="11" eb="13">
      <t>ドウコウ</t>
    </rPh>
    <rPh sb="13" eb="15">
      <t>エンゴ</t>
    </rPh>
    <rPh sb="15" eb="18">
      <t>ジュウギョウシャ</t>
    </rPh>
    <phoneticPr fontId="8"/>
  </si>
  <si>
    <t>　同行援護従業者に対する健康診断の定期的な実施体制を整備している。</t>
    <rPh sb="1" eb="3">
      <t>ドウコウ</t>
    </rPh>
    <phoneticPr fontId="8"/>
  </si>
  <si>
    <t>　新規に採用したすべての同行援護介護従業者に対し、熟練した同行援護従業者の同行による研修を実施している。</t>
    <rPh sb="12" eb="14">
      <t>ドウコウ</t>
    </rPh>
    <rPh sb="29" eb="31">
      <t>ドウコウ</t>
    </rPh>
    <phoneticPr fontId="8"/>
  </si>
  <si>
    <t>①　同行援護従業者に関する要件について</t>
    <rPh sb="2" eb="4">
      <t>ドウコウ</t>
    </rPh>
    <rPh sb="4" eb="6">
      <t>エンゴ</t>
    </rPh>
    <rPh sb="6" eb="9">
      <t>ジュウギョウシャ</t>
    </rPh>
    <rPh sb="10" eb="11">
      <t>カン</t>
    </rPh>
    <rPh sb="13" eb="15">
      <t>ヨウケン</t>
    </rPh>
    <phoneticPr fontId="8"/>
  </si>
  <si>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8"/>
  </si>
  <si>
    <t>同行援護従業者の総数</t>
    <rPh sb="0" eb="2">
      <t>ドウコウ</t>
    </rPh>
    <rPh sb="2" eb="4">
      <t>エンゴ</t>
    </rPh>
    <rPh sb="4" eb="7">
      <t>ジュウギョウシャ</t>
    </rPh>
    <rPh sb="8" eb="10">
      <t>ソウスウ</t>
    </rPh>
    <phoneticPr fontId="8"/>
  </si>
  <si>
    <t>(４)</t>
    <phoneticPr fontId="8"/>
  </si>
  <si>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8"/>
  </si>
  <si>
    <t>(５)</t>
  </si>
  <si>
    <t>(1)のうち同行援護従業者養成研修及び国立リハビリテーションセンター学院視覚障害学科修了者等の総数</t>
    <phoneticPr fontId="14"/>
  </si>
  <si>
    <t>(1)に占める(5)の割合が30％以上</t>
    <rPh sb="4" eb="5">
      <t>シ</t>
    </rPh>
    <rPh sb="11" eb="13">
      <t>ワリアイ</t>
    </rPh>
    <rPh sb="17" eb="19">
      <t>イジョウ</t>
    </rPh>
    <phoneticPr fontId="8"/>
  </si>
  <si>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</si>
  <si>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8"/>
  </si>
  <si>
    <t>(1)に占める(6)の割合が20％以上</t>
    <phoneticPr fontId="14"/>
  </si>
  <si>
    <t xml:space="preserve">　ア　
   </t>
    <phoneticPr fontId="8"/>
  </si>
  <si>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8"/>
  </si>
  <si>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8"/>
  </si>
  <si>
    <t>同行援護従業者の数</t>
    <rPh sb="4" eb="7">
      <t>ジュウギョウシャ</t>
    </rPh>
    <rPh sb="8" eb="9">
      <t>スウ</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</si>
  <si>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</si>
  <si>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　前年度又は前３月の期間における利用者（障害児を除く）の総数のうち、障害支援区分５以上である者及びたんの吸引等を必要とする者が占める割合が30％以上</t>
    <phoneticPr fontId="8"/>
  </si>
  <si>
    <t>　前年度又は前３月の期間における利用者（障害児を除く）の総数のうち、障害支援区分４以上である者及びたんの吸引等を必要とする者が占める割合が50％以上</t>
    <phoneticPr fontId="8"/>
  </si>
  <si>
    <t>　ここでいう常勤とは、「障害者の日常生活及び社会生活を総合的に支援するための法律に基づく指定障害福祉サービスの事業等の人員、
　　</t>
    <phoneticPr fontId="8"/>
  </si>
  <si>
    <t>設備及び運営に関する基準について」（平成１８年１２月６日厚生労働省社会・援護局障害保健福祉部長通知）第二の２の(3)に定義する</t>
  </si>
  <si>
    <t>「常勤」をいう。</t>
  </si>
  <si>
    <t>（別紙２－４）</t>
    <rPh sb="1" eb="3">
      <t>ベッシ</t>
    </rPh>
    <phoneticPr fontId="14"/>
  </si>
  <si>
    <t xml:space="preserve"> 　　年 　　月 　　日</t>
    <phoneticPr fontId="8"/>
  </si>
  <si>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8"/>
  </si>
  <si>
    <t>異動区分</t>
    <phoneticPr fontId="8"/>
  </si>
  <si>
    <t>　①　新規　　②　変更　　③　終了</t>
    <phoneticPr fontId="8"/>
  </si>
  <si>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8"/>
  </si>
  <si>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8"/>
  </si>
  <si>
    <t>　行動援護従業者の技術指導等を目的とした会議を定期的に開催している。</t>
    <phoneticPr fontId="14"/>
  </si>
  <si>
    <t>　サービス提供責任者と行動援護従業者との間の情報伝達及び報告体制を整備している。</t>
    <rPh sb="11" eb="15">
      <t>コウドウエンゴ</t>
    </rPh>
    <rPh sb="15" eb="18">
      <t>ジュウギョウシャ</t>
    </rPh>
    <phoneticPr fontId="8"/>
  </si>
  <si>
    <t>④</t>
    <phoneticPr fontId="8"/>
  </si>
  <si>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4"/>
  </si>
  <si>
    <t>⑤</t>
    <phoneticPr fontId="8"/>
  </si>
  <si>
    <t>　行動援護従業者に対する健康診断の定期的な実施体制を整備している。</t>
    <phoneticPr fontId="14"/>
  </si>
  <si>
    <t>⑥</t>
    <phoneticPr fontId="8"/>
  </si>
  <si>
    <t>⑦</t>
    <phoneticPr fontId="8"/>
  </si>
  <si>
    <t>　新規に採用したすべての行動援護介護従業者に対し、熟練した行動援護従業者の同行による研修を実施している。</t>
    <phoneticPr fontId="8"/>
  </si>
  <si>
    <t>①　行動援護従業者に関する要件について</t>
    <rPh sb="2" eb="6">
      <t>コウドウエンゴ</t>
    </rPh>
    <rPh sb="6" eb="9">
      <t>ジュウギョウシャ</t>
    </rPh>
    <rPh sb="10" eb="11">
      <t>カン</t>
    </rPh>
    <rPh sb="13" eb="15">
      <t>ヨウケン</t>
    </rPh>
    <phoneticPr fontId="8"/>
  </si>
  <si>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8"/>
  </si>
  <si>
    <t>行動援護従業者の総数</t>
    <rPh sb="0" eb="4">
      <t>コウドウエンゴ</t>
    </rPh>
    <rPh sb="4" eb="7">
      <t>ジュウギョウシャ</t>
    </rPh>
    <rPh sb="8" eb="10">
      <t>ソウスウ</t>
    </rPh>
    <phoneticPr fontId="8"/>
  </si>
  <si>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8"/>
  </si>
  <si>
    <t>(5)</t>
    <phoneticPr fontId="1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</si>
  <si>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8"/>
  </si>
  <si>
    <t>１人以上</t>
    <phoneticPr fontId="8"/>
  </si>
  <si>
    <t>　ア　</t>
    <phoneticPr fontId="8"/>
  </si>
  <si>
    <t>行動援護従業者の数</t>
    <rPh sb="0" eb="4">
      <t>コウドウエンゴ</t>
    </rPh>
    <rPh sb="4" eb="7">
      <t>ジュウギョウシャ</t>
    </rPh>
    <rPh sb="8" eb="9">
      <t>スウ</t>
    </rPh>
    <phoneticPr fontId="8"/>
  </si>
  <si>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8"/>
  </si>
  <si>
    <t>２　　　　
　　　　　</t>
    <phoneticPr fontId="8"/>
  </si>
  <si>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8"/>
  </si>
  <si>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8"/>
  </si>
  <si>
    <t>　　</t>
    <phoneticPr fontId="8"/>
  </si>
  <si>
    <t>　　年　　月　　日</t>
    <rPh sb="2" eb="3">
      <t>ネン</t>
    </rPh>
    <rPh sb="5" eb="6">
      <t>ガツ</t>
    </rPh>
    <rPh sb="8" eb="9">
      <t>ニチ</t>
    </rPh>
    <phoneticPr fontId="8"/>
  </si>
  <si>
    <t>合計</t>
    <rPh sb="0" eb="2">
      <t>ゴウケイ</t>
    </rPh>
    <phoneticPr fontId="8"/>
  </si>
  <si>
    <t>％</t>
    <phoneticPr fontId="8"/>
  </si>
  <si>
    <t>氏名</t>
    <rPh sb="0" eb="2">
      <t>シメイ</t>
    </rPh>
    <phoneticPr fontId="8"/>
  </si>
  <si>
    <t>添付書類</t>
    <rPh sb="0" eb="2">
      <t>テンプ</t>
    </rPh>
    <rPh sb="2" eb="4">
      <t>ショルイ</t>
    </rPh>
    <phoneticPr fontId="8"/>
  </si>
  <si>
    <t>月</t>
    <rPh sb="0" eb="1">
      <t>ツキ</t>
    </rPh>
    <phoneticPr fontId="8"/>
  </si>
  <si>
    <t>電話番号</t>
    <rPh sb="0" eb="2">
      <t>デンワ</t>
    </rPh>
    <rPh sb="2" eb="4">
      <t>バンゴウ</t>
    </rPh>
    <phoneticPr fontId="8"/>
  </si>
  <si>
    <t>(別紙１６）</t>
    <rPh sb="1" eb="3">
      <t>ベッシ</t>
    </rPh>
    <phoneticPr fontId="8"/>
  </si>
  <si>
    <t>体制要件確認書（特定事業所加算）</t>
    <rPh sb="0" eb="2">
      <t>タイセイ</t>
    </rPh>
    <rPh sb="2" eb="4">
      <t>ヨウケン</t>
    </rPh>
    <rPh sb="4" eb="6">
      <t>カクニン</t>
    </rPh>
    <rPh sb="6" eb="7">
      <t>ショ</t>
    </rPh>
    <rPh sb="8" eb="10">
      <t>トクテイ</t>
    </rPh>
    <rPh sb="10" eb="13">
      <t>ジギョウショ</t>
    </rPh>
    <rPh sb="13" eb="15">
      <t>カサン</t>
    </rPh>
    <phoneticPr fontId="8"/>
  </si>
  <si>
    <t>（居宅介護・重度訪問介護・同行援護・行動援護）</t>
    <rPh sb="1" eb="3">
      <t>キョタク</t>
    </rPh>
    <rPh sb="3" eb="5">
      <t>カイゴ</t>
    </rPh>
    <rPh sb="6" eb="8">
      <t>ジュウド</t>
    </rPh>
    <rPh sb="8" eb="10">
      <t>ホウモン</t>
    </rPh>
    <rPh sb="10" eb="12">
      <t>カイゴ</t>
    </rPh>
    <rPh sb="13" eb="17">
      <t>ドウコウエンゴ</t>
    </rPh>
    <rPh sb="18" eb="20">
      <t>コウドウ</t>
    </rPh>
    <rPh sb="20" eb="22">
      <t>エンゴ</t>
    </rPh>
    <phoneticPr fontId="8"/>
  </si>
  <si>
    <t>１　計画的な研修の実施（居宅介護・重度訪問介護・同行援護・行動援護）</t>
    <rPh sb="2" eb="5">
      <t>ケイカクテキ</t>
    </rPh>
    <rPh sb="6" eb="8">
      <t>ケンシュウ</t>
    </rPh>
    <rPh sb="9" eb="11">
      <t>ジッシ</t>
    </rPh>
    <rPh sb="12" eb="14">
      <t>キョタク</t>
    </rPh>
    <rPh sb="14" eb="16">
      <t>カイゴ</t>
    </rPh>
    <rPh sb="17" eb="19">
      <t>ジュウド</t>
    </rPh>
    <rPh sb="19" eb="21">
      <t>ホウモン</t>
    </rPh>
    <rPh sb="21" eb="23">
      <t>カイゴ</t>
    </rPh>
    <rPh sb="24" eb="26">
      <t>ドウコウ</t>
    </rPh>
    <rPh sb="26" eb="28">
      <t>エンゴ</t>
    </rPh>
    <rPh sb="29" eb="31">
      <t>コウドウ</t>
    </rPh>
    <rPh sb="31" eb="33">
      <t>エンゴ</t>
    </rPh>
    <phoneticPr fontId="8"/>
  </si>
  <si>
    <t>（１）全ての居宅従業者に対しての研修（居宅介護・重度訪問介護・同行援護・行動援護）</t>
    <rPh sb="3" eb="4">
      <t>スベ</t>
    </rPh>
    <rPh sb="6" eb="8">
      <t>キョタク</t>
    </rPh>
    <rPh sb="8" eb="11">
      <t>ジュウギョウシャ</t>
    </rPh>
    <rPh sb="12" eb="13">
      <t>タイ</t>
    </rPh>
    <rPh sb="16" eb="18">
      <t>ケンシュウ</t>
    </rPh>
    <phoneticPr fontId="8"/>
  </si>
  <si>
    <t>・当該年度分の研修計画書及び当該年度の研修で実施済みのものについては実施状況の確認できる書面（概要を記したもので可。研修資料全ての添付は不要。）</t>
    <rPh sb="1" eb="3">
      <t>トウガイ</t>
    </rPh>
    <rPh sb="3" eb="5">
      <t>ネンド</t>
    </rPh>
    <rPh sb="5" eb="6">
      <t>ブン</t>
    </rPh>
    <rPh sb="7" eb="9">
      <t>ケンシュウ</t>
    </rPh>
    <rPh sb="9" eb="12">
      <t>ケイカクショ</t>
    </rPh>
    <rPh sb="12" eb="13">
      <t>オヨ</t>
    </rPh>
    <rPh sb="14" eb="16">
      <t>トウガイ</t>
    </rPh>
    <rPh sb="16" eb="18">
      <t>ネンド</t>
    </rPh>
    <rPh sb="19" eb="21">
      <t>ケンシュウ</t>
    </rPh>
    <phoneticPr fontId="8"/>
  </si>
  <si>
    <t>注１）それぞれの研修において対象者名を明記すること。</t>
    <phoneticPr fontId="8"/>
  </si>
  <si>
    <t>注２）全ての居宅介護従業者（登録も含む。）について記載すること。</t>
    <phoneticPr fontId="8"/>
  </si>
  <si>
    <t>（２）全てのサービス提供責任者に対しての研修（居宅介護・同行援護・行動援護）</t>
    <rPh sb="3" eb="4">
      <t>スベ</t>
    </rPh>
    <rPh sb="10" eb="12">
      <t>テイキョウ</t>
    </rPh>
    <rPh sb="12" eb="15">
      <t>セキニンシャ</t>
    </rPh>
    <rPh sb="16" eb="17">
      <t>タイ</t>
    </rPh>
    <rPh sb="20" eb="22">
      <t>ケンシュウ</t>
    </rPh>
    <phoneticPr fontId="8"/>
  </si>
  <si>
    <t>注２）全てのサービス提供責任者について記載すること。</t>
    <rPh sb="10" eb="12">
      <t>テイキョウ</t>
    </rPh>
    <rPh sb="12" eb="15">
      <t>セキニンシャ</t>
    </rPh>
    <phoneticPr fontId="8"/>
  </si>
  <si>
    <t>※　「個別の居宅介護員等に係る研修計画」については、当該事業所におけるサービス従事者の資質向上のための研修内容の全体像と当該研修実施のための個別具体的な研修の目標、内容、研修期間、実施時期等を定めた計画を策定しなければならない。</t>
    <rPh sb="3" eb="5">
      <t>コベツ</t>
    </rPh>
    <rPh sb="6" eb="8">
      <t>キョタク</t>
    </rPh>
    <rPh sb="8" eb="10">
      <t>カイゴ</t>
    </rPh>
    <rPh sb="10" eb="11">
      <t>イン</t>
    </rPh>
    <rPh sb="11" eb="12">
      <t>トウ</t>
    </rPh>
    <rPh sb="13" eb="14">
      <t>カカ</t>
    </rPh>
    <rPh sb="15" eb="17">
      <t>ケンシュウ</t>
    </rPh>
    <rPh sb="17" eb="19">
      <t>ケイカク</t>
    </rPh>
    <rPh sb="26" eb="28">
      <t>トウガイ</t>
    </rPh>
    <rPh sb="28" eb="31">
      <t>ジギョウショ</t>
    </rPh>
    <rPh sb="39" eb="42">
      <t>ジュウジシャ</t>
    </rPh>
    <rPh sb="43" eb="45">
      <t>シシツ</t>
    </rPh>
    <rPh sb="45" eb="47">
      <t>コウジョウ</t>
    </rPh>
    <rPh sb="51" eb="53">
      <t>ケンシュウ</t>
    </rPh>
    <rPh sb="53" eb="55">
      <t>ナイヨウ</t>
    </rPh>
    <rPh sb="56" eb="59">
      <t>ゼンタイゾウ</t>
    </rPh>
    <rPh sb="60" eb="62">
      <t>トウガイ</t>
    </rPh>
    <rPh sb="62" eb="64">
      <t>ケンシュウ</t>
    </rPh>
    <rPh sb="64" eb="66">
      <t>ジッシ</t>
    </rPh>
    <rPh sb="70" eb="72">
      <t>コベツ</t>
    </rPh>
    <rPh sb="72" eb="75">
      <t>グタイテキ</t>
    </rPh>
    <rPh sb="76" eb="78">
      <t>ケンシュウ</t>
    </rPh>
    <rPh sb="79" eb="81">
      <t>モクヒョウ</t>
    </rPh>
    <rPh sb="82" eb="84">
      <t>ナイヨウ</t>
    </rPh>
    <rPh sb="85" eb="87">
      <t>ケンシュウ</t>
    </rPh>
    <rPh sb="87" eb="89">
      <t>キカン</t>
    </rPh>
    <rPh sb="90" eb="92">
      <t>ジッシ</t>
    </rPh>
    <rPh sb="92" eb="94">
      <t>ジキ</t>
    </rPh>
    <rPh sb="94" eb="95">
      <t>トウ</t>
    </rPh>
    <rPh sb="96" eb="97">
      <t>サダ</t>
    </rPh>
    <rPh sb="99" eb="101">
      <t>ケイカク</t>
    </rPh>
    <rPh sb="102" eb="104">
      <t>サクテイ</t>
    </rPh>
    <phoneticPr fontId="8"/>
  </si>
  <si>
    <r>
      <t>２　会議の定期的開催（居宅介護・重度訪問介護・同行援護・行動援護）</t>
    </r>
    <r>
      <rPr>
        <sz val="12"/>
        <color indexed="8"/>
        <rFont val="ＭＳ Ｐゴシック"/>
        <family val="3"/>
        <charset val="128"/>
      </rPr>
      <t>　</t>
    </r>
    <rPh sb="2" eb="4">
      <t>カイギ</t>
    </rPh>
    <rPh sb="5" eb="8">
      <t>テイキテキ</t>
    </rPh>
    <rPh sb="8" eb="10">
      <t>カイサイ</t>
    </rPh>
    <rPh sb="23" eb="27">
      <t>ドウコウエンゴ</t>
    </rPh>
    <phoneticPr fontId="8"/>
  </si>
  <si>
    <t>　利用者に関する情報若しくはサービス提供に当たっての留意事項に係る伝達又は当該指定居宅介護事業所における居宅介護従業者の技術指導を目的とした会議の開催状況</t>
    <phoneticPr fontId="8"/>
  </si>
  <si>
    <t>開催頻度</t>
    <rPh sb="0" eb="2">
      <t>カイサイ</t>
    </rPh>
    <rPh sb="2" eb="4">
      <t>ヒンド</t>
    </rPh>
    <phoneticPr fontId="8"/>
  </si>
  <si>
    <t>（１）月　　　　回　　（２）その他（　　　　　　　　　　　　　　　　　　）</t>
    <rPh sb="3" eb="4">
      <t>ツキ</t>
    </rPh>
    <rPh sb="8" eb="9">
      <t>カイ</t>
    </rPh>
    <rPh sb="16" eb="17">
      <t>タ</t>
    </rPh>
    <phoneticPr fontId="8"/>
  </si>
  <si>
    <t>前２月の開催状況</t>
    <rPh sb="0" eb="1">
      <t>マエ</t>
    </rPh>
    <rPh sb="2" eb="3">
      <t>ゲツ</t>
    </rPh>
    <rPh sb="4" eb="6">
      <t>カイサイ</t>
    </rPh>
    <rPh sb="6" eb="8">
      <t>ジョウキョウ</t>
    </rPh>
    <phoneticPr fontId="8"/>
  </si>
  <si>
    <t>/</t>
    <phoneticPr fontId="8"/>
  </si>
  <si>
    <t>グループ別
全   体</t>
    <rPh sb="4" eb="5">
      <t>ベツ</t>
    </rPh>
    <rPh sb="7" eb="8">
      <t>ゼン</t>
    </rPh>
    <rPh sb="11" eb="12">
      <t>カラダ</t>
    </rPh>
    <phoneticPr fontId="8"/>
  </si>
  <si>
    <t>内容</t>
    <rPh sb="0" eb="2">
      <t>ナイヨウ</t>
    </rPh>
    <phoneticPr fontId="8"/>
  </si>
  <si>
    <t>注１）記載しきれない場合には別紙で提出のこと。</t>
    <rPh sb="0" eb="1">
      <t>チュウ</t>
    </rPh>
    <phoneticPr fontId="8"/>
  </si>
  <si>
    <t>注２）グループ別実施か全体実施か、該当するものを○で囲むこと。</t>
    <rPh sb="0" eb="1">
      <t>チュウ</t>
    </rPh>
    <phoneticPr fontId="8"/>
  </si>
  <si>
    <t>※　「利用者に関する情報若しくはサービス提供に当たっての留意事項の伝達又は当該事業所における従業者の技術指導を目的とした会議」とは、サービス提供責任者が主宰し、登録ヘルパーも含めて、当該事業所においてサービス提供に当たる者のすべてが参加するものでなければならない。なお、実施に当たっては、全員が一堂に会して開催する必要はなく、サービス提供責任者ごとにいくつかのグループ別に分かれて開催することで差し支えない。会議の開催状況については、その概要を記録しなければならない。なお、「定期的」とは、概ね１月に１回以上開催されている必要がある。</t>
    <rPh sb="3" eb="6">
      <t>リヨウシャ</t>
    </rPh>
    <rPh sb="7" eb="8">
      <t>カン</t>
    </rPh>
    <rPh sb="10" eb="12">
      <t>ジョウホウ</t>
    </rPh>
    <rPh sb="12" eb="13">
      <t>モ</t>
    </rPh>
    <rPh sb="20" eb="22">
      <t>テイキョウ</t>
    </rPh>
    <rPh sb="23" eb="24">
      <t>ア</t>
    </rPh>
    <rPh sb="28" eb="30">
      <t>リュウイ</t>
    </rPh>
    <rPh sb="30" eb="32">
      <t>ジコウ</t>
    </rPh>
    <rPh sb="33" eb="35">
      <t>デンタツ</t>
    </rPh>
    <rPh sb="35" eb="36">
      <t>マタ</t>
    </rPh>
    <rPh sb="37" eb="39">
      <t>トウガイ</t>
    </rPh>
    <rPh sb="39" eb="42">
      <t>ジギョウショ</t>
    </rPh>
    <rPh sb="46" eb="49">
      <t>ジュウギョウシャ</t>
    </rPh>
    <rPh sb="50" eb="52">
      <t>ギジュツ</t>
    </rPh>
    <rPh sb="52" eb="54">
      <t>シドウ</t>
    </rPh>
    <rPh sb="55" eb="57">
      <t>モクテキ</t>
    </rPh>
    <rPh sb="60" eb="62">
      <t>カイギ</t>
    </rPh>
    <rPh sb="70" eb="72">
      <t>テイキョウ</t>
    </rPh>
    <rPh sb="72" eb="75">
      <t>セキニンシャ</t>
    </rPh>
    <rPh sb="76" eb="78">
      <t>シュサイ</t>
    </rPh>
    <rPh sb="80" eb="82">
      <t>トウロク</t>
    </rPh>
    <rPh sb="87" eb="88">
      <t>フク</t>
    </rPh>
    <rPh sb="91" eb="93">
      <t>トウガイ</t>
    </rPh>
    <rPh sb="93" eb="96">
      <t>ジギョウショ</t>
    </rPh>
    <rPh sb="104" eb="106">
      <t>テイキョウ</t>
    </rPh>
    <rPh sb="107" eb="108">
      <t>ア</t>
    </rPh>
    <rPh sb="110" eb="111">
      <t>シャ</t>
    </rPh>
    <rPh sb="116" eb="118">
      <t>サンカ</t>
    </rPh>
    <rPh sb="135" eb="137">
      <t>ジッシ</t>
    </rPh>
    <rPh sb="138" eb="139">
      <t>ア</t>
    </rPh>
    <rPh sb="144" eb="146">
      <t>ゼンイン</t>
    </rPh>
    <rPh sb="147" eb="149">
      <t>イチドウ</t>
    </rPh>
    <rPh sb="150" eb="151">
      <t>カイ</t>
    </rPh>
    <rPh sb="153" eb="155">
      <t>カイサイ</t>
    </rPh>
    <rPh sb="157" eb="159">
      <t>ヒツヨウ</t>
    </rPh>
    <rPh sb="167" eb="169">
      <t>テイキョウ</t>
    </rPh>
    <rPh sb="169" eb="172">
      <t>セキニンシャ</t>
    </rPh>
    <rPh sb="184" eb="185">
      <t>ベツ</t>
    </rPh>
    <rPh sb="186" eb="187">
      <t>ワ</t>
    </rPh>
    <rPh sb="190" eb="192">
      <t>カイサイ</t>
    </rPh>
    <rPh sb="197" eb="198">
      <t>サ</t>
    </rPh>
    <rPh sb="199" eb="200">
      <t>ツカ</t>
    </rPh>
    <rPh sb="204" eb="206">
      <t>カイギ</t>
    </rPh>
    <rPh sb="207" eb="209">
      <t>カイサイ</t>
    </rPh>
    <rPh sb="209" eb="211">
      <t>ジョウキョウ</t>
    </rPh>
    <rPh sb="219" eb="221">
      <t>ガイヨウ</t>
    </rPh>
    <rPh sb="222" eb="224">
      <t>キロク</t>
    </rPh>
    <rPh sb="238" eb="241">
      <t>テイキテキ</t>
    </rPh>
    <rPh sb="245" eb="246">
      <t>オオム</t>
    </rPh>
    <rPh sb="248" eb="249">
      <t>ツキ</t>
    </rPh>
    <rPh sb="251" eb="252">
      <t>カイ</t>
    </rPh>
    <rPh sb="252" eb="254">
      <t>イジョウ</t>
    </rPh>
    <rPh sb="254" eb="256">
      <t>カイサイ</t>
    </rPh>
    <rPh sb="261" eb="263">
      <t>ヒツヨウ</t>
    </rPh>
    <phoneticPr fontId="8"/>
  </si>
  <si>
    <r>
      <t>３　文書等による指示及びサービス提供後の報告
（居宅介護・重度訪問介護・同行援護・行動援護）</t>
    </r>
    <r>
      <rPr>
        <sz val="12"/>
        <color indexed="8"/>
        <rFont val="ＭＳ Ｐゴシック"/>
        <family val="3"/>
        <charset val="128"/>
      </rPr>
      <t>　</t>
    </r>
    <rPh sb="2" eb="4">
      <t>ブンショ</t>
    </rPh>
    <rPh sb="4" eb="5">
      <t>トウ</t>
    </rPh>
    <rPh sb="8" eb="10">
      <t>シジ</t>
    </rPh>
    <rPh sb="10" eb="11">
      <t>オヨ</t>
    </rPh>
    <rPh sb="16" eb="18">
      <t>テイキョウ</t>
    </rPh>
    <rPh sb="18" eb="19">
      <t>ゴ</t>
    </rPh>
    <rPh sb="20" eb="22">
      <t>ホウコク</t>
    </rPh>
    <rPh sb="36" eb="40">
      <t>ドウコウエンゴ</t>
    </rPh>
    <phoneticPr fontId="8"/>
  </si>
  <si>
    <t>　サービス提供責任者と居宅介護従業者との間の情報伝達及び報告体制の概要</t>
    <phoneticPr fontId="8"/>
  </si>
  <si>
    <t>※ 「当該利用者に関する情報やサービス提供に当たっての留意事項」とは、少なくとも、次に掲げる事項について、その変化の動向を含め、記載しなければならない。①利用者のＡＤＬや意欲の状況②利用者の主な訴えやサービス提供時の特段の要望③家族を含む環境④前回のサービス提供時の状況⑤その他サービス提供に当たって必要な事項
   「文書等の確実な方法」とは、直接面接しながら文書を手交する方法のほか、ＦＡＸ、メール等によることも可能である。
　また、居宅介護従業者から適宜受けるサービス提供後の報告内容について、サービス提供責任者は、文書にて記録を保存しなければならない。</t>
    <rPh sb="3" eb="5">
      <t>トウガイ</t>
    </rPh>
    <rPh sb="5" eb="8">
      <t>リヨウシャ</t>
    </rPh>
    <rPh sb="9" eb="10">
      <t>カン</t>
    </rPh>
    <rPh sb="12" eb="14">
      <t>ジョウホウ</t>
    </rPh>
    <rPh sb="19" eb="21">
      <t>テイキョウ</t>
    </rPh>
    <rPh sb="22" eb="23">
      <t>ア</t>
    </rPh>
    <rPh sb="27" eb="29">
      <t>リュウイ</t>
    </rPh>
    <rPh sb="29" eb="31">
      <t>ジコウ</t>
    </rPh>
    <rPh sb="35" eb="36">
      <t>スク</t>
    </rPh>
    <rPh sb="41" eb="42">
      <t>ツギ</t>
    </rPh>
    <rPh sb="43" eb="44">
      <t>カカ</t>
    </rPh>
    <rPh sb="46" eb="48">
      <t>ジコウ</t>
    </rPh>
    <rPh sb="55" eb="57">
      <t>ヘンカ</t>
    </rPh>
    <rPh sb="58" eb="60">
      <t>ドウコウ</t>
    </rPh>
    <rPh sb="61" eb="62">
      <t>フク</t>
    </rPh>
    <rPh sb="64" eb="66">
      <t>キサイ</t>
    </rPh>
    <rPh sb="77" eb="80">
      <t>リヨウシャ</t>
    </rPh>
    <rPh sb="85" eb="87">
      <t>イヨク</t>
    </rPh>
    <rPh sb="88" eb="90">
      <t>ジョウキョウ</t>
    </rPh>
    <rPh sb="91" eb="94">
      <t>リヨウシャ</t>
    </rPh>
    <rPh sb="95" eb="96">
      <t>オモ</t>
    </rPh>
    <rPh sb="97" eb="98">
      <t>ウッタ</t>
    </rPh>
    <rPh sb="104" eb="106">
      <t>テイキョウ</t>
    </rPh>
    <rPh sb="106" eb="107">
      <t>ジ</t>
    </rPh>
    <rPh sb="108" eb="110">
      <t>トクダン</t>
    </rPh>
    <rPh sb="111" eb="113">
      <t>ヨウボウ</t>
    </rPh>
    <rPh sb="114" eb="116">
      <t>カゾク</t>
    </rPh>
    <rPh sb="117" eb="118">
      <t>フク</t>
    </rPh>
    <rPh sb="119" eb="121">
      <t>カンキョウ</t>
    </rPh>
    <rPh sb="122" eb="124">
      <t>ゼンカイ</t>
    </rPh>
    <rPh sb="129" eb="131">
      <t>テイキョウ</t>
    </rPh>
    <rPh sb="131" eb="132">
      <t>ジ</t>
    </rPh>
    <rPh sb="133" eb="135">
      <t>ジョウキョウ</t>
    </rPh>
    <rPh sb="138" eb="139">
      <t>タ</t>
    </rPh>
    <rPh sb="143" eb="145">
      <t>テイキョウ</t>
    </rPh>
    <rPh sb="146" eb="147">
      <t>ア</t>
    </rPh>
    <rPh sb="150" eb="152">
      <t>ヒツヨウ</t>
    </rPh>
    <rPh sb="153" eb="155">
      <t>ジコウ</t>
    </rPh>
    <rPh sb="160" eb="162">
      <t>ブンショ</t>
    </rPh>
    <rPh sb="162" eb="163">
      <t>トウ</t>
    </rPh>
    <rPh sb="164" eb="166">
      <t>カクジツ</t>
    </rPh>
    <rPh sb="167" eb="169">
      <t>ホウホウ</t>
    </rPh>
    <rPh sb="173" eb="175">
      <t>チョクセツ</t>
    </rPh>
    <rPh sb="175" eb="177">
      <t>メンセツ</t>
    </rPh>
    <rPh sb="181" eb="183">
      <t>ブンショ</t>
    </rPh>
    <rPh sb="184" eb="186">
      <t>シュコウ</t>
    </rPh>
    <rPh sb="188" eb="190">
      <t>ホウホウ</t>
    </rPh>
    <rPh sb="201" eb="202">
      <t>トウ</t>
    </rPh>
    <rPh sb="208" eb="210">
      <t>カノウ</t>
    </rPh>
    <rPh sb="219" eb="221">
      <t>キョタク</t>
    </rPh>
    <rPh sb="221" eb="223">
      <t>カイゴ</t>
    </rPh>
    <rPh sb="223" eb="226">
      <t>ジュウギョウシャ</t>
    </rPh>
    <rPh sb="228" eb="230">
      <t>テキギ</t>
    </rPh>
    <rPh sb="230" eb="231">
      <t>ウ</t>
    </rPh>
    <rPh sb="237" eb="239">
      <t>テイキョウ</t>
    </rPh>
    <rPh sb="239" eb="240">
      <t>ゴ</t>
    </rPh>
    <rPh sb="241" eb="243">
      <t>ホウコク</t>
    </rPh>
    <rPh sb="243" eb="244">
      <t>ナイ</t>
    </rPh>
    <rPh sb="244" eb="245">
      <t>ヨウ</t>
    </rPh>
    <rPh sb="254" eb="256">
      <t>テイキョウ</t>
    </rPh>
    <rPh sb="256" eb="259">
      <t>セキニンシャ</t>
    </rPh>
    <rPh sb="261" eb="263">
      <t>ブンショ</t>
    </rPh>
    <rPh sb="265" eb="267">
      <t>キロク</t>
    </rPh>
    <rPh sb="268" eb="270">
      <t>ホゾン</t>
    </rPh>
    <phoneticPr fontId="8"/>
  </si>
  <si>
    <t>４　定期健康診断の実施（居宅介護・重度訪問介護・同行援護・行動援護）</t>
    <rPh sb="2" eb="4">
      <t>テイキ</t>
    </rPh>
    <rPh sb="4" eb="6">
      <t>ケンコウ</t>
    </rPh>
    <rPh sb="6" eb="8">
      <t>シンダン</t>
    </rPh>
    <rPh sb="9" eb="11">
      <t>ジッシ</t>
    </rPh>
    <rPh sb="24" eb="28">
      <t>ドウコウエンゴ</t>
    </rPh>
    <phoneticPr fontId="8"/>
  </si>
  <si>
    <t>実施頻度</t>
    <rPh sb="0" eb="2">
      <t>ジッシ</t>
    </rPh>
    <rPh sb="2" eb="4">
      <t>ヒンド</t>
    </rPh>
    <phoneticPr fontId="8"/>
  </si>
  <si>
    <t>（１）年１回　　（２）その他（　　　　　　　　　　　　　　　　　　）</t>
    <rPh sb="3" eb="4">
      <t>ネン</t>
    </rPh>
    <rPh sb="5" eb="6">
      <t>カイ</t>
    </rPh>
    <rPh sb="13" eb="14">
      <t>タ</t>
    </rPh>
    <phoneticPr fontId="8"/>
  </si>
  <si>
    <t>実施日または実施予定日</t>
    <rPh sb="0" eb="2">
      <t>ジッシ</t>
    </rPh>
    <rPh sb="2" eb="3">
      <t>ビ</t>
    </rPh>
    <rPh sb="6" eb="8">
      <t>ジッシ</t>
    </rPh>
    <rPh sb="8" eb="11">
      <t>ヨテイビ</t>
    </rPh>
    <phoneticPr fontId="8"/>
  </si>
  <si>
    <t>・当該年度実施済みである場合には、居宅介護従業者（登録ヘルパーも含む。）全員分についての健康診断受診状況の分かる書面</t>
    <rPh sb="1" eb="3">
      <t>トウガイ</t>
    </rPh>
    <rPh sb="3" eb="5">
      <t>ネンド</t>
    </rPh>
    <rPh sb="5" eb="7">
      <t>ジッシ</t>
    </rPh>
    <rPh sb="7" eb="8">
      <t>ズ</t>
    </rPh>
    <rPh sb="12" eb="14">
      <t>バアイ</t>
    </rPh>
    <rPh sb="17" eb="19">
      <t>キョタク</t>
    </rPh>
    <rPh sb="19" eb="21">
      <t>カイゴ</t>
    </rPh>
    <rPh sb="21" eb="24">
      <t>ジュウギョウシャ</t>
    </rPh>
    <rPh sb="25" eb="27">
      <t>トウロク</t>
    </rPh>
    <rPh sb="32" eb="33">
      <t>フク</t>
    </rPh>
    <rPh sb="38" eb="39">
      <t>ブン</t>
    </rPh>
    <rPh sb="46" eb="48">
      <t>シンダン</t>
    </rPh>
    <rPh sb="48" eb="50">
      <t>ジュシン</t>
    </rPh>
    <rPh sb="50" eb="52">
      <t>ジョウキョウ</t>
    </rPh>
    <rPh sb="53" eb="54">
      <t>ワ</t>
    </rPh>
    <rPh sb="56" eb="58">
      <t>ショメン</t>
    </rPh>
    <phoneticPr fontId="8"/>
  </si>
  <si>
    <t>　注１）氏名・生年月日以外の部分については黒塗りや削除して提出すること。</t>
    <rPh sb="1" eb="2">
      <t>チュウ</t>
    </rPh>
    <phoneticPr fontId="8"/>
  </si>
  <si>
    <t>　注２）添付書類はできるだけＡ４版にコピーして提出すること。</t>
    <rPh sb="1" eb="2">
      <t>チュウ</t>
    </rPh>
    <rPh sb="4" eb="6">
      <t>テンプ</t>
    </rPh>
    <rPh sb="6" eb="8">
      <t>ショルイ</t>
    </rPh>
    <rPh sb="16" eb="17">
      <t>バン</t>
    </rPh>
    <rPh sb="23" eb="25">
      <t>テイシュツ</t>
    </rPh>
    <phoneticPr fontId="8"/>
  </si>
  <si>
    <t>※　健康診断等については、労働安全衛生法により定期に実施することが義務づけられた「常時雇用する労働者」に該当しない訪問介護員等も含めて、少なくとも１年ごとに１回、事業主の費用負担により実施しなければならない。新たに加算を算定しようとする場合にあっては、少なくとも１年以内に当該健康診断等が実施されることが計画されていることをもって足りる。</t>
    <rPh sb="2" eb="4">
      <t>ケンコウ</t>
    </rPh>
    <rPh sb="4" eb="6">
      <t>シンダン</t>
    </rPh>
    <rPh sb="6" eb="7">
      <t>トウ</t>
    </rPh>
    <rPh sb="13" eb="15">
      <t>ロウドウ</t>
    </rPh>
    <rPh sb="15" eb="17">
      <t>アンゼン</t>
    </rPh>
    <rPh sb="17" eb="19">
      <t>エイセイ</t>
    </rPh>
    <rPh sb="19" eb="20">
      <t>ホウ</t>
    </rPh>
    <rPh sb="23" eb="25">
      <t>テイキ</t>
    </rPh>
    <rPh sb="26" eb="28">
      <t>ジッシ</t>
    </rPh>
    <rPh sb="33" eb="35">
      <t>ギム</t>
    </rPh>
    <rPh sb="41" eb="43">
      <t>ジョウジ</t>
    </rPh>
    <rPh sb="43" eb="45">
      <t>コヨウ</t>
    </rPh>
    <rPh sb="47" eb="50">
      <t>ロウドウシャ</t>
    </rPh>
    <rPh sb="52" eb="54">
      <t>ガイトウ</t>
    </rPh>
    <rPh sb="57" eb="59">
      <t>ホウモン</t>
    </rPh>
    <rPh sb="59" eb="61">
      <t>カイゴ</t>
    </rPh>
    <rPh sb="61" eb="62">
      <t>イン</t>
    </rPh>
    <rPh sb="62" eb="63">
      <t>トウ</t>
    </rPh>
    <rPh sb="64" eb="65">
      <t>フク</t>
    </rPh>
    <rPh sb="68" eb="69">
      <t>スク</t>
    </rPh>
    <rPh sb="74" eb="75">
      <t>ネン</t>
    </rPh>
    <rPh sb="79" eb="80">
      <t>カイ</t>
    </rPh>
    <rPh sb="81" eb="84">
      <t>ジギョウヌシ</t>
    </rPh>
    <rPh sb="85" eb="87">
      <t>ヒヨウ</t>
    </rPh>
    <rPh sb="87" eb="89">
      <t>フタン</t>
    </rPh>
    <rPh sb="92" eb="94">
      <t>ジッシ</t>
    </rPh>
    <rPh sb="104" eb="105">
      <t>アラ</t>
    </rPh>
    <rPh sb="107" eb="109">
      <t>カサン</t>
    </rPh>
    <rPh sb="110" eb="112">
      <t>サンテイ</t>
    </rPh>
    <rPh sb="118" eb="120">
      <t>バアイ</t>
    </rPh>
    <rPh sb="126" eb="127">
      <t>スク</t>
    </rPh>
    <rPh sb="132" eb="133">
      <t>ネン</t>
    </rPh>
    <rPh sb="133" eb="135">
      <t>イナイ</t>
    </rPh>
    <rPh sb="136" eb="138">
      <t>トウガイ</t>
    </rPh>
    <rPh sb="138" eb="140">
      <t>ケンコウ</t>
    </rPh>
    <rPh sb="140" eb="142">
      <t>シンダン</t>
    </rPh>
    <rPh sb="142" eb="143">
      <t>トウ</t>
    </rPh>
    <rPh sb="144" eb="146">
      <t>ジッシ</t>
    </rPh>
    <rPh sb="152" eb="154">
      <t>ケイカク</t>
    </rPh>
    <rPh sb="165" eb="166">
      <t>タ</t>
    </rPh>
    <phoneticPr fontId="8"/>
  </si>
  <si>
    <t>５　緊急時における対応方法の明示（居宅介護・重度訪問介護・同行援護・行動援護）</t>
    <rPh sb="2" eb="5">
      <t>キンキュウジ</t>
    </rPh>
    <rPh sb="9" eb="11">
      <t>タイオウ</t>
    </rPh>
    <rPh sb="11" eb="13">
      <t>ホウホウ</t>
    </rPh>
    <rPh sb="14" eb="16">
      <t>メイジ</t>
    </rPh>
    <rPh sb="29" eb="33">
      <t>ドウコウエンゴ</t>
    </rPh>
    <phoneticPr fontId="8"/>
  </si>
  <si>
    <t>・利用者へ交付する重要事項説明書等の様式</t>
    <phoneticPr fontId="8"/>
  </si>
  <si>
    <t>注）緊急時の連絡先及び対応可能時間等の内容を記載したもの。</t>
    <phoneticPr fontId="8"/>
  </si>
  <si>
    <t>６　新規採用者に対する熟練従業者による同行研修の実施
　　（居宅介護・重度訪問介護・同行援護・行動援護）</t>
    <rPh sb="2" eb="4">
      <t>シンキ</t>
    </rPh>
    <rPh sb="4" eb="7">
      <t>サイヨウシャ</t>
    </rPh>
    <rPh sb="8" eb="9">
      <t>タイ</t>
    </rPh>
    <rPh sb="11" eb="13">
      <t>ジュクレン</t>
    </rPh>
    <rPh sb="13" eb="16">
      <t>ジュウギョウシャ</t>
    </rPh>
    <rPh sb="19" eb="21">
      <t>ドウコウ</t>
    </rPh>
    <rPh sb="21" eb="23">
      <t>ケンシュウ</t>
    </rPh>
    <rPh sb="24" eb="26">
      <t>ジッシ</t>
    </rPh>
    <rPh sb="42" eb="46">
      <t>ドウコウエンゴ</t>
    </rPh>
    <phoneticPr fontId="8"/>
  </si>
  <si>
    <t>　・同行研修の実施規定</t>
    <phoneticPr fontId="8"/>
  </si>
  <si>
    <t>注）　同行研修の実施状況を記録した書面を整備すること。</t>
    <phoneticPr fontId="8"/>
  </si>
  <si>
    <t>７　年間を通して２４時間派遣が可能で、現に深夜帯も含めてサービス提供中（重度訪問介護）</t>
    <phoneticPr fontId="8"/>
  </si>
  <si>
    <t>・前月実績で夜間、深夜、早朝帯にサービス提供している実績記録票の写し</t>
    <phoneticPr fontId="8"/>
  </si>
  <si>
    <t>注１)氏名の部分は黒塗りにすること。</t>
    <phoneticPr fontId="8"/>
  </si>
  <si>
    <t>注２）年間を通して２４時間サービス提供が可能であることが明記された運営規程とすること。
　　　　　（記載がない場合は運営規程を変更すること。）</t>
    <rPh sb="0" eb="1">
      <t>チュウ</t>
    </rPh>
    <rPh sb="3" eb="5">
      <t>ネンカン</t>
    </rPh>
    <rPh sb="6" eb="7">
      <t>トオ</t>
    </rPh>
    <rPh sb="17" eb="19">
      <t>テイキョウ</t>
    </rPh>
    <rPh sb="50" eb="52">
      <t>キサイ</t>
    </rPh>
    <rPh sb="55" eb="57">
      <t>バアイ</t>
    </rPh>
    <rPh sb="58" eb="60">
      <t>ウンエイ</t>
    </rPh>
    <rPh sb="60" eb="62">
      <t>キテイ</t>
    </rPh>
    <rPh sb="63" eb="65">
      <t>ヘンコウ</t>
    </rPh>
    <phoneticPr fontId="8"/>
  </si>
  <si>
    <t>注２）前３月間の実績で届出を行った事業所は、それ以降も毎月継続して割合を維持すること。
　　　（割合を毎月記録する。）</t>
    <rPh sb="0" eb="1">
      <t>チュウ</t>
    </rPh>
    <rPh sb="3" eb="4">
      <t>ゼン</t>
    </rPh>
    <rPh sb="5" eb="7">
      <t>ゲッカン</t>
    </rPh>
    <rPh sb="8" eb="10">
      <t>ジッセキ</t>
    </rPh>
    <rPh sb="11" eb="13">
      <t>トドケデ</t>
    </rPh>
    <rPh sb="14" eb="15">
      <t>オコナ</t>
    </rPh>
    <rPh sb="17" eb="20">
      <t>ジギョウショ</t>
    </rPh>
    <rPh sb="24" eb="26">
      <t>イコウ</t>
    </rPh>
    <rPh sb="27" eb="29">
      <t>マイツキ</t>
    </rPh>
    <rPh sb="29" eb="31">
      <t>ケイゾク</t>
    </rPh>
    <rPh sb="33" eb="35">
      <t>ワリアイ</t>
    </rPh>
    <rPh sb="36" eb="38">
      <t>イジ</t>
    </rPh>
    <rPh sb="48" eb="50">
      <t>ワリアイ</t>
    </rPh>
    <rPh sb="51" eb="53">
      <t>マイツキ</t>
    </rPh>
    <rPh sb="53" eb="55">
      <t>キロク</t>
    </rPh>
    <phoneticPr fontId="8"/>
  </si>
  <si>
    <t>注１）前年度の実績が６月に満たない事業所は、前年度の実績による届出は不可。</t>
    <rPh sb="0" eb="1">
      <t>チュウ</t>
    </rPh>
    <rPh sb="3" eb="6">
      <t>ゼンネンド</t>
    </rPh>
    <rPh sb="7" eb="9">
      <t>ジッセキ</t>
    </rPh>
    <rPh sb="11" eb="12">
      <t>ツキ</t>
    </rPh>
    <rPh sb="13" eb="14">
      <t>ミ</t>
    </rPh>
    <rPh sb="17" eb="20">
      <t>ジギョウショ</t>
    </rPh>
    <rPh sb="22" eb="25">
      <t>ゼンネンド</t>
    </rPh>
    <rPh sb="26" eb="28">
      <t>ジッセキ</t>
    </rPh>
    <rPh sb="31" eb="33">
      <t>トドケデ</t>
    </rPh>
    <rPh sb="34" eb="36">
      <t>フカ</t>
    </rPh>
    <phoneticPr fontId="8"/>
  </si>
  <si>
    <t>g+h+i+j+k/l×100</t>
    <phoneticPr fontId="8"/>
  </si>
  <si>
    <t>k</t>
    <phoneticPr fontId="8"/>
  </si>
  <si>
    <t>・・・</t>
    <phoneticPr fontId="8"/>
  </si>
  <si>
    <t>　重症心身障害児及び
　医療的ケア児</t>
    <phoneticPr fontId="8"/>
  </si>
  <si>
    <t>j</t>
    <phoneticPr fontId="8"/>
  </si>
  <si>
    <t>喀痰吸引等を必要とする者</t>
    <phoneticPr fontId="8"/>
  </si>
  <si>
    <t>l</t>
    <phoneticPr fontId="8"/>
  </si>
  <si>
    <t>合　計</t>
    <rPh sb="0" eb="1">
      <t>ア</t>
    </rPh>
    <rPh sb="2" eb="3">
      <t>ケイ</t>
    </rPh>
    <phoneticPr fontId="8"/>
  </si>
  <si>
    <t>障害児</t>
    <rPh sb="0" eb="2">
      <t>ショウガイ</t>
    </rPh>
    <rPh sb="2" eb="3">
      <t>ジ</t>
    </rPh>
    <phoneticPr fontId="8"/>
  </si>
  <si>
    <t>i</t>
    <phoneticPr fontId="8"/>
  </si>
  <si>
    <t>障害程度区分６</t>
    <rPh sb="0" eb="2">
      <t>ショウガイ</t>
    </rPh>
    <rPh sb="2" eb="4">
      <t>テイド</t>
    </rPh>
    <rPh sb="4" eb="6">
      <t>クブン</t>
    </rPh>
    <phoneticPr fontId="8"/>
  </si>
  <si>
    <t>h</t>
    <phoneticPr fontId="8"/>
  </si>
  <si>
    <t>障害程度区分５</t>
    <rPh sb="0" eb="2">
      <t>ショウガイ</t>
    </rPh>
    <rPh sb="2" eb="4">
      <t>テイド</t>
    </rPh>
    <rPh sb="4" eb="6">
      <t>クブン</t>
    </rPh>
    <phoneticPr fontId="8"/>
  </si>
  <si>
    <t>g</t>
    <phoneticPr fontId="8"/>
  </si>
  <si>
    <t>障害程度区分４</t>
    <rPh sb="0" eb="2">
      <t>ショウガイ</t>
    </rPh>
    <rPh sb="2" eb="4">
      <t>テイド</t>
    </rPh>
    <rPh sb="4" eb="6">
      <t>クブン</t>
    </rPh>
    <phoneticPr fontId="8"/>
  </si>
  <si>
    <t>※いずれか５０％以上</t>
    <rPh sb="8" eb="10">
      <t>イジョウ</t>
    </rPh>
    <phoneticPr fontId="8"/>
  </si>
  <si>
    <t>障害程度区分３</t>
    <rPh sb="0" eb="2">
      <t>ショウガイ</t>
    </rPh>
    <rPh sb="2" eb="4">
      <t>テイド</t>
    </rPh>
    <rPh sb="4" eb="6">
      <t>クブン</t>
    </rPh>
    <phoneticPr fontId="8"/>
  </si>
  <si>
    <t>障害程度区分２</t>
    <rPh sb="0" eb="2">
      <t>ショウガイ</t>
    </rPh>
    <rPh sb="2" eb="4">
      <t>テイド</t>
    </rPh>
    <rPh sb="4" eb="6">
      <t>クブン</t>
    </rPh>
    <phoneticPr fontId="8"/>
  </si>
  <si>
    <t>障害程度区分１</t>
    <rPh sb="0" eb="2">
      <t>ショウガイ</t>
    </rPh>
    <rPh sb="2" eb="4">
      <t>テイド</t>
    </rPh>
    <rPh sb="4" eb="6">
      <t>クブン</t>
    </rPh>
    <phoneticPr fontId="8"/>
  </si>
  <si>
    <t>前３ヶ月計</t>
    <rPh sb="0" eb="1">
      <t>マエ</t>
    </rPh>
    <rPh sb="3" eb="4">
      <t>ゲツ</t>
    </rPh>
    <rPh sb="4" eb="5">
      <t>ケイ</t>
    </rPh>
    <phoneticPr fontId="8"/>
  </si>
  <si>
    <t>前３ヶ月の実績</t>
    <rPh sb="0" eb="1">
      <t>ゼン</t>
    </rPh>
    <rPh sb="3" eb="4">
      <t>ゲツ</t>
    </rPh>
    <rPh sb="5" eb="7">
      <t>ジッセキ</t>
    </rPh>
    <phoneticPr fontId="8"/>
  </si>
  <si>
    <t>a+b+ｃ+d+e/f×100</t>
    <phoneticPr fontId="8"/>
  </si>
  <si>
    <t>e</t>
    <phoneticPr fontId="8"/>
  </si>
  <si>
    <t>重症心身障害児及び
医療的ケア児</t>
    <phoneticPr fontId="8"/>
  </si>
  <si>
    <t>d</t>
    <phoneticPr fontId="8"/>
  </si>
  <si>
    <t>f</t>
    <phoneticPr fontId="8"/>
  </si>
  <si>
    <t>c</t>
    <phoneticPr fontId="8"/>
  </si>
  <si>
    <t>b</t>
    <phoneticPr fontId="8"/>
  </si>
  <si>
    <t>a</t>
    <phoneticPr fontId="8"/>
  </si>
  <si>
    <t>前年度計</t>
    <rPh sb="0" eb="3">
      <t>ゼンネンド</t>
    </rPh>
    <rPh sb="3" eb="4">
      <t>ケイ</t>
    </rPh>
    <phoneticPr fontId="8"/>
  </si>
  <si>
    <t>前年度の実績</t>
    <rPh sb="0" eb="3">
      <t>ゼンネンド</t>
    </rPh>
    <rPh sb="4" eb="6">
      <t>ジッセキ</t>
    </rPh>
    <phoneticPr fontId="8"/>
  </si>
  <si>
    <t>　居宅介護の利用実人員もしくは利用回数</t>
    <rPh sb="1" eb="3">
      <t>キョタク</t>
    </rPh>
    <rPh sb="3" eb="5">
      <t>カイゴ</t>
    </rPh>
    <rPh sb="6" eb="8">
      <t>リヨウ</t>
    </rPh>
    <rPh sb="8" eb="9">
      <t>ジツ</t>
    </rPh>
    <rPh sb="9" eb="11">
      <t>ジンイン</t>
    </rPh>
    <rPh sb="15" eb="17">
      <t>リヨウ</t>
    </rPh>
    <rPh sb="17" eb="19">
      <t>カイスウ</t>
    </rPh>
    <phoneticPr fontId="8"/>
  </si>
  <si>
    <t>○　要件②</t>
    <rPh sb="2" eb="4">
      <t>ヨウケン</t>
    </rPh>
    <phoneticPr fontId="8"/>
  </si>
  <si>
    <t>f+g+h+i/j×100</t>
    <phoneticPr fontId="8"/>
  </si>
  <si>
    <t>※いずれか３０％以上</t>
    <rPh sb="8" eb="10">
      <t>イジョウ</t>
    </rPh>
    <phoneticPr fontId="8"/>
  </si>
  <si>
    <t>a+b+ｃ+d/e×100</t>
    <phoneticPr fontId="8"/>
  </si>
  <si>
    <t>○　要件①</t>
    <rPh sb="2" eb="4">
      <t>ヨウケン</t>
    </rPh>
    <phoneticPr fontId="8"/>
  </si>
  <si>
    <t>指定居宅介護の前年度（３月分を除く）又は届出日が属する月の前３月間の利用者の総数のうち、障害程度区分４以上の者、喀痰吸引等を必要とする者、重症心身障害児及び医療的ケア児の割合が５０％以上であること</t>
    <rPh sb="0" eb="2">
      <t>シテイ</t>
    </rPh>
    <rPh sb="2" eb="4">
      <t>キョタク</t>
    </rPh>
    <rPh sb="4" eb="6">
      <t>カイゴ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0">
      <t>ソウスウ</t>
    </rPh>
    <rPh sb="44" eb="46">
      <t>ショウガイ</t>
    </rPh>
    <rPh sb="46" eb="48">
      <t>テイド</t>
    </rPh>
    <rPh sb="48" eb="50">
      <t>クブン</t>
    </rPh>
    <rPh sb="51" eb="53">
      <t>イジョウ</t>
    </rPh>
    <rPh sb="54" eb="55">
      <t>シャ</t>
    </rPh>
    <rPh sb="56" eb="58">
      <t>カクタン</t>
    </rPh>
    <rPh sb="58" eb="60">
      <t>キュウイン</t>
    </rPh>
    <rPh sb="60" eb="61">
      <t>トウ</t>
    </rPh>
    <rPh sb="62" eb="64">
      <t>ヒツヨウ</t>
    </rPh>
    <rPh sb="67" eb="68">
      <t>モノ</t>
    </rPh>
    <rPh sb="85" eb="87">
      <t>ワリアイ</t>
    </rPh>
    <rPh sb="91" eb="93">
      <t>イジョウ</t>
    </rPh>
    <phoneticPr fontId="8"/>
  </si>
  <si>
    <t>□　要件②
　（加算Ⅳ）</t>
    <rPh sb="2" eb="4">
      <t>ヨウケン</t>
    </rPh>
    <rPh sb="8" eb="10">
      <t>カサン</t>
    </rPh>
    <phoneticPr fontId="8"/>
  </si>
  <si>
    <t>指定居宅介護の前年度（３月分を除く）又は届出日が属する月の前３月間の利用者の総数のうち、障害程度区分５以上の者、喀痰吸引等を必要とする者、重症心身障害児及び医療的ケア児の割合が３０％以上であること</t>
    <rPh sb="0" eb="2">
      <t>シテイ</t>
    </rPh>
    <rPh sb="2" eb="4">
      <t>キョタク</t>
    </rPh>
    <rPh sb="4" eb="6">
      <t>カイゴ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0">
      <t>ソウスウ</t>
    </rPh>
    <rPh sb="44" eb="46">
      <t>ショウガイ</t>
    </rPh>
    <rPh sb="46" eb="48">
      <t>テイド</t>
    </rPh>
    <rPh sb="48" eb="50">
      <t>クブン</t>
    </rPh>
    <rPh sb="51" eb="53">
      <t>イジョウ</t>
    </rPh>
    <rPh sb="54" eb="55">
      <t>シャ</t>
    </rPh>
    <rPh sb="56" eb="58">
      <t>カクタン</t>
    </rPh>
    <rPh sb="58" eb="60">
      <t>キュウイン</t>
    </rPh>
    <rPh sb="60" eb="61">
      <t>トウ</t>
    </rPh>
    <rPh sb="62" eb="64">
      <t>ヒツヨウ</t>
    </rPh>
    <rPh sb="67" eb="68">
      <t>モノ</t>
    </rPh>
    <rPh sb="69" eb="76">
      <t>ジュウショウシンシンショウガイジ</t>
    </rPh>
    <rPh sb="76" eb="77">
      <t>オヨ</t>
    </rPh>
    <rPh sb="78" eb="81">
      <t>イリョウテキ</t>
    </rPh>
    <rPh sb="83" eb="84">
      <t>ジ</t>
    </rPh>
    <rPh sb="85" eb="87">
      <t>ワリアイ</t>
    </rPh>
    <rPh sb="91" eb="93">
      <t>イジョウ</t>
    </rPh>
    <phoneticPr fontId="8"/>
  </si>
  <si>
    <t>□　要件①
　（加算Ⅰ）
　（加算Ⅲ）</t>
    <rPh sb="2" eb="4">
      <t>ヨウケン</t>
    </rPh>
    <rPh sb="8" eb="10">
      <t>カサン</t>
    </rPh>
    <rPh sb="15" eb="17">
      <t>カサン</t>
    </rPh>
    <phoneticPr fontId="8"/>
  </si>
  <si>
    <t>１　重度障害者対応要件</t>
    <rPh sb="2" eb="4">
      <t>ジュウド</t>
    </rPh>
    <rPh sb="4" eb="7">
      <t>ショウガイシャ</t>
    </rPh>
    <rPh sb="7" eb="9">
      <t>タイオウ</t>
    </rPh>
    <rPh sb="9" eb="11">
      <t>ヨウケン</t>
    </rPh>
    <phoneticPr fontId="8"/>
  </si>
  <si>
    <t>（居宅介護）</t>
    <rPh sb="1" eb="3">
      <t>キョタク</t>
    </rPh>
    <rPh sb="3" eb="5">
      <t>カイゴ</t>
    </rPh>
    <phoneticPr fontId="8"/>
  </si>
  <si>
    <t>重度障害者対応要件確認書（特定事業所加算）</t>
    <rPh sb="0" eb="2">
      <t>ジュウド</t>
    </rPh>
    <rPh sb="2" eb="5">
      <t>ショウガイシャ</t>
    </rPh>
    <rPh sb="5" eb="7">
      <t>タイオウ</t>
    </rPh>
    <rPh sb="7" eb="9">
      <t>ヨウケン</t>
    </rPh>
    <rPh sb="9" eb="12">
      <t>カクニンショ</t>
    </rPh>
    <rPh sb="13" eb="15">
      <t>トクテイ</t>
    </rPh>
    <rPh sb="15" eb="18">
      <t>ジギョウショ</t>
    </rPh>
    <rPh sb="18" eb="20">
      <t>カサン</t>
    </rPh>
    <phoneticPr fontId="8"/>
  </si>
  <si>
    <t>(別紙１７-１）</t>
    <rPh sb="1" eb="3">
      <t>ベッシ</t>
    </rPh>
    <phoneticPr fontId="8"/>
  </si>
  <si>
    <t>e+f+g/h×100</t>
    <phoneticPr fontId="8"/>
  </si>
  <si>
    <t>a+b+ｃ/d×100</t>
    <phoneticPr fontId="8"/>
  </si>
  <si>
    <t>ｄ</t>
    <phoneticPr fontId="8"/>
  </si>
  <si>
    <t>　重度訪問介護の利用実人員もしくは利用回数（障害児を除く）</t>
    <rPh sb="1" eb="3">
      <t>ジュウド</t>
    </rPh>
    <rPh sb="3" eb="5">
      <t>ホウモン</t>
    </rPh>
    <rPh sb="5" eb="7">
      <t>カイゴ</t>
    </rPh>
    <rPh sb="8" eb="10">
      <t>リヨウ</t>
    </rPh>
    <rPh sb="10" eb="11">
      <t>ジツ</t>
    </rPh>
    <rPh sb="11" eb="13">
      <t>ジンイン</t>
    </rPh>
    <rPh sb="17" eb="19">
      <t>リヨウ</t>
    </rPh>
    <rPh sb="19" eb="21">
      <t>カイスウ</t>
    </rPh>
    <rPh sb="22" eb="25">
      <t>ショウガイジ</t>
    </rPh>
    <rPh sb="26" eb="27">
      <t>ノゾ</t>
    </rPh>
    <phoneticPr fontId="8"/>
  </si>
  <si>
    <t>指定重度訪問介護の前年度（３月分を除く）又は届出日が属する月の前３月間の利用者の総数のうち障害程度区分５以上の者及び喀痰吸引等を必要とする者の割合が５０％以上であること</t>
    <rPh sb="0" eb="2">
      <t>シテイ</t>
    </rPh>
    <rPh sb="2" eb="4">
      <t>ジュウド</t>
    </rPh>
    <rPh sb="4" eb="6">
      <t>ホウモン</t>
    </rPh>
    <rPh sb="6" eb="8">
      <t>カイゴ</t>
    </rPh>
    <rPh sb="9" eb="12">
      <t>ゼンネンド</t>
    </rPh>
    <rPh sb="14" eb="16">
      <t>ツキブン</t>
    </rPh>
    <rPh sb="17" eb="18">
      <t>ノゾ</t>
    </rPh>
    <rPh sb="20" eb="21">
      <t>マタ</t>
    </rPh>
    <rPh sb="22" eb="24">
      <t>トドケデ</t>
    </rPh>
    <rPh sb="24" eb="25">
      <t>ビ</t>
    </rPh>
    <rPh sb="26" eb="27">
      <t>ゾク</t>
    </rPh>
    <rPh sb="29" eb="30">
      <t>ツキ</t>
    </rPh>
    <rPh sb="31" eb="32">
      <t>ゼン</t>
    </rPh>
    <rPh sb="33" eb="34">
      <t>ツキ</t>
    </rPh>
    <rPh sb="34" eb="35">
      <t>カン</t>
    </rPh>
    <rPh sb="36" eb="39">
      <t>リヨウシャ</t>
    </rPh>
    <rPh sb="40" eb="42">
      <t>ソウスウ</t>
    </rPh>
    <rPh sb="45" eb="47">
      <t>ショウガイ</t>
    </rPh>
    <rPh sb="47" eb="49">
      <t>テイド</t>
    </rPh>
    <rPh sb="49" eb="51">
      <t>クブン</t>
    </rPh>
    <rPh sb="52" eb="54">
      <t>イジョウ</t>
    </rPh>
    <rPh sb="55" eb="56">
      <t>シャ</t>
    </rPh>
    <rPh sb="56" eb="57">
      <t>オヨ</t>
    </rPh>
    <rPh sb="58" eb="60">
      <t>カクタン</t>
    </rPh>
    <rPh sb="60" eb="62">
      <t>キュウイン</t>
    </rPh>
    <rPh sb="62" eb="63">
      <t>トウ</t>
    </rPh>
    <rPh sb="64" eb="66">
      <t>ヒツヨウ</t>
    </rPh>
    <rPh sb="69" eb="70">
      <t>モノ</t>
    </rPh>
    <rPh sb="71" eb="73">
      <t>ワリアイ</t>
    </rPh>
    <rPh sb="77" eb="79">
      <t>イジョウ</t>
    </rPh>
    <phoneticPr fontId="8"/>
  </si>
  <si>
    <t>□要件
（加算Ⅰ）
（加算Ⅲ）</t>
    <rPh sb="1" eb="3">
      <t>ヨウケン</t>
    </rPh>
    <rPh sb="5" eb="7">
      <t>カサン</t>
    </rPh>
    <rPh sb="11" eb="13">
      <t>カサン</t>
    </rPh>
    <phoneticPr fontId="8"/>
  </si>
  <si>
    <t>（重度訪問介護）</t>
    <rPh sb="1" eb="3">
      <t>ジュウド</t>
    </rPh>
    <rPh sb="3" eb="5">
      <t>ホウモン</t>
    </rPh>
    <rPh sb="5" eb="7">
      <t>カイゴ</t>
    </rPh>
    <phoneticPr fontId="8"/>
  </si>
  <si>
    <t>(別紙１７-２）</t>
    <rPh sb="1" eb="3">
      <t>ベッシ</t>
    </rPh>
    <phoneticPr fontId="8"/>
  </si>
  <si>
    <t>　同行援護の利用実人員もしくは利用回数（障害児を除く）</t>
    <rPh sb="1" eb="3">
      <t>ドウコウ</t>
    </rPh>
    <rPh sb="3" eb="5">
      <t>エンゴ</t>
    </rPh>
    <rPh sb="6" eb="8">
      <t>リヨウ</t>
    </rPh>
    <rPh sb="8" eb="9">
      <t>ジツ</t>
    </rPh>
    <rPh sb="9" eb="11">
      <t>ジンイン</t>
    </rPh>
    <rPh sb="15" eb="17">
      <t>リヨウ</t>
    </rPh>
    <rPh sb="17" eb="19">
      <t>カイスウ</t>
    </rPh>
    <rPh sb="20" eb="23">
      <t>ショウガイジ</t>
    </rPh>
    <rPh sb="24" eb="25">
      <t>ノゾ</t>
    </rPh>
    <phoneticPr fontId="8"/>
  </si>
  <si>
    <t>指定同行援護の前年度（３月分を除く）又は届出日が属する月の前３月間の利用者（障害児を除く）の総数のうち障害程度区分４以上の者及び喀痰吸引等を必要とする者の割合が５０％以上であること</t>
    <rPh sb="0" eb="2">
      <t>シテイ</t>
    </rPh>
    <rPh sb="2" eb="4">
      <t>ドウコウ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1" eb="53">
      <t>ショウガイ</t>
    </rPh>
    <rPh sb="53" eb="55">
      <t>テイド</t>
    </rPh>
    <rPh sb="55" eb="57">
      <t>クブン</t>
    </rPh>
    <rPh sb="58" eb="60">
      <t>イジョウ</t>
    </rPh>
    <rPh sb="61" eb="62">
      <t>シャ</t>
    </rPh>
    <rPh sb="62" eb="63">
      <t>オヨ</t>
    </rPh>
    <rPh sb="64" eb="66">
      <t>カクタン</t>
    </rPh>
    <rPh sb="66" eb="68">
      <t>キュウイン</t>
    </rPh>
    <rPh sb="68" eb="69">
      <t>トウ</t>
    </rPh>
    <rPh sb="70" eb="72">
      <t>ヒツヨウ</t>
    </rPh>
    <rPh sb="75" eb="76">
      <t>モノ</t>
    </rPh>
    <rPh sb="77" eb="79">
      <t>ワリアイ</t>
    </rPh>
    <rPh sb="83" eb="85">
      <t>イジョウ</t>
    </rPh>
    <phoneticPr fontId="8"/>
  </si>
  <si>
    <t>指定同行援護の前年度（３月分を除く）又は届出日が属する月の前３月間の利用者（障害児を除く）の総数のうち障害程度区分５以上の者及び喀痰吸引等を必要とする者の割合が３０％以上であること</t>
    <rPh sb="0" eb="2">
      <t>シテイ</t>
    </rPh>
    <rPh sb="2" eb="4">
      <t>ドウコウ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1" eb="53">
      <t>ショウガイ</t>
    </rPh>
    <rPh sb="53" eb="55">
      <t>テイド</t>
    </rPh>
    <rPh sb="55" eb="57">
      <t>クブン</t>
    </rPh>
    <rPh sb="58" eb="60">
      <t>イジョウ</t>
    </rPh>
    <rPh sb="61" eb="62">
      <t>シャ</t>
    </rPh>
    <rPh sb="62" eb="63">
      <t>オヨ</t>
    </rPh>
    <rPh sb="64" eb="66">
      <t>カクタン</t>
    </rPh>
    <rPh sb="66" eb="68">
      <t>キュウイン</t>
    </rPh>
    <rPh sb="68" eb="69">
      <t>トウ</t>
    </rPh>
    <rPh sb="70" eb="72">
      <t>ヒツヨウ</t>
    </rPh>
    <rPh sb="75" eb="76">
      <t>モノ</t>
    </rPh>
    <rPh sb="77" eb="79">
      <t>ワリアイ</t>
    </rPh>
    <rPh sb="83" eb="85">
      <t>イジョウ</t>
    </rPh>
    <phoneticPr fontId="8"/>
  </si>
  <si>
    <t>（同行援護）</t>
    <rPh sb="1" eb="5">
      <t>ドウコウエンゴ</t>
    </rPh>
    <phoneticPr fontId="8"/>
  </si>
  <si>
    <t>(別紙１７-３）</t>
    <rPh sb="1" eb="3">
      <t>ベッシ</t>
    </rPh>
    <phoneticPr fontId="8"/>
  </si>
  <si>
    <t>　行動援護の利用実人員もしくは利用回数（障害児を除く）</t>
    <rPh sb="1" eb="3">
      <t>コウドウ</t>
    </rPh>
    <rPh sb="3" eb="5">
      <t>エンゴ</t>
    </rPh>
    <rPh sb="6" eb="8">
      <t>リヨウ</t>
    </rPh>
    <rPh sb="8" eb="9">
      <t>ジツ</t>
    </rPh>
    <rPh sb="9" eb="11">
      <t>ジンイン</t>
    </rPh>
    <rPh sb="15" eb="17">
      <t>リヨウ</t>
    </rPh>
    <rPh sb="17" eb="19">
      <t>カイスウ</t>
    </rPh>
    <rPh sb="20" eb="23">
      <t>ショウガイジ</t>
    </rPh>
    <rPh sb="24" eb="25">
      <t>ノゾ</t>
    </rPh>
    <phoneticPr fontId="8"/>
  </si>
  <si>
    <t>f+g+i+j/h×100</t>
    <phoneticPr fontId="8"/>
  </si>
  <si>
    <t>行動関連項目合計点数が
１８点以上である者</t>
    <phoneticPr fontId="8"/>
  </si>
  <si>
    <t>　　　月</t>
    <rPh sb="3" eb="4">
      <t>ツキ</t>
    </rPh>
    <phoneticPr fontId="8"/>
  </si>
  <si>
    <t>指定行動援護の前年度（３月分を除く）又は届出日が属する月の前３月間の利用者（障害児を除く）の総数のうち障害程度区分４以上の者及び喀痰吸引等を必要とする者の割合が５０％以上であること</t>
    <rPh sb="0" eb="2">
      <t>シテイ</t>
    </rPh>
    <rPh sb="2" eb="4">
      <t>コウドウ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1" eb="53">
      <t>ショウガイ</t>
    </rPh>
    <rPh sb="53" eb="55">
      <t>テイド</t>
    </rPh>
    <rPh sb="55" eb="57">
      <t>クブン</t>
    </rPh>
    <rPh sb="58" eb="60">
      <t>イジョウ</t>
    </rPh>
    <rPh sb="61" eb="62">
      <t>シャ</t>
    </rPh>
    <rPh sb="62" eb="63">
      <t>オヨ</t>
    </rPh>
    <rPh sb="64" eb="66">
      <t>カクタン</t>
    </rPh>
    <rPh sb="66" eb="68">
      <t>キュウイン</t>
    </rPh>
    <rPh sb="68" eb="69">
      <t>トウ</t>
    </rPh>
    <rPh sb="70" eb="72">
      <t>ヒツヨウ</t>
    </rPh>
    <rPh sb="75" eb="76">
      <t>モノ</t>
    </rPh>
    <rPh sb="77" eb="79">
      <t>ワリアイ</t>
    </rPh>
    <rPh sb="83" eb="85">
      <t>イジョウ</t>
    </rPh>
    <phoneticPr fontId="8"/>
  </si>
  <si>
    <t>指定行動援護の前年度（３月分を除く）又は届出日が属する月の前３月間の利用者（障害児を除く）の総数のうち,障害程度区分５以上の者、喀痰吸引等を必要とする者及び行動関連項目合計点数が１８点以上である者の割合が３０％以上であること</t>
    <rPh sb="0" eb="2">
      <t>シテイ</t>
    </rPh>
    <rPh sb="2" eb="4">
      <t>コウドウ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2" eb="54">
      <t>ショウガイ</t>
    </rPh>
    <rPh sb="54" eb="56">
      <t>テイド</t>
    </rPh>
    <rPh sb="56" eb="58">
      <t>クブン</t>
    </rPh>
    <rPh sb="59" eb="61">
      <t>イジョウ</t>
    </rPh>
    <rPh sb="62" eb="63">
      <t>シャ</t>
    </rPh>
    <rPh sb="64" eb="66">
      <t>カクタン</t>
    </rPh>
    <rPh sb="66" eb="68">
      <t>キュウイン</t>
    </rPh>
    <rPh sb="68" eb="69">
      <t>トウ</t>
    </rPh>
    <rPh sb="70" eb="72">
      <t>ヒツヨウ</t>
    </rPh>
    <rPh sb="75" eb="76">
      <t>モノ</t>
    </rPh>
    <rPh sb="76" eb="77">
      <t>オヨ</t>
    </rPh>
    <rPh sb="78" eb="80">
      <t>コウドウ</t>
    </rPh>
    <rPh sb="80" eb="82">
      <t>カンレン</t>
    </rPh>
    <rPh sb="82" eb="84">
      <t>コウモク</t>
    </rPh>
    <rPh sb="84" eb="86">
      <t>ゴウケイ</t>
    </rPh>
    <rPh sb="86" eb="88">
      <t>テンスウ</t>
    </rPh>
    <rPh sb="91" eb="94">
      <t>テンイジョウ</t>
    </rPh>
    <rPh sb="97" eb="98">
      <t>モノ</t>
    </rPh>
    <rPh sb="99" eb="101">
      <t>ワリアイ</t>
    </rPh>
    <rPh sb="105" eb="107">
      <t>イジョウ</t>
    </rPh>
    <phoneticPr fontId="8"/>
  </si>
  <si>
    <t>１　重度障害者対応要件</t>
    <rPh sb="2" eb="4">
      <t>ジュウド</t>
    </rPh>
    <rPh sb="4" eb="6">
      <t>ショウガイ</t>
    </rPh>
    <rPh sb="6" eb="7">
      <t>シャ</t>
    </rPh>
    <rPh sb="7" eb="9">
      <t>タイオウ</t>
    </rPh>
    <rPh sb="9" eb="11">
      <t>ヨウケン</t>
    </rPh>
    <phoneticPr fontId="8"/>
  </si>
  <si>
    <t>（行動援護）</t>
    <rPh sb="1" eb="3">
      <t>コウドウ</t>
    </rPh>
    <rPh sb="3" eb="5">
      <t>エンゴ</t>
    </rPh>
    <phoneticPr fontId="8"/>
  </si>
  <si>
    <t>重度障害者対応要件確認書（特定事業所加算）</t>
    <rPh sb="0" eb="2">
      <t>ジュウド</t>
    </rPh>
    <rPh sb="2" eb="4">
      <t>ショウガイ</t>
    </rPh>
    <rPh sb="4" eb="5">
      <t>シャ</t>
    </rPh>
    <rPh sb="5" eb="7">
      <t>タイオウ</t>
    </rPh>
    <rPh sb="7" eb="9">
      <t>ヨウケン</t>
    </rPh>
    <rPh sb="9" eb="12">
      <t>カクニンショ</t>
    </rPh>
    <rPh sb="13" eb="15">
      <t>トクテイ</t>
    </rPh>
    <rPh sb="15" eb="18">
      <t>ジギョウショ</t>
    </rPh>
    <rPh sb="18" eb="20">
      <t>カサン</t>
    </rPh>
    <phoneticPr fontId="8"/>
  </si>
  <si>
    <t>(別紙１７-４）</t>
    <rPh sb="1" eb="3">
      <t>ベッシ</t>
    </rPh>
    <phoneticPr fontId="8"/>
  </si>
  <si>
    <t>（様式第５号）その１</t>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</si>
  <si>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</si>
  <si>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山口県知事 　様</t>
    <rPh sb="0" eb="2">
      <t>ヤマグチ</t>
    </rPh>
    <rPh sb="2" eb="5">
      <t>ケンチジ</t>
    </rPh>
    <rPh sb="7" eb="8">
      <t>サマ</t>
    </rPh>
    <phoneticPr fontId="8"/>
  </si>
  <si>
    <t>届出者</t>
    <rPh sb="0" eb="2">
      <t>トドケデ</t>
    </rPh>
    <rPh sb="2" eb="3">
      <t>シャ</t>
    </rPh>
    <phoneticPr fontId="8"/>
  </si>
  <si>
    <t>所 在 地</t>
    <rPh sb="0" eb="1">
      <t>トコロ</t>
    </rPh>
    <rPh sb="2" eb="3">
      <t>ザイ</t>
    </rPh>
    <rPh sb="4" eb="5">
      <t>チ</t>
    </rPh>
    <phoneticPr fontId="8"/>
  </si>
  <si>
    <t>名　　称</t>
    <rPh sb="0" eb="1">
      <t>ナ</t>
    </rPh>
    <rPh sb="3" eb="4">
      <t>ショウ</t>
    </rPh>
    <phoneticPr fontId="8"/>
  </si>
  <si>
    <t>代表者名</t>
    <rPh sb="0" eb="3">
      <t>ダイヒョウシャ</t>
    </rPh>
    <rPh sb="3" eb="4">
      <t>メイ</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</si>
  <si>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</si>
  <si>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フ  リ  ガ  ナ</t>
    <phoneticPr fontId="8"/>
  </si>
  <si>
    <t>名       称</t>
    <rPh sb="0" eb="1">
      <t>ナ</t>
    </rPh>
    <rPh sb="8" eb="9">
      <t>ショウ</t>
    </rPh>
    <phoneticPr fontId="8"/>
  </si>
  <si>
    <t>主たる事務所
の所在地</t>
    <rPh sb="0" eb="1">
      <t>シュ</t>
    </rPh>
    <rPh sb="3" eb="6">
      <t>ジムショ</t>
    </rPh>
    <rPh sb="8" eb="11">
      <t>ショザイチ</t>
    </rPh>
    <phoneticPr fontId="8"/>
  </si>
  <si>
    <t>（郵便番号　　　　　－　　　　　）</t>
    <rPh sb="1" eb="3">
      <t>ユウビン</t>
    </rPh>
    <rPh sb="3" eb="5">
      <t>バンゴウ</t>
    </rPh>
    <phoneticPr fontId="8"/>
  </si>
  <si>
    <t>　　　　　　　県　　　　　　　　郡市</t>
    <rPh sb="7" eb="8">
      <t>ケン</t>
    </rPh>
    <rPh sb="16" eb="17">
      <t>グン</t>
    </rPh>
    <rPh sb="17" eb="18">
      <t>シ</t>
    </rPh>
    <phoneticPr fontId="8"/>
  </si>
  <si>
    <t>連絡先</t>
    <rPh sb="0" eb="3">
      <t>レンラクサキ</t>
    </rPh>
    <phoneticPr fontId="8"/>
  </si>
  <si>
    <t>ＦＡＸ番号</t>
    <rPh sb="3" eb="5">
      <t>バンゴウ</t>
    </rPh>
    <phoneticPr fontId="8"/>
  </si>
  <si>
    <t>法人の種別</t>
    <rPh sb="0" eb="2">
      <t>ホウジン</t>
    </rPh>
    <rPh sb="3" eb="5">
      <t>シュベツ</t>
    </rPh>
    <phoneticPr fontId="8"/>
  </si>
  <si>
    <t>法人所轄庁</t>
    <rPh sb="0" eb="2">
      <t>ホウジン</t>
    </rPh>
    <rPh sb="2" eb="5">
      <t>ショカツチョウ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</si>
  <si>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</si>
  <si>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</si>
  <si>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</si>
  <si>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事業所・施設の状況</t>
    <rPh sb="0" eb="3">
      <t>ジギョウショ</t>
    </rPh>
    <rPh sb="4" eb="6">
      <t>シセツ</t>
    </rPh>
    <rPh sb="7" eb="9">
      <t>ジョウキョウ</t>
    </rPh>
    <phoneticPr fontId="8"/>
  </si>
  <si>
    <t>名　　　　称</t>
    <rPh sb="0" eb="1">
      <t>ナ</t>
    </rPh>
    <rPh sb="5" eb="6">
      <t>ショウ</t>
    </rPh>
    <phoneticPr fontId="8"/>
  </si>
  <si>
    <t>主たる事業所・
施設の所在地</t>
    <rPh sb="0" eb="1">
      <t>シュ</t>
    </rPh>
    <rPh sb="3" eb="6">
      <t>ジギョウショ</t>
    </rPh>
    <rPh sb="8" eb="10">
      <t>シセツ</t>
    </rPh>
    <rPh sb="11" eb="14">
      <t>ショザイチ</t>
    </rPh>
    <phoneticPr fontId="8"/>
  </si>
  <si>
    <t>管理者の氏名</t>
    <rPh sb="0" eb="3">
      <t>カンリシャ</t>
    </rPh>
    <rPh sb="4" eb="6">
      <t>シメイ</t>
    </rPh>
    <phoneticPr fontId="8"/>
  </si>
  <si>
    <t>管理者の住所</t>
    <rPh sb="0" eb="3">
      <t>カンリシャ</t>
    </rPh>
    <rPh sb="4" eb="6">
      <t>ジュウショ</t>
    </rPh>
    <phoneticPr fontId="8"/>
  </si>
  <si>
    <t>（様式第５号）その２</t>
    <phoneticPr fontId="8"/>
  </si>
  <si>
    <t>届出を行う事業所・施設の種類</t>
    <rPh sb="0" eb="2">
      <t>トドケデ</t>
    </rPh>
    <rPh sb="3" eb="4">
      <t>オコナ</t>
    </rPh>
    <rPh sb="5" eb="8">
      <t>ジギョウショ</t>
    </rPh>
    <rPh sb="9" eb="11">
      <t>シセツ</t>
    </rPh>
    <rPh sb="12" eb="14">
      <t>シュルイ</t>
    </rPh>
    <phoneticPr fontId="8"/>
  </si>
  <si>
    <t>同一所在地において行う事業等の種類</t>
    <rPh sb="0" eb="2">
      <t>ドウイツ</t>
    </rPh>
    <rPh sb="2" eb="5">
      <t>ショザイチ</t>
    </rPh>
    <rPh sb="9" eb="10">
      <t>オコナ</t>
    </rPh>
    <rPh sb="11" eb="13">
      <t>ジギョウ</t>
    </rPh>
    <rPh sb="13" eb="14">
      <t>トウ</t>
    </rPh>
    <rPh sb="15" eb="17">
      <t>シュルイ</t>
    </rPh>
    <phoneticPr fontId="8"/>
  </si>
  <si>
    <t>実施事業</t>
    <rPh sb="0" eb="2">
      <t>ジッシ</t>
    </rPh>
    <rPh sb="2" eb="4">
      <t>ジギョウ</t>
    </rPh>
    <phoneticPr fontId="8"/>
  </si>
  <si>
    <t>指定（予定）年月日</t>
    <rPh sb="0" eb="2">
      <t>シテイ</t>
    </rPh>
    <rPh sb="3" eb="5">
      <t>ヨテイ</t>
    </rPh>
    <rPh sb="6" eb="9">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</si>
  <si>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</si>
  <si>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</si>
  <si>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</si>
  <si>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介護給付</t>
    <rPh sb="0" eb="2">
      <t>カイゴ</t>
    </rPh>
    <rPh sb="2" eb="4">
      <t>キュウフ</t>
    </rPh>
    <phoneticPr fontId="8"/>
  </si>
  <si>
    <t>１ 新規　２ 変更　３ 終了</t>
    <rPh sb="2" eb="4">
      <t>シンキ</t>
    </rPh>
    <rPh sb="7" eb="9">
      <t>ヘンコウ</t>
    </rPh>
    <rPh sb="12" eb="14">
      <t>シュウリョウ</t>
    </rPh>
    <phoneticPr fontId="8"/>
  </si>
  <si>
    <t>―</t>
    <phoneticPr fontId="8"/>
  </si>
  <si>
    <t>生活介護</t>
    <rPh sb="0" eb="2">
      <t>セイカツ</t>
    </rPh>
    <rPh sb="2" eb="4">
      <t>カイゴ</t>
    </rPh>
    <phoneticPr fontId="8"/>
  </si>
  <si>
    <t>就労継続支援</t>
    <rPh sb="0" eb="2">
      <t>シュウロウ</t>
    </rPh>
    <rPh sb="2" eb="4">
      <t>ケイゾク</t>
    </rPh>
    <rPh sb="4" eb="6">
      <t>シエン</t>
    </rPh>
    <phoneticPr fontId="8"/>
  </si>
  <si>
    <t>共同生活援助（介護サービス包括型）</t>
    <rPh sb="0" eb="2">
      <t>キョウドウ</t>
    </rPh>
    <rPh sb="2" eb="4">
      <t>セイカツ</t>
    </rPh>
    <rPh sb="4" eb="6">
      <t>エンジョ</t>
    </rPh>
    <rPh sb="7" eb="9">
      <t>カイゴ</t>
    </rPh>
    <rPh sb="13" eb="15">
      <t>ホウカツ</t>
    </rPh>
    <rPh sb="15" eb="16">
      <t>ガタ</t>
    </rPh>
    <phoneticPr fontId="8"/>
  </si>
  <si>
    <t>共同生活援助（日中サービス支援型）</t>
    <rPh sb="0" eb="2">
      <t>キョウドウ</t>
    </rPh>
    <rPh sb="2" eb="4">
      <t>セイカツ</t>
    </rPh>
    <rPh sb="4" eb="6">
      <t>エンジョ</t>
    </rPh>
    <rPh sb="7" eb="9">
      <t>ニッチュウ</t>
    </rPh>
    <rPh sb="13" eb="15">
      <t>シエン</t>
    </rPh>
    <rPh sb="15" eb="16">
      <t>ガタ</t>
    </rPh>
    <phoneticPr fontId="8"/>
  </si>
  <si>
    <t>共同生活援助（外部サービス利用型）</t>
    <rPh sb="0" eb="2">
      <t>キョウドウ</t>
    </rPh>
    <rPh sb="2" eb="4">
      <t>セイカツ</t>
    </rPh>
    <rPh sb="4" eb="6">
      <t>エンジョ</t>
    </rPh>
    <rPh sb="7" eb="9">
      <t>ガイブ</t>
    </rPh>
    <rPh sb="13" eb="16">
      <t>リヨウガタ</t>
    </rPh>
    <phoneticPr fontId="8"/>
  </si>
  <si>
    <t>特記事項</t>
    <rPh sb="0" eb="2">
      <t>トッキ</t>
    </rPh>
    <rPh sb="2" eb="4">
      <t>ジコウ</t>
    </rPh>
    <phoneticPr fontId="8"/>
  </si>
  <si>
    <t>変更前</t>
    <rPh sb="0" eb="3">
      <t>ヘンコウマエ</t>
    </rPh>
    <phoneticPr fontId="8"/>
  </si>
  <si>
    <t>変更後</t>
    <rPh sb="0" eb="3">
      <t>ヘンコウゴ</t>
    </rPh>
    <phoneticPr fontId="8"/>
  </si>
  <si>
    <t>関係書類</t>
    <rPh sb="0" eb="2">
      <t>カンケイ</t>
    </rPh>
    <rPh sb="2" eb="4">
      <t>ショルイ</t>
    </rPh>
    <phoneticPr fontId="8"/>
  </si>
  <si>
    <t>別紙のとおり</t>
    <rPh sb="0" eb="2">
      <t>ベッシ</t>
    </rPh>
    <phoneticPr fontId="8"/>
  </si>
  <si>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8"/>
  </si>
  <si>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8"/>
  </si>
  <si>
    <t>注３　「実施事業」欄は、該当する欄に「○」を記入してください。</t>
    <rPh sb="4" eb="6">
      <t>ジッシ</t>
    </rPh>
    <rPh sb="6" eb="8">
      <t>ジギョウ</t>
    </rPh>
    <rPh sb="9" eb="10">
      <t>ラン</t>
    </rPh>
    <rPh sb="12" eb="14">
      <t>ガイトウ</t>
    </rPh>
    <rPh sb="16" eb="17">
      <t>ラン</t>
    </rPh>
    <rPh sb="22" eb="24">
      <t>キニュウ</t>
    </rPh>
    <phoneticPr fontId="8"/>
  </si>
  <si>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</si>
  <si>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注５　「異動項目」欄は、「介護給付費等の算定に係る体制等状況一覧表」に掲げる項目を記載してください。</t>
    <rPh sb="4" eb="6">
      <t>イドウ</t>
    </rPh>
    <rPh sb="6" eb="8">
      <t>コウモク</t>
    </rPh>
    <rPh sb="9" eb="10">
      <t>ラン</t>
    </rPh>
    <rPh sb="13" eb="15">
      <t>カイゴ</t>
    </rPh>
    <rPh sb="15" eb="18">
      <t>キュウフヒ</t>
    </rPh>
    <rPh sb="18" eb="19">
      <t>トウ</t>
    </rPh>
    <rPh sb="20" eb="22">
      <t>サンテイ</t>
    </rPh>
    <rPh sb="23" eb="24">
      <t>カカ</t>
    </rPh>
    <rPh sb="25" eb="27">
      <t>タイセイ</t>
    </rPh>
    <rPh sb="27" eb="28">
      <t>トウ</t>
    </rPh>
    <rPh sb="28" eb="30">
      <t>ジョウキョウ</t>
    </rPh>
    <rPh sb="30" eb="32">
      <t>イチラン</t>
    </rPh>
    <rPh sb="32" eb="33">
      <t>ヒョウ</t>
    </rPh>
    <rPh sb="35" eb="36">
      <t>カカ</t>
    </rPh>
    <rPh sb="38" eb="40">
      <t>コウモク</t>
    </rPh>
    <rPh sb="41" eb="43">
      <t>キサイ</t>
    </rPh>
    <phoneticPr fontId="8"/>
  </si>
  <si>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</si>
  <si>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</si>
  <si>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</si>
  <si>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</si>
  <si>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</si>
  <si>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</si>
  <si>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サービス提供時間</t>
    <rPh sb="4" eb="6">
      <t>テイキョウ</t>
    </rPh>
    <rPh sb="6" eb="8">
      <t>ジカン</t>
    </rPh>
    <phoneticPr fontId="8"/>
  </si>
  <si>
    <t>年</t>
    <rPh sb="0" eb="1">
      <t>ネン</t>
    </rPh>
    <phoneticPr fontId="8"/>
  </si>
  <si>
    <t>月</t>
    <rPh sb="0" eb="1">
      <t>ガツ</t>
    </rPh>
    <phoneticPr fontId="8"/>
  </si>
  <si>
    <t>日</t>
    <rPh sb="0" eb="1">
      <t>ヒ</t>
    </rPh>
    <phoneticPr fontId="8"/>
  </si>
  <si>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</si>
  <si>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所在地</t>
    <rPh sb="0" eb="3">
      <t>ショザイチ</t>
    </rPh>
    <phoneticPr fontId="8"/>
  </si>
  <si>
    <t>サービスの種類</t>
    <rPh sb="5" eb="7">
      <t>シュルイ</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</si>
  <si>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</si>
  <si>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</si>
  <si>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（変更前）</t>
    <rPh sb="1" eb="3">
      <t>ヘンコウ</t>
    </rPh>
    <rPh sb="3" eb="4">
      <t>マエ</t>
    </rPh>
    <phoneticPr fontId="8"/>
  </si>
  <si>
    <t>変更年月日</t>
    <rPh sb="0" eb="2">
      <t>ヘンコウ</t>
    </rPh>
    <rPh sb="2" eb="5">
      <t>ネンガッピ</t>
    </rPh>
    <phoneticPr fontId="8"/>
  </si>
  <si>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</si>
  <si>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</si>
  <si>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</si>
  <si>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</si>
  <si>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66"/>
  </si>
  <si>
    <t>１　新規　　　　　２　変更　　　　　３　終了</t>
    <rPh sb="2" eb="4">
      <t>シンキ</t>
    </rPh>
    <rPh sb="11" eb="13">
      <t>ヘンコウ</t>
    </rPh>
    <rPh sb="20" eb="22">
      <t>シュウリョウ</t>
    </rPh>
    <phoneticPr fontId="66"/>
  </si>
  <si>
    <t>２　事業所の名称</t>
    <rPh sb="2" eb="4">
      <t>ジギョウ</t>
    </rPh>
    <rPh sb="4" eb="5">
      <t>ジョ</t>
    </rPh>
    <rPh sb="6" eb="8">
      <t>メイショウ</t>
    </rPh>
    <phoneticPr fontId="66"/>
  </si>
  <si>
    <t>３　地域生活支援拠点等
　としての位置付け</t>
    <rPh sb="2" eb="11">
      <t>チイキセイカツシエンキョテントウ</t>
    </rPh>
    <rPh sb="17" eb="20">
      <t>イチヅ</t>
    </rPh>
    <phoneticPr fontId="6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</si>
  <si>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</si>
  <si>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</si>
  <si>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</si>
  <si>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</si>
  <si>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</si>
  <si>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</si>
  <si>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</si>
  <si>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</si>
  <si>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</si>
  <si>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66"/>
  </si>
  <si>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</si>
  <si>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66"/>
  </si>
  <si>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</si>
  <si>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66"/>
  </si>
  <si>
    <t>対象：短期入所、重度障害者等包括支援</t>
    <phoneticPr fontId="14"/>
  </si>
  <si>
    <t>≪緊急時受入加算≫</t>
    <rPh sb="1" eb="8">
      <t>キンキュウジウケイレカサン</t>
    </rPh>
    <phoneticPr fontId="66"/>
  </si>
  <si>
    <t>対象：日中系サービス※</t>
    <phoneticPr fontId="14"/>
  </si>
  <si>
    <t>≪障害福祉サービスの体験支援加算≫</t>
    <rPh sb="12" eb="14">
      <t>シエン</t>
    </rPh>
    <rPh sb="14" eb="16">
      <t>カサン</t>
    </rPh>
    <phoneticPr fontId="66"/>
  </si>
  <si>
    <t>≪障害福祉サービスの体験利用加算・体験宿泊加算≫</t>
    <rPh sb="1" eb="3">
      <t>ショウガイ</t>
    </rPh>
    <rPh sb="3" eb="5">
      <t>フクシ</t>
    </rPh>
    <phoneticPr fontId="66"/>
  </si>
  <si>
    <t>対象：地域移行支援</t>
    <phoneticPr fontId="14"/>
  </si>
  <si>
    <t>≪地域移行促進加算（Ⅰ）・（Ⅱ）≫</t>
    <rPh sb="1" eb="3">
      <t>チイキ</t>
    </rPh>
    <rPh sb="3" eb="5">
      <t>イコウ</t>
    </rPh>
    <rPh sb="5" eb="7">
      <t>ソクシン</t>
    </rPh>
    <rPh sb="7" eb="9">
      <t>カサン</t>
    </rPh>
    <phoneticPr fontId="66"/>
  </si>
  <si>
    <t>対象：施設入所支援</t>
    <phoneticPr fontId="14"/>
  </si>
  <si>
    <t>≪地域生活支援拠点等相談強化加算≫</t>
    <phoneticPr fontId="66"/>
  </si>
  <si>
    <t>対象：計画相談支援、障害児相談支援</t>
    <phoneticPr fontId="1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</si>
  <si>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</si>
  <si>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別紙様式第二号</t>
    <rPh sb="5" eb="6">
      <t>ニ</t>
    </rPh>
    <phoneticPr fontId="6"/>
  </si>
  <si>
    <t>指定障害福祉サービス事業所/指定障害者支援施設</t>
    <phoneticPr fontId="6"/>
  </si>
  <si>
    <t>指定障害児通所支援事業所/指定障害児入所施設</t>
    <phoneticPr fontId="6"/>
  </si>
  <si>
    <t>指定特定相談支援事業所/指定一般相談支援事業所/指定障害児相談支援事業所</t>
    <phoneticPr fontId="6"/>
  </si>
  <si>
    <t>変更届出書</t>
    <rPh sb="0" eb="2">
      <t>ヘンコウ</t>
    </rPh>
    <rPh sb="2" eb="4">
      <t>トドケデ</t>
    </rPh>
    <rPh sb="4" eb="5">
      <t>ショ</t>
    </rPh>
    <phoneticPr fontId="8"/>
  </si>
  <si>
    <t>年</t>
  </si>
  <si>
    <t>月</t>
  </si>
  <si>
    <t>日</t>
  </si>
  <si>
    <t>山口県</t>
    <rPh sb="0" eb="3">
      <t>ヤマグチケン</t>
    </rPh>
    <phoneticPr fontId="6"/>
  </si>
  <si>
    <t>知事（市区村長）　殿</t>
    <rPh sb="0" eb="2">
      <t>チジ</t>
    </rPh>
    <rPh sb="3" eb="5">
      <t>シク</t>
    </rPh>
    <rPh sb="5" eb="7">
      <t>ソンチョウ</t>
    </rPh>
    <rPh sb="9" eb="10">
      <t>ドノ</t>
    </rPh>
    <phoneticPr fontId="68"/>
  </si>
  <si>
    <t>申請者</t>
    <rPh sb="0" eb="3">
      <t>シンセイシャ</t>
    </rPh>
    <phoneticPr fontId="8"/>
  </si>
  <si>
    <t>名称</t>
    <rPh sb="0" eb="2">
      <t>メイショウ</t>
    </rPh>
    <phoneticPr fontId="8"/>
  </si>
  <si>
    <t>代表者氏名　</t>
  </si>
  <si>
    <t>指定障害福祉サービス事業所等の指定に係る事項の変更の届出先（以下「指定権者」という。）と指定障害福祉サービス</t>
    <phoneticPr fontId="6"/>
  </si>
  <si>
    <t>事業所等の業務管理体制の整備に関する事項の変更の届出先（以下「監督権者」という。）が同一の自治体であり、かつ、</t>
    <phoneticPr fontId="6"/>
  </si>
  <si>
    <t>変更事項が「事業所（施設）の所在地」又は「申請者の代表者の氏名、生年月日、住所及び職名」の場合であって、同事項</t>
    <phoneticPr fontId="6"/>
  </si>
  <si>
    <t>に係る事実の確認に支障がないと認めるときは、監督権者への変更の届出又は届出書への記載については、指定権者</t>
    <phoneticPr fontId="6"/>
  </si>
  <si>
    <t>への変更の届出があったことをもって省略させることができることとされているので、その場合には左のチェックボックス（□）</t>
    <phoneticPr fontId="6"/>
  </si>
  <si>
    <t>に✓を付してください。なお、当該変更届出を受理した指定権者は、当該変更届出の写しを監督権者へ回付してください。</t>
    <phoneticPr fontId="6"/>
  </si>
  <si>
    <t>法人番号(13桁)</t>
    <rPh sb="0" eb="2">
      <t>ホウジン</t>
    </rPh>
    <rPh sb="2" eb="4">
      <t>バンゴウ</t>
    </rPh>
    <rPh sb="7" eb="8">
      <t>ケタ</t>
    </rPh>
    <phoneticPr fontId="6"/>
  </si>
  <si>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</si>
  <si>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</si>
  <si>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変更があった事項（該当に○）</t>
    <rPh sb="0" eb="2">
      <t>ヘンコウ</t>
    </rPh>
    <rPh sb="6" eb="8">
      <t>ジコウ</t>
    </rPh>
    <rPh sb="9" eb="11">
      <t>ガイトウ</t>
    </rPh>
    <phoneticPr fontId="8"/>
  </si>
  <si>
    <t>事業所（施設）の所在地</t>
    <rPh sb="0" eb="3">
      <t>ジギョウショ</t>
    </rPh>
    <rPh sb="4" eb="6">
      <t>シセツ</t>
    </rPh>
    <rPh sb="8" eb="11">
      <t>ショザイチ</t>
    </rPh>
    <phoneticPr fontId="8"/>
  </si>
  <si>
    <t>事業所（施設）の連絡先（電話番号）</t>
    <rPh sb="0" eb="3">
      <t>ジギョウショ</t>
    </rPh>
    <rPh sb="4" eb="6">
      <t>シセツ</t>
    </rPh>
    <rPh sb="8" eb="11">
      <t>レンラクサキ</t>
    </rPh>
    <rPh sb="12" eb="14">
      <t>デンワ</t>
    </rPh>
    <rPh sb="14" eb="16">
      <t>バンゴウ</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</si>
  <si>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</si>
  <si>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</si>
  <si>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</si>
  <si>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</si>
  <si>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</si>
  <si>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共生型サービスの該当有無</t>
    <rPh sb="0" eb="3">
      <t>キョウセイガタ</t>
    </rPh>
    <rPh sb="8" eb="10">
      <t>ガイトウ</t>
    </rPh>
    <rPh sb="10" eb="12">
      <t>ウム</t>
    </rPh>
    <phoneticPr fontId="8"/>
  </si>
  <si>
    <t>事業所（施設）の構造概要・平面図・設備の概要</t>
    <rPh sb="8" eb="10">
      <t>コウゾウ</t>
    </rPh>
    <rPh sb="10" eb="12">
      <t>ガイヨウ</t>
    </rPh>
    <rPh sb="13" eb="16">
      <t>ヘイメンズ</t>
    </rPh>
    <rPh sb="17" eb="19">
      <t>セツビ</t>
    </rPh>
    <rPh sb="20" eb="22">
      <t>ガイヨウ</t>
    </rPh>
    <phoneticPr fontId="8"/>
  </si>
  <si>
    <t>障害児対象事業の該当有無</t>
    <phoneticPr fontId="6"/>
  </si>
  <si>
    <t>利用する障害児の推定数</t>
    <phoneticPr fontId="6"/>
  </si>
  <si>
    <t>利用者又は入所者の定員</t>
    <rPh sb="3" eb="4">
      <t>マタ</t>
    </rPh>
    <phoneticPr fontId="8"/>
  </si>
  <si>
    <t>（変更後）</t>
  </si>
  <si>
    <t xml:space="preserve">管理者の氏名、生年月日、住所及び経歴
</t>
    <rPh sb="14" eb="15">
      <t>オヨ</t>
    </rPh>
    <rPh sb="16" eb="18">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</si>
  <si>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</si>
  <si>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</si>
  <si>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</si>
  <si>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</si>
  <si>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 xml:space="preserve">
</t>
    <phoneticPr fontId="8"/>
  </si>
  <si>
    <t>提携就労支援機関の名称</t>
  </si>
  <si>
    <t>提供する障害福祉サービス等の種類</t>
    <rPh sb="4" eb="8">
      <t>ショウガイフクシ</t>
    </rPh>
    <rPh sb="12" eb="13">
      <t>トウ</t>
    </rPh>
    <phoneticPr fontId="8"/>
  </si>
  <si>
    <t>第三者委託により提供する障害福祉サービス等の種類等</t>
    <rPh sb="20" eb="21">
      <t>トウ</t>
    </rPh>
    <rPh sb="24" eb="25">
      <t>ナド</t>
    </rPh>
    <phoneticPr fontId="6"/>
  </si>
  <si>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</si>
  <si>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</si>
  <si>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</si>
  <si>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</si>
  <si>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</si>
  <si>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6"/>
  </si>
  <si>
    <t>2</t>
    <phoneticPr fontId="6"/>
  </si>
  <si>
    <t>「変更があった事項」の「変更の内容」は、変更前と変更後の内容が具体的に分かるように記入してください。</t>
  </si>
  <si>
    <t>サービス種別</t>
    <rPh sb="4" eb="6">
      <t>シュベツ</t>
    </rPh>
    <phoneticPr fontId="71"/>
  </si>
  <si>
    <t>居宅介護</t>
  </si>
  <si>
    <t>月</t>
    <rPh sb="0" eb="1">
      <t>ゲツ</t>
    </rPh>
    <phoneticPr fontId="8"/>
  </si>
  <si>
    <t>事業所名</t>
    <rPh sb="0" eb="3">
      <t>ジギョウショ</t>
    </rPh>
    <rPh sb="3" eb="4">
      <t>メイ</t>
    </rPh>
    <phoneticPr fontId="71"/>
  </si>
  <si>
    <t>(1)記載する期間</t>
    <rPh sb="3" eb="5">
      <t>キサイ</t>
    </rPh>
    <rPh sb="7" eb="9">
      <t>キカン</t>
    </rPh>
    <phoneticPr fontId="8"/>
  </si>
  <si>
    <t>４週</t>
  </si>
  <si>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</si>
  <si>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</si>
  <si>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</si>
  <si>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</si>
  <si>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</si>
  <si>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</si>
  <si>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</si>
  <si>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</si>
  <si>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</si>
  <si>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</si>
  <si>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</si>
  <si>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</si>
  <si>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</si>
  <si>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第５週</t>
    <rPh sb="0" eb="1">
      <t>ダイ</t>
    </rPh>
    <rPh sb="2" eb="3">
      <t>シュウ</t>
    </rPh>
    <phoneticPr fontId="8"/>
  </si>
  <si>
    <t>※選択肢にない職種については直接入力してください</t>
    <phoneticPr fontId="74"/>
  </si>
  <si>
    <t>管理者</t>
    <rPh sb="0" eb="3">
      <t>カンリシャ</t>
    </rPh>
    <phoneticPr fontId="74"/>
  </si>
  <si>
    <t>A</t>
  </si>
  <si>
    <t>サービス提供責任者</t>
    <rPh sb="4" eb="6">
      <t>テイキョウ</t>
    </rPh>
    <rPh sb="6" eb="9">
      <t>セキニンシャ</t>
    </rPh>
    <phoneticPr fontId="74"/>
  </si>
  <si>
    <t>B</t>
  </si>
  <si>
    <t>C</t>
  </si>
  <si>
    <t>従業者</t>
    <rPh sb="0" eb="3">
      <t>ジュウギョウシャ</t>
    </rPh>
    <phoneticPr fontId="74"/>
  </si>
  <si>
    <t>D</t>
  </si>
  <si>
    <t>E</t>
    <phoneticPr fontId="68"/>
  </si>
  <si>
    <t>F</t>
    <phoneticPr fontId="68"/>
  </si>
  <si>
    <t>G</t>
    <phoneticPr fontId="68"/>
  </si>
  <si>
    <t>H</t>
    <phoneticPr fontId="68"/>
  </si>
  <si>
    <t>I</t>
    <phoneticPr fontId="68"/>
  </si>
  <si>
    <t>J</t>
    <phoneticPr fontId="68"/>
  </si>
  <si>
    <t>＜人員に関する基準＞</t>
    <rPh sb="1" eb="3">
      <t>ジンイン</t>
    </rPh>
    <rPh sb="4" eb="5">
      <t>カン</t>
    </rPh>
    <rPh sb="7" eb="9">
      <t>キジュン</t>
    </rPh>
    <phoneticPr fontId="8"/>
  </si>
  <si>
    <t>（新規申請の場合は推定数）</t>
    <phoneticPr fontId="68"/>
  </si>
  <si>
    <t>○サービス提供責任者</t>
    <rPh sb="5" eb="7">
      <t>テイキョウ</t>
    </rPh>
    <rPh sb="7" eb="10">
      <t>セキニンシャ</t>
    </rPh>
    <phoneticPr fontId="68"/>
  </si>
  <si>
    <t>合計</t>
    <rPh sb="0" eb="2">
      <t>ゴウケイ</t>
    </rPh>
    <phoneticPr fontId="68"/>
  </si>
  <si>
    <t>区分</t>
    <rPh sb="0" eb="2">
      <t>クブン</t>
    </rPh>
    <phoneticPr fontId="68"/>
  </si>
  <si>
    <t>各区分の値とそれに基づく配置数</t>
    <phoneticPr fontId="74"/>
  </si>
  <si>
    <t>必要な配置数</t>
    <rPh sb="0" eb="2">
      <t>ヒツヨウ</t>
    </rPh>
    <rPh sb="3" eb="6">
      <t>ハイチスウ</t>
    </rPh>
    <phoneticPr fontId="68"/>
  </si>
  <si>
    <t>利用者数（通院等乗降介助以外）</t>
    <rPh sb="0" eb="3">
      <t>リヨウシャ</t>
    </rPh>
    <rPh sb="3" eb="4">
      <t>スウ</t>
    </rPh>
    <phoneticPr fontId="68"/>
  </si>
  <si>
    <t>○</t>
  </si>
  <si>
    <t>常勤換算方法によらない場合</t>
    <phoneticPr fontId="74"/>
  </si>
  <si>
    <t>サービス提供時間が450時間又はその端数を増すごとに1人以上</t>
    <phoneticPr fontId="74"/>
  </si>
  <si>
    <t>h</t>
    <phoneticPr fontId="68"/>
  </si>
  <si>
    <t>利用者数（通院等乗降介助）</t>
    <rPh sb="0" eb="3">
      <t>リヨウシャ</t>
    </rPh>
    <rPh sb="3" eb="4">
      <t>スウ</t>
    </rPh>
    <phoneticPr fontId="68"/>
  </si>
  <si>
    <t>従業者数が10人又はその端数を増すごとに1人以上</t>
    <phoneticPr fontId="74"/>
  </si>
  <si>
    <t>人</t>
    <rPh sb="0" eb="1">
      <t>ニン</t>
    </rPh>
    <phoneticPr fontId="68"/>
  </si>
  <si>
    <t>利用者数が40人又はその端数を増すごとに1人以上</t>
    <phoneticPr fontId="7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</si>
  <si>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68"/>
  </si>
  <si>
    <t>（平均利用者数）</t>
    <phoneticPr fontId="68"/>
  </si>
  <si>
    <t>常勤換算方法による場合</t>
  </si>
  <si>
    <t>次の条件を満たす場合は「○」を選択→</t>
    <rPh sb="0" eb="1">
      <t>ツギ</t>
    </rPh>
    <rPh sb="2" eb="4">
      <t>ジョウケン</t>
    </rPh>
    <rPh sb="5" eb="6">
      <t>ミ</t>
    </rPh>
    <rPh sb="8" eb="10">
      <t>バアイ</t>
    </rPh>
    <rPh sb="15" eb="17">
      <t>センタク</t>
    </rPh>
    <phoneticPr fontId="74"/>
  </si>
  <si>
    <t>①常勤のサービス提供責任者を３人以上配置</t>
    <phoneticPr fontId="74"/>
  </si>
  <si>
    <t>②サービス提供責任者の業務に主として従事する者を1人以上配置</t>
    <phoneticPr fontId="74"/>
  </si>
  <si>
    <t>③サービス提供責任者が行う業務が効率的に行われている</t>
    <phoneticPr fontId="74"/>
  </si>
  <si>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</si>
  <si>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68"/>
  </si>
  <si>
    <t>兼務</t>
    <rPh sb="0" eb="2">
      <t>ケンム</t>
    </rPh>
    <phoneticPr fontId="68"/>
  </si>
  <si>
    <t>常勤換算数</t>
    <rPh sb="0" eb="5">
      <t>ジョウキンカンサンスウ</t>
    </rPh>
    <phoneticPr fontId="7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</si>
  <si>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1"/>
  </si>
  <si>
    <t>　(1) 「４週」・「暦月」のいずれかを選択してください。</t>
    <rPh sb="7" eb="8">
      <t>シュウ</t>
    </rPh>
    <rPh sb="11" eb="12">
      <t>レキ</t>
    </rPh>
    <rPh sb="12" eb="13">
      <t>ツキ</t>
    </rPh>
    <rPh sb="20" eb="22">
      <t>センタク</t>
    </rPh>
    <phoneticPr fontId="71"/>
  </si>
  <si>
    <t>　(2) 「予定」・「実績」のいずれかを選択してください。</t>
    <rPh sb="6" eb="8">
      <t>ヨテイ</t>
    </rPh>
    <rPh sb="11" eb="13">
      <t>ジッセキ</t>
    </rPh>
    <rPh sb="20" eb="22">
      <t>センタク</t>
    </rPh>
    <phoneticPr fontId="7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</si>
  <si>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1"/>
  </si>
  <si>
    <t>　(4) 従業者の職種を入力してください。</t>
    <rPh sb="5" eb="8">
      <t>ジュウギョウシャ</t>
    </rPh>
    <rPh sb="9" eb="11">
      <t>ショクシュ</t>
    </rPh>
    <rPh sb="12" eb="14">
      <t>ニュウリョク</t>
    </rPh>
    <phoneticPr fontId="71"/>
  </si>
  <si>
    <t xml:space="preserve"> 　　 記入の順序は、職種ごとにまとめてください。</t>
    <rPh sb="4" eb="6">
      <t>キニュウ</t>
    </rPh>
    <rPh sb="7" eb="9">
      <t>ジュンジョ</t>
    </rPh>
    <rPh sb="11" eb="13">
      <t>ショクシュ</t>
    </rPh>
    <phoneticPr fontId="7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</si>
  <si>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5"/>
  </si>
  <si>
    <t>記号</t>
    <rPh sb="0" eb="2">
      <t>キゴウ</t>
    </rPh>
    <phoneticPr fontId="71"/>
  </si>
  <si>
    <t>区分</t>
    <rPh sb="0" eb="2">
      <t>クブン</t>
    </rPh>
    <phoneticPr fontId="71"/>
  </si>
  <si>
    <t>常勤で専従</t>
    <rPh sb="0" eb="2">
      <t>ジョウキン</t>
    </rPh>
    <rPh sb="3" eb="5">
      <t>センジュウ</t>
    </rPh>
    <phoneticPr fontId="71"/>
  </si>
  <si>
    <t>常勤で兼務</t>
    <rPh sb="0" eb="2">
      <t>ジョウキン</t>
    </rPh>
    <rPh sb="3" eb="5">
      <t>ケンム</t>
    </rPh>
    <phoneticPr fontId="71"/>
  </si>
  <si>
    <t>非常勤で専従</t>
    <rPh sb="0" eb="3">
      <t>ヒジョウキン</t>
    </rPh>
    <rPh sb="4" eb="6">
      <t>センジュウ</t>
    </rPh>
    <phoneticPr fontId="71"/>
  </si>
  <si>
    <t>非常勤で兼務</t>
    <rPh sb="0" eb="3">
      <t>ヒジョウキン</t>
    </rPh>
    <rPh sb="4" eb="6">
      <t>ケンム</t>
    </rPh>
    <phoneticPr fontId="71"/>
  </si>
  <si>
    <t>（注）常勤・非常勤の区分について</t>
    <rPh sb="1" eb="2">
      <t>チュウ</t>
    </rPh>
    <rPh sb="3" eb="5">
      <t>ジョウキン</t>
    </rPh>
    <rPh sb="6" eb="9">
      <t>ヒジョウキン</t>
    </rPh>
    <rPh sb="10" eb="12">
      <t>クブン</t>
    </rPh>
    <phoneticPr fontId="7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</si>
  <si>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</si>
  <si>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1"/>
  </si>
  <si>
    <t>　(6) 従業者の保有する資格を入力してください。</t>
    <rPh sb="5" eb="8">
      <t>ジュウギョウシャ</t>
    </rPh>
    <rPh sb="9" eb="11">
      <t>ホユウ</t>
    </rPh>
    <rPh sb="13" eb="15">
      <t>シカク</t>
    </rPh>
    <rPh sb="16" eb="18">
      <t>ニュウリョク</t>
    </rPh>
    <phoneticPr fontId="7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</si>
  <si>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</si>
  <si>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1"/>
  </si>
  <si>
    <t>　(7) 従業者の氏名を記入してください。</t>
    <rPh sb="5" eb="8">
      <t>ジュウギョウシャ</t>
    </rPh>
    <rPh sb="9" eb="11">
      <t>シメイ</t>
    </rPh>
    <rPh sb="12" eb="14">
      <t>キニュウ</t>
    </rPh>
    <phoneticPr fontId="7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</si>
  <si>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</si>
  <si>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7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</si>
  <si>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</si>
  <si>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</si>
  <si>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7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</si>
  <si>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</si>
  <si>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</si>
  <si>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</si>
  <si>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1"/>
  </si>
  <si>
    <t>　　　 その他、特記事項欄としてもご活用ください。</t>
    <rPh sb="6" eb="7">
      <t>タ</t>
    </rPh>
    <rPh sb="8" eb="10">
      <t>トッキ</t>
    </rPh>
    <rPh sb="10" eb="12">
      <t>ジコウ</t>
    </rPh>
    <rPh sb="12" eb="13">
      <t>ラン</t>
    </rPh>
    <rPh sb="18" eb="20">
      <t>カツヨウ</t>
    </rPh>
    <phoneticPr fontId="15"/>
  </si>
  <si>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</si>
  <si>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</si>
  <si>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重度訪問介護</t>
    <rPh sb="0" eb="2">
      <t>ジュウド</t>
    </rPh>
    <rPh sb="2" eb="4">
      <t>ホウモン</t>
    </rPh>
    <rPh sb="4" eb="6">
      <t>カイゴ</t>
    </rPh>
    <phoneticPr fontId="74"/>
  </si>
  <si>
    <t>利用者数</t>
    <rPh sb="0" eb="3">
      <t>リヨウシャ</t>
    </rPh>
    <rPh sb="3" eb="4">
      <t>スウ</t>
    </rPh>
    <phoneticPr fontId="68"/>
  </si>
  <si>
    <t>サービス提供時間が1000時間又はその端数を増すごとに1人以上</t>
    <phoneticPr fontId="74"/>
  </si>
  <si>
    <t>（平均利用者数）</t>
    <phoneticPr fontId="74"/>
  </si>
  <si>
    <t>従業者数が20人又はその端数を増すごとに1人以上</t>
    <phoneticPr fontId="74"/>
  </si>
  <si>
    <t>利用者数が10人又はその端数を増すごとに1人以上</t>
    <phoneticPr fontId="7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</si>
  <si>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74"/>
  </si>
  <si>
    <t>同行援護</t>
    <rPh sb="0" eb="2">
      <t>ドウコウ</t>
    </rPh>
    <rPh sb="2" eb="4">
      <t>エンゴ</t>
    </rPh>
    <phoneticPr fontId="74"/>
  </si>
  <si>
    <t>従業者</t>
    <phoneticPr fontId="74"/>
  </si>
  <si>
    <t>（平均利用者数）</t>
  </si>
  <si>
    <t>行動援護</t>
    <rPh sb="0" eb="4">
      <t>コウドウエンゴ</t>
    </rPh>
    <phoneticPr fontId="74"/>
  </si>
  <si>
    <t>事業所名</t>
    <rPh sb="0" eb="3">
      <t>ジギョウショ</t>
    </rPh>
    <rPh sb="3" eb="4">
      <t>メイ</t>
    </rPh>
    <phoneticPr fontId="8"/>
  </si>
  <si>
    <t>注１）　添付の要否欄　○＝必ず添付　△＝必要に応じて添付（該当がない場合は省略可）</t>
    <rPh sb="0" eb="1">
      <t>チュウ</t>
    </rPh>
    <rPh sb="4" eb="6">
      <t>テンプ</t>
    </rPh>
    <rPh sb="7" eb="9">
      <t>ヨウヒ</t>
    </rPh>
    <rPh sb="9" eb="10">
      <t>ラン</t>
    </rPh>
    <rPh sb="13" eb="14">
      <t>カナラ</t>
    </rPh>
    <rPh sb="15" eb="17">
      <t>テンプ</t>
    </rPh>
    <rPh sb="20" eb="22">
      <t>ヒツヨウ</t>
    </rPh>
    <rPh sb="23" eb="24">
      <t>オウ</t>
    </rPh>
    <rPh sb="26" eb="28">
      <t>テンプ</t>
    </rPh>
    <rPh sb="29" eb="31">
      <t>ガイトウ</t>
    </rPh>
    <rPh sb="34" eb="36">
      <t>バアイ</t>
    </rPh>
    <rPh sb="37" eb="39">
      <t>ショウリャク</t>
    </rPh>
    <rPh sb="39" eb="40">
      <t>カ</t>
    </rPh>
    <phoneticPr fontId="8"/>
  </si>
  <si>
    <t>注２）　申請者チェック欄記載方法　○＝添付した書類　　△＝省略した書類</t>
    <rPh sb="0" eb="1">
      <t>チュウ</t>
    </rPh>
    <rPh sb="4" eb="7">
      <t>シンセイシャ</t>
    </rPh>
    <rPh sb="11" eb="12">
      <t>ラン</t>
    </rPh>
    <rPh sb="12" eb="14">
      <t>キサイ</t>
    </rPh>
    <rPh sb="14" eb="16">
      <t>ホウホウ</t>
    </rPh>
    <rPh sb="19" eb="21">
      <t>テンプ</t>
    </rPh>
    <rPh sb="23" eb="25">
      <t>ショルイ</t>
    </rPh>
    <rPh sb="29" eb="31">
      <t>ショウリャク</t>
    </rPh>
    <rPh sb="33" eb="35">
      <t>ショルイ</t>
    </rPh>
    <phoneticPr fontId="8"/>
  </si>
  <si>
    <t>様式名</t>
    <rPh sb="0" eb="2">
      <t>ヨウシキ</t>
    </rPh>
    <rPh sb="2" eb="3">
      <t>メイ</t>
    </rPh>
    <phoneticPr fontId="8"/>
  </si>
  <si>
    <t>申請者
チェック欄
（注２）</t>
    <rPh sb="0" eb="3">
      <t>シンセイシャ</t>
    </rPh>
    <rPh sb="8" eb="9">
      <t>ラン</t>
    </rPh>
    <rPh sb="11" eb="12">
      <t>チュウ</t>
    </rPh>
    <phoneticPr fontId="8"/>
  </si>
  <si>
    <t>今回申請を行う事業に○を付けてください→</t>
    <rPh sb="0" eb="2">
      <t>コンカイ</t>
    </rPh>
    <rPh sb="2" eb="4">
      <t>シンセイ</t>
    </rPh>
    <rPh sb="5" eb="6">
      <t>オコナ</t>
    </rPh>
    <rPh sb="7" eb="9">
      <t>ジギョウ</t>
    </rPh>
    <rPh sb="12" eb="13">
      <t>ツ</t>
    </rPh>
    <phoneticPr fontId="8"/>
  </si>
  <si>
    <t>様式第５号</t>
    <rPh sb="0" eb="2">
      <t>ヨウシキ</t>
    </rPh>
    <rPh sb="2" eb="3">
      <t>ダイ</t>
    </rPh>
    <rPh sb="4" eb="5">
      <t>ゴウ</t>
    </rPh>
    <phoneticPr fontId="8"/>
  </si>
  <si>
    <t>介護給付費等算定に係る体制等に関する届出書</t>
  </si>
  <si>
    <t>○</t>
    <phoneticPr fontId="8"/>
  </si>
  <si>
    <t>従業者の体制及び勤務形態一覧表</t>
  </si>
  <si>
    <t>△</t>
    <phoneticPr fontId="8"/>
  </si>
  <si>
    <t>別紙１６</t>
    <rPh sb="0" eb="2">
      <t>ベッシ</t>
    </rPh>
    <phoneticPr fontId="8"/>
  </si>
  <si>
    <t>体制要件確認書（居宅・重訪・同行・行動)</t>
    <phoneticPr fontId="8"/>
  </si>
  <si>
    <t>別紙１７－１</t>
    <rPh sb="0" eb="2">
      <t>ベッシ</t>
    </rPh>
    <phoneticPr fontId="8"/>
  </si>
  <si>
    <t>重度対応要件確認書（居宅介護）</t>
    <phoneticPr fontId="8"/>
  </si>
  <si>
    <t>別紙１７－２</t>
    <rPh sb="0" eb="2">
      <t>ベッシ</t>
    </rPh>
    <phoneticPr fontId="8"/>
  </si>
  <si>
    <t>重度対応要件確認書（重度訪問介護）</t>
    <phoneticPr fontId="8"/>
  </si>
  <si>
    <t>別紙１７－３</t>
    <rPh sb="0" eb="2">
      <t>ベッシ</t>
    </rPh>
    <phoneticPr fontId="8"/>
  </si>
  <si>
    <t>重度対応要件確認書（同行援護）</t>
  </si>
  <si>
    <t>別紙１７－４</t>
    <rPh sb="0" eb="2">
      <t>ベッシ</t>
    </rPh>
    <phoneticPr fontId="8"/>
  </si>
  <si>
    <t>重度対応要件確認書（行動援護）</t>
  </si>
  <si>
    <t>別紙１－１</t>
    <rPh sb="0" eb="2">
      <t>ベッシ</t>
    </rPh>
    <phoneticPr fontId="8"/>
  </si>
  <si>
    <t>介護給付費等算定に係る体制等状況一覧表（居宅・重訪・同行・行動)　</t>
    <phoneticPr fontId="8"/>
  </si>
  <si>
    <t>標準様式４</t>
    <rPh sb="0" eb="4">
      <t>ヒョウジュンヨウシキ</t>
    </rPh>
    <phoneticPr fontId="8"/>
  </si>
  <si>
    <t>別紙２－１</t>
    <rPh sb="0" eb="2">
      <t>ベッシ</t>
    </rPh>
    <phoneticPr fontId="8"/>
  </si>
  <si>
    <t>特定事業所加算に関する届出書(居宅介護事業所）</t>
    <rPh sb="19" eb="22">
      <t>ジギョウショ</t>
    </rPh>
    <phoneticPr fontId="14"/>
  </si>
  <si>
    <t>別紙２－２</t>
    <rPh sb="0" eb="2">
      <t>ベッシ</t>
    </rPh>
    <phoneticPr fontId="8"/>
  </si>
  <si>
    <t>特定事業所加算に関する届出書(重度訪問介護事業所）</t>
    <rPh sb="21" eb="24">
      <t>ジギョウショ</t>
    </rPh>
    <phoneticPr fontId="14"/>
  </si>
  <si>
    <t>別紙２－３</t>
    <rPh sb="0" eb="2">
      <t>ベッシ</t>
    </rPh>
    <phoneticPr fontId="8"/>
  </si>
  <si>
    <t>特定事業所加算に関する届出書(同行援護事業所）</t>
    <rPh sb="19" eb="22">
      <t>ジギョウショ</t>
    </rPh>
    <phoneticPr fontId="14"/>
  </si>
  <si>
    <t>別紙２－４</t>
    <rPh sb="0" eb="2">
      <t>ベッシ</t>
    </rPh>
    <phoneticPr fontId="8"/>
  </si>
  <si>
    <t>特定事業所加算に関する届出書(行動援護事業所）</t>
    <rPh sb="15" eb="19">
      <t>コウドウエンゴ</t>
    </rPh>
    <rPh sb="19" eb="22">
      <t>ジギョウショ</t>
    </rPh>
    <phoneticPr fontId="14"/>
  </si>
  <si>
    <t>別紙４７</t>
    <rPh sb="0" eb="2">
      <t>ベッシ</t>
    </rPh>
    <phoneticPr fontId="8"/>
  </si>
  <si>
    <t>地域生活支援拠点等に関連する加算の届出</t>
    <rPh sb="0" eb="4">
      <t>チイキセイカツ</t>
    </rPh>
    <rPh sb="4" eb="9">
      <t>シエンキョテントウ</t>
    </rPh>
    <rPh sb="10" eb="12">
      <t>カンレン</t>
    </rPh>
    <rPh sb="14" eb="16">
      <t>カサン</t>
    </rPh>
    <rPh sb="17" eb="19">
      <t>トドケデ</t>
    </rPh>
    <phoneticPr fontId="14"/>
  </si>
  <si>
    <t>様式番号</t>
    <rPh sb="0" eb="4">
      <t>ヨウシキバンゴウ</t>
    </rPh>
    <phoneticPr fontId="14"/>
  </si>
  <si>
    <t>添付の要否</t>
    <rPh sb="0" eb="2">
      <t>テンプ</t>
    </rPh>
    <rPh sb="3" eb="5">
      <t>ヨウヒ</t>
    </rPh>
    <phoneticPr fontId="8"/>
  </si>
  <si>
    <t>別紙様式第二号</t>
    <rPh sb="0" eb="2">
      <t>ベッシ</t>
    </rPh>
    <rPh sb="2" eb="4">
      <t>ヨウシキ</t>
    </rPh>
    <rPh sb="4" eb="5">
      <t>ダイ</t>
    </rPh>
    <rPh sb="5" eb="6">
      <t>ニ</t>
    </rPh>
    <rPh sb="6" eb="7">
      <t>ゴウ</t>
    </rPh>
    <phoneticPr fontId="14"/>
  </si>
  <si>
    <t>変更届出書</t>
    <rPh sb="0" eb="5">
      <t>ヘンコウトドケデショ</t>
    </rPh>
    <phoneticPr fontId="14"/>
  </si>
  <si>
    <t>業務継続計画未策定</t>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</si>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</sst>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_ "/>
    <numFmt numFmtId="178" formatCode=";;;"/>
    <numFmt numFmtId="179" formatCode="[$-409]d;@"/>
    <numFmt numFmtId="180" formatCode="aaa"/>
    <numFmt numFmtId="181" formatCode="0&quot;月&quot;"/>
  </numFmts>
  <fonts count="93"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
      <name val="ＭＳ ゴシック"/>
      <family val="3"/>
      <charset val="128"/>
    </font>
    <font>
      <sz val="14"/>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2"/>
      <name val="ＭＳ Ｐゴシック"/>
      <family val="3"/>
      <charset val="128"/>
    </font>
    <font>
      <sz val="10"/>
      <name val="ＭＳ Ｐゴシック"/>
      <family val="2"/>
      <charset val="128"/>
    </font>
    <font>
      <sz val="11"/>
      <color indexed="8"/>
      <name val="ＭＳ Ｐゴシック"/>
      <family val="3"/>
      <charset val="128"/>
    </font>
    <font>
      <sz val="12"/>
      <name val="ＭＳ ゴシック"/>
      <family val="3"/>
      <charset val="128"/>
    </font>
    <font>
      <sz val="10"/>
      <name val="ＭＳ Ｐゴシック"/>
      <family val="3"/>
      <charset val="128"/>
    </font>
    <font>
      <sz val="14"/>
      <name val="ＭＳ ゴシック"/>
      <family val="3"/>
      <charset val="128"/>
    </font>
    <font>
      <sz val="11"/>
      <color theme="1"/>
      <name val="ＭＳ ゴシック"/>
      <family val="2"/>
      <charset val="128"/>
    </font>
    <font>
      <b/>
      <sz val="12"/>
      <name val="ＭＳ Ｐゴシック"/>
      <family val="3"/>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4"/>
      <color indexed="8"/>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name val="ＭＳ Ｐゴシック"/>
      <family val="3"/>
      <charset val="128"/>
    </font>
    <font>
      <u/>
      <sz val="11"/>
      <color indexed="12"/>
      <name val="游ゴシック"/>
      <family val="3"/>
      <charset val="128"/>
      <scheme val="minor"/>
    </font>
    <font>
      <u/>
      <sz val="16"/>
      <color indexed="12"/>
      <name val="ＭＳ Ｐゴシック"/>
      <family val="3"/>
      <charset val="128"/>
    </font>
    <font>
      <sz val="11"/>
      <name val="ＭＳ Ｐ明朝"/>
      <family val="1"/>
      <charset val="128"/>
    </font>
    <font>
      <b/>
      <sz val="11"/>
      <name val="ＭＳ Ｐ明朝"/>
      <family val="1"/>
      <charset val="128"/>
    </font>
    <font>
      <sz val="7"/>
      <name val="ＭＳ Ｐゴシック"/>
      <family val="3"/>
      <charset val="128"/>
    </font>
    <font>
      <sz val="12"/>
      <color indexed="8"/>
      <name val="ＭＳ Ｐゴシック"/>
      <family val="3"/>
      <charset val="128"/>
    </font>
    <font>
      <sz val="11"/>
      <color indexed="8"/>
      <name val="ＭＳ Ｐ明朝"/>
      <family val="1"/>
      <charset val="128"/>
    </font>
    <font>
      <sz val="15"/>
      <name val="ＭＳ Ｐゴシック"/>
      <family val="3"/>
      <charset val="128"/>
    </font>
    <font>
      <b/>
      <sz val="14"/>
      <name val="ＭＳ Ｐゴシック"/>
      <family val="3"/>
      <charset val="128"/>
    </font>
    <font>
      <u/>
      <sz val="16"/>
      <name val="ＭＳ Ｐゴシック"/>
      <family val="3"/>
      <charset val="128"/>
    </font>
    <font>
      <b/>
      <sz val="11"/>
      <name val="ＭＳ ゴシック"/>
      <family val="3"/>
      <charset val="128"/>
    </font>
    <font>
      <sz val="8"/>
      <name val="ＭＳ ゴシック"/>
      <family val="3"/>
      <charset val="128"/>
    </font>
    <font>
      <sz val="11"/>
      <color indexed="8"/>
      <name val="游ゴシック"/>
      <family val="3"/>
      <charset val="128"/>
      <scheme val="minor"/>
    </font>
    <font>
      <sz val="12"/>
      <name val="HGSｺﾞｼｯｸM"/>
      <family val="3"/>
      <charset val="128"/>
    </font>
    <font>
      <sz val="6"/>
      <name val="ＭＳ 明朝"/>
      <family val="1"/>
      <charset val="128"/>
    </font>
    <font>
      <sz val="12"/>
      <color theme="1"/>
      <name val="HGSｺﾞｼｯｸM"/>
      <family val="3"/>
      <charset val="128"/>
    </font>
    <font>
      <sz val="6"/>
      <name val="ＭＳ ゴシック"/>
      <family val="3"/>
      <charset val="128"/>
    </font>
    <font>
      <sz val="11"/>
      <name val="游ゴシック"/>
      <family val="2"/>
      <charset val="128"/>
      <scheme val="minor"/>
    </font>
    <font>
      <sz val="10"/>
      <color theme="1"/>
      <name val="游ゴシック"/>
      <family val="3"/>
      <charset val="128"/>
      <scheme val="minor"/>
    </font>
    <font>
      <sz val="10"/>
      <color indexed="8"/>
      <name val="ＭＳ ゴシック"/>
      <family val="3"/>
      <charset val="128"/>
    </font>
    <font>
      <sz val="9"/>
      <name val="ＭＳ ゴシック"/>
      <family val="3"/>
      <charset val="128"/>
    </font>
    <font>
      <sz val="8"/>
      <color rgb="FFC00000"/>
      <name val="ＭＳ ゴシック"/>
      <family val="3"/>
      <charset val="128"/>
    </font>
    <font>
      <sz val="6"/>
      <name val="游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4"/>
      <color indexed="8"/>
      <name val="游ゴシック"/>
      <family val="3"/>
      <charset val="128"/>
      <scheme val="minor"/>
    </font>
    <font>
      <b/>
      <sz val="12"/>
      <color indexed="10"/>
      <name val="ＭＳ Ｐ明朝"/>
      <family val="1"/>
      <charset val="128"/>
    </font>
    <font>
      <sz val="14"/>
      <color indexed="10"/>
      <name val="ＭＳ Ｐゴシック"/>
      <family val="3"/>
      <charset val="128"/>
    </font>
    <font>
      <sz val="11"/>
      <color indexed="10"/>
      <name val="游ゴシック"/>
      <family val="3"/>
      <charset val="128"/>
      <scheme val="minor"/>
    </font>
    <font>
      <b/>
      <sz val="16"/>
      <color indexed="10"/>
      <name val="ＭＳ Ｐゴシック"/>
      <family val="3"/>
      <charset val="128"/>
    </font>
    <font>
      <b/>
      <sz val="16"/>
      <color indexed="60"/>
      <name val="ＭＳ Ｐゴシック"/>
      <family val="3"/>
      <charset val="128"/>
    </font>
    <font>
      <sz val="11"/>
      <name val="游ゴシック"/>
      <family val="3"/>
      <charset val="128"/>
      <scheme val="minor"/>
    </font>
    <font>
      <b/>
      <sz val="14"/>
      <color indexed="20"/>
      <name val="ＭＳ Ｐゴシック"/>
      <family val="3"/>
      <charset val="128"/>
    </font>
    <font>
      <strike/>
      <sz val="11"/>
      <name val="ＭＳ ゴシック"/>
      <family val="3"/>
      <charset val="128"/>
    </font>
    <font>
      <sz val="14"/>
      <color rgb="FFFF0000"/>
      <name val="ＭＳ Ｐゴシック"/>
      <family val="3"/>
      <charset val="128"/>
    </font>
    <font>
      <sz val="11"/>
      <color rgb="FFFF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indexed="13"/>
        <bgColor indexed="64"/>
      </patternFill>
    </fill>
    <fill>
      <patternFill patternType="solid">
        <fgColor theme="8" tint="0.79992065187536243"/>
        <bgColor indexed="64"/>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43"/>
        <bgColor indexed="64"/>
      </patternFill>
    </fill>
  </fills>
  <borders count="16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right/>
      <top style="hair">
        <color indexed="64"/>
      </top>
      <bottom style="thin">
        <color auto="1"/>
      </bottom>
      <diagonal/>
    </border>
    <border>
      <left/>
      <right/>
      <top style="hair">
        <color indexed="64"/>
      </top>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hair">
        <color indexed="64"/>
      </right>
      <top style="hair">
        <color indexed="64"/>
      </top>
      <bottom/>
      <diagonal/>
    </border>
    <border>
      <left/>
      <right style="hair">
        <color indexed="64"/>
      </right>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diagonalUp="1">
      <left/>
      <right style="medium">
        <color indexed="64"/>
      </right>
      <top style="medium">
        <color indexed="64"/>
      </top>
      <bottom style="medium">
        <color indexed="64"/>
      </bottom>
      <diagonal style="hair">
        <color indexed="64"/>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medium">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s>
  <cellStyleXfs count="3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2" fillId="0" borderId="0" applyFont="0" applyFill="0" applyBorder="0" applyAlignment="0" applyProtection="0"/>
    <xf numFmtId="0" fontId="17"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37" fillId="0" borderId="0">
      <alignment vertical="center"/>
    </xf>
    <xf numFmtId="0" fontId="4" fillId="0" borderId="0">
      <alignment vertical="center"/>
    </xf>
    <xf numFmtId="0" fontId="17" fillId="0" borderId="0">
      <alignment vertical="center"/>
    </xf>
    <xf numFmtId="9" fontId="3" fillId="0" borderId="0" applyFont="0" applyFill="0" applyBorder="0" applyAlignment="0" applyProtection="0">
      <alignment vertical="center"/>
    </xf>
    <xf numFmtId="0" fontId="3" fillId="0" borderId="0">
      <alignment vertical="center"/>
    </xf>
    <xf numFmtId="0" fontId="40" fillId="0" borderId="0">
      <alignment vertical="center"/>
    </xf>
    <xf numFmtId="0" fontId="17" fillId="0" borderId="0">
      <alignment vertical="center"/>
    </xf>
    <xf numFmtId="0" fontId="4" fillId="0" borderId="0">
      <alignment vertical="center"/>
    </xf>
    <xf numFmtId="0" fontId="41" fillId="0" borderId="0"/>
    <xf numFmtId="9" fontId="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9" fontId="42"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52" fillId="0" borderId="0" applyNumberFormat="0" applyFill="0" applyBorder="0" applyAlignment="0" applyProtection="0"/>
    <xf numFmtId="0" fontId="4" fillId="0" borderId="0"/>
    <xf numFmtId="0" fontId="52" fillId="0" borderId="0" applyNumberFormat="0" applyFill="0" applyBorder="0" applyAlignment="0" applyProtection="0"/>
    <xf numFmtId="0" fontId="64" fillId="0" borderId="0"/>
    <xf numFmtId="0" fontId="4" fillId="0" borderId="0">
      <alignment vertical="center"/>
    </xf>
    <xf numFmtId="0" fontId="31" fillId="0" borderId="0" applyBorder="0"/>
    <xf numFmtId="0" fontId="4" fillId="0" borderId="0"/>
    <xf numFmtId="0" fontId="13" fillId="0" borderId="0">
      <alignment vertical="center"/>
    </xf>
    <xf numFmtId="0" fontId="31" fillId="0" borderId="0" applyBorder="0"/>
    <xf numFmtId="0" fontId="64" fillId="0" borderId="0">
      <alignment vertical="center"/>
    </xf>
    <xf numFmtId="0" fontId="64" fillId="0" borderId="0">
      <alignment vertical="center"/>
    </xf>
  </cellStyleXfs>
  <cellXfs count="1013">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4" fillId="0" borderId="0" xfId="1" applyAlignment="1">
      <alignment vertical="center" wrapText="1"/>
    </xf>
    <xf numFmtId="0" fontId="18" fillId="0" borderId="0" xfId="0" applyFont="1" applyAlignment="1">
      <alignment horizontal="left" vertical="center"/>
    </xf>
    <xf numFmtId="0" fontId="18" fillId="0" borderId="0" xfId="0" applyFont="1" applyAlignment="1">
      <alignment vertical="top"/>
    </xf>
    <xf numFmtId="0" fontId="19" fillId="0" borderId="38" xfId="0" applyFont="1" applyBorder="1">
      <alignment vertical="center"/>
    </xf>
    <xf numFmtId="0" fontId="18" fillId="0" borderId="0" xfId="4" applyFont="1" applyAlignment="1">
      <alignment horizontal="center" vertical="center"/>
    </xf>
    <xf numFmtId="0" fontId="18" fillId="0" borderId="38" xfId="0" applyFont="1" applyBorder="1">
      <alignment vertical="center"/>
    </xf>
    <xf numFmtId="0" fontId="18" fillId="0" borderId="0" xfId="0" applyFont="1" applyAlignment="1">
      <alignment horizontal="center" vertical="center"/>
    </xf>
    <xf numFmtId="0" fontId="18" fillId="0" borderId="0" xfId="0" applyFont="1">
      <alignment vertical="center"/>
    </xf>
    <xf numFmtId="0" fontId="18" fillId="0" borderId="38" xfId="0" applyFont="1" applyBorder="1" applyAlignment="1">
      <alignment vertical="center" wrapText="1"/>
    </xf>
    <xf numFmtId="0" fontId="21" fillId="0" borderId="0" xfId="0" applyFont="1" applyAlignment="1">
      <alignment horizontal="left" vertical="center"/>
    </xf>
    <xf numFmtId="0" fontId="18" fillId="0" borderId="0" xfId="0" applyFont="1" applyAlignment="1">
      <alignment vertical="top" wrapText="1"/>
    </xf>
    <xf numFmtId="0" fontId="21" fillId="0" borderId="0" xfId="0" applyFont="1" applyAlignment="1">
      <alignment horizontal="left" vertical="center" wrapText="1"/>
    </xf>
    <xf numFmtId="0" fontId="18" fillId="0" borderId="0" xfId="0" applyFont="1" applyAlignment="1">
      <alignment horizontal="center" vertical="top" wrapText="1"/>
    </xf>
    <xf numFmtId="0" fontId="23" fillId="0" borderId="0" xfId="0" applyFont="1" applyAlignment="1">
      <alignment horizontal="left" vertical="center"/>
    </xf>
    <xf numFmtId="0" fontId="24" fillId="0" borderId="0" xfId="0" applyFont="1" applyAlignment="1">
      <alignment vertical="top" wrapText="1"/>
    </xf>
    <xf numFmtId="0" fontId="25" fillId="0" borderId="0" xfId="0" applyFont="1" applyAlignment="1">
      <alignment vertical="top" wrapText="1"/>
    </xf>
    <xf numFmtId="0" fontId="18" fillId="0" borderId="44" xfId="0" applyFont="1" applyBorder="1">
      <alignment vertical="center"/>
    </xf>
    <xf numFmtId="0" fontId="18" fillId="0" borderId="45" xfId="4" applyFont="1" applyBorder="1" applyAlignment="1">
      <alignment horizontal="center" vertical="center"/>
    </xf>
    <xf numFmtId="0" fontId="18" fillId="0" borderId="46" xfId="0" applyFont="1" applyBorder="1">
      <alignment vertical="center"/>
    </xf>
    <xf numFmtId="0" fontId="18" fillId="0" borderId="38" xfId="0" applyFont="1" applyBorder="1" applyAlignment="1">
      <alignment vertical="top" wrapText="1"/>
    </xf>
    <xf numFmtId="0" fontId="18" fillId="0" borderId="32" xfId="4" applyFont="1" applyBorder="1" applyAlignment="1">
      <alignment horizontal="center" vertical="center"/>
    </xf>
    <xf numFmtId="0" fontId="18" fillId="0" borderId="45" xfId="0" applyFont="1" applyBorder="1" applyAlignment="1">
      <alignment vertical="top" wrapText="1"/>
    </xf>
    <xf numFmtId="0" fontId="18" fillId="0" borderId="45" xfId="0" applyFont="1" applyBorder="1">
      <alignment vertical="center"/>
    </xf>
    <xf numFmtId="0" fontId="24" fillId="0" borderId="0" xfId="0" applyFont="1" applyAlignment="1">
      <alignment horizontal="center" vertical="center"/>
    </xf>
    <xf numFmtId="0" fontId="24" fillId="0" borderId="0" xfId="0" applyFont="1">
      <alignment vertical="center"/>
    </xf>
    <xf numFmtId="0" fontId="24" fillId="0" borderId="0" xfId="4" applyFont="1" applyAlignment="1">
      <alignment horizontal="center" vertical="center"/>
    </xf>
    <xf numFmtId="0" fontId="24" fillId="0" borderId="0" xfId="0" applyFont="1" applyAlignment="1">
      <alignment vertical="center" wrapText="1"/>
    </xf>
    <xf numFmtId="0" fontId="24" fillId="0" borderId="38" xfId="0" applyFont="1" applyBorder="1">
      <alignment vertical="center"/>
    </xf>
    <xf numFmtId="0" fontId="24" fillId="0" borderId="0" xfId="0" applyFont="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vertical="center" wrapText="1"/>
    </xf>
    <xf numFmtId="0" fontId="30" fillId="0" borderId="0" xfId="0" applyFont="1" applyAlignment="1">
      <alignment horizontal="left" vertical="center"/>
    </xf>
    <xf numFmtId="0" fontId="24" fillId="0" borderId="0" xfId="0" applyFont="1" applyAlignment="1">
      <alignment vertical="top"/>
    </xf>
    <xf numFmtId="0" fontId="24" fillId="0" borderId="46" xfId="0" applyFont="1" applyBorder="1" applyAlignment="1">
      <alignment horizontal="left" vertical="center"/>
    </xf>
    <xf numFmtId="0" fontId="24" fillId="0" borderId="44" xfId="0" applyFont="1" applyBorder="1" applyAlignment="1">
      <alignment horizontal="left" vertical="center"/>
    </xf>
    <xf numFmtId="0" fontId="18" fillId="0" borderId="0" xfId="0" applyFont="1" applyAlignment="1">
      <alignment horizontal="center" vertical="top"/>
    </xf>
    <xf numFmtId="0" fontId="31" fillId="0" borderId="0" xfId="1" applyFont="1">
      <alignment vertical="center"/>
    </xf>
    <xf numFmtId="0" fontId="34" fillId="0" borderId="0" xfId="3" applyFont="1">
      <alignment vertical="center"/>
    </xf>
    <xf numFmtId="0" fontId="10" fillId="0" borderId="0" xfId="1" applyFont="1">
      <alignment vertical="center"/>
    </xf>
    <xf numFmtId="0" fontId="18" fillId="0" borderId="89" xfId="0" applyFont="1" applyBorder="1" applyAlignment="1">
      <alignment horizontal="left" vertical="center"/>
    </xf>
    <xf numFmtId="0" fontId="19" fillId="0" borderId="89" xfId="0" applyFont="1" applyBorder="1">
      <alignment vertical="center"/>
    </xf>
    <xf numFmtId="0" fontId="18" fillId="0" borderId="89" xfId="0" applyFont="1" applyBorder="1">
      <alignment vertical="center"/>
    </xf>
    <xf numFmtId="0" fontId="21" fillId="0" borderId="94" xfId="0" applyFont="1" applyBorder="1" applyAlignment="1">
      <alignment horizontal="left" vertical="center"/>
    </xf>
    <xf numFmtId="49" fontId="21" fillId="0" borderId="94" xfId="0" applyNumberFormat="1" applyFont="1" applyBorder="1" applyAlignment="1">
      <alignment horizontal="center" vertical="center"/>
    </xf>
    <xf numFmtId="0" fontId="18" fillId="0" borderId="94" xfId="0" applyFont="1" applyBorder="1" applyAlignment="1">
      <alignment horizontal="center" vertical="center"/>
    </xf>
    <xf numFmtId="0" fontId="24" fillId="0" borderId="89" xfId="0" applyFont="1" applyBorder="1" applyAlignment="1">
      <alignment horizontal="left" vertical="center"/>
    </xf>
    <xf numFmtId="0" fontId="24" fillId="0" borderId="89" xfId="0" applyFont="1" applyBorder="1">
      <alignment vertical="center"/>
    </xf>
    <xf numFmtId="0" fontId="30" fillId="0" borderId="94" xfId="0" applyFont="1" applyBorder="1" applyAlignment="1">
      <alignment horizontal="left" vertical="center"/>
    </xf>
    <xf numFmtId="49" fontId="24" fillId="0" borderId="94" xfId="0" applyNumberFormat="1" applyFont="1" applyBorder="1" applyAlignment="1">
      <alignment horizontal="center" vertical="center"/>
    </xf>
    <xf numFmtId="49" fontId="18" fillId="0" borderId="94" xfId="0" applyNumberFormat="1" applyFont="1" applyBorder="1" applyAlignment="1">
      <alignment horizontal="center" vertical="center"/>
    </xf>
    <xf numFmtId="0" fontId="24" fillId="0" borderId="94" xfId="0" applyFont="1" applyBorder="1" applyAlignment="1">
      <alignment horizontal="center" vertical="center"/>
    </xf>
    <xf numFmtId="0" fontId="18" fillId="0" borderId="93" xfId="0" applyFont="1" applyBorder="1" applyAlignment="1">
      <alignment horizontal="center" vertical="center"/>
    </xf>
    <xf numFmtId="0" fontId="18" fillId="0" borderId="92" xfId="0" applyFont="1" applyBorder="1" applyAlignment="1">
      <alignment horizontal="left" vertical="center"/>
    </xf>
    <xf numFmtId="0" fontId="18" fillId="0" borderId="91" xfId="0" applyFont="1" applyBorder="1" applyAlignment="1">
      <alignment horizontal="left" vertical="center"/>
    </xf>
    <xf numFmtId="0" fontId="43" fillId="2" borderId="0" xfId="1" applyFont="1" applyFill="1">
      <alignment vertical="center"/>
    </xf>
    <xf numFmtId="0" fontId="4" fillId="0" borderId="0" xfId="1" applyAlignment="1">
      <alignment horizontal="right" vertical="center"/>
    </xf>
    <xf numFmtId="0" fontId="4" fillId="0" borderId="0" xfId="1" applyAlignment="1">
      <alignment horizontal="left" vertical="center" wrapText="1"/>
    </xf>
    <xf numFmtId="0" fontId="35" fillId="0" borderId="0" xfId="1" applyFont="1">
      <alignment vertical="center"/>
    </xf>
    <xf numFmtId="0" fontId="46" fillId="0" borderId="0" xfId="1" applyFont="1">
      <alignment vertical="center"/>
    </xf>
    <xf numFmtId="0" fontId="46" fillId="0" borderId="0" xfId="2" applyFont="1">
      <alignment vertical="center"/>
    </xf>
    <xf numFmtId="0" fontId="46" fillId="0" borderId="2" xfId="2" applyFont="1" applyBorder="1" applyAlignment="1">
      <alignment vertical="center" shrinkToFit="1"/>
    </xf>
    <xf numFmtId="0" fontId="46" fillId="0" borderId="7" xfId="2" applyFont="1" applyBorder="1" applyAlignment="1">
      <alignment vertical="center" shrinkToFit="1"/>
    </xf>
    <xf numFmtId="0" fontId="48" fillId="0" borderId="2" xfId="2" applyFont="1" applyBorder="1" applyAlignment="1">
      <alignment horizontal="left" vertical="center"/>
    </xf>
    <xf numFmtId="0" fontId="48" fillId="0" borderId="2" xfId="2" applyFont="1" applyBorder="1" applyAlignment="1">
      <alignment horizontal="left" vertical="center" wrapText="1" shrinkToFit="1"/>
    </xf>
    <xf numFmtId="0" fontId="49" fillId="0" borderId="0" xfId="1" applyFont="1">
      <alignment vertical="center"/>
    </xf>
    <xf numFmtId="0" fontId="50" fillId="0" borderId="0" xfId="2" applyFont="1" applyAlignment="1">
      <alignment horizontal="left" vertical="center"/>
    </xf>
    <xf numFmtId="0" fontId="50" fillId="0" borderId="0" xfId="1" applyFont="1">
      <alignment vertical="center"/>
    </xf>
    <xf numFmtId="0" fontId="50" fillId="0" borderId="0" xfId="1" applyFont="1" applyAlignment="1">
      <alignment vertical="top"/>
    </xf>
    <xf numFmtId="0" fontId="50" fillId="0" borderId="0" xfId="1" applyFont="1" applyAlignment="1">
      <alignment horizontal="left" vertical="center"/>
    </xf>
    <xf numFmtId="0" fontId="40" fillId="0" borderId="0" xfId="1" applyFont="1">
      <alignment vertical="center"/>
    </xf>
    <xf numFmtId="0" fontId="50" fillId="0" borderId="0" xfId="2" applyFont="1" applyAlignment="1">
      <alignment horizontal="left" vertical="top"/>
    </xf>
    <xf numFmtId="0" fontId="40" fillId="0" borderId="0" xfId="1" applyFont="1" applyAlignment="1">
      <alignment vertical="top"/>
    </xf>
    <xf numFmtId="0" fontId="18" fillId="0" borderId="31" xfId="0" applyFont="1" applyBorder="1" applyAlignment="1">
      <alignment horizontal="left" vertical="center"/>
    </xf>
    <xf numFmtId="0" fontId="18" fillId="0" borderId="32" xfId="0" applyFont="1" applyBorder="1" applyAlignment="1">
      <alignment horizontal="left" vertical="center"/>
    </xf>
    <xf numFmtId="0" fontId="18" fillId="0" borderId="33" xfId="0" applyFont="1" applyBorder="1" applyAlignment="1">
      <alignment horizontal="left" vertical="center"/>
    </xf>
    <xf numFmtId="0" fontId="18" fillId="0" borderId="32" xfId="0" applyFont="1" applyBorder="1" applyAlignment="1">
      <alignment vertical="top" wrapText="1"/>
    </xf>
    <xf numFmtId="0" fontId="18" fillId="0" borderId="31" xfId="0" applyFont="1" applyBorder="1">
      <alignment vertical="center"/>
    </xf>
    <xf numFmtId="0" fontId="18" fillId="0" borderId="33" xfId="0" applyFont="1" applyBorder="1">
      <alignment vertical="center"/>
    </xf>
    <xf numFmtId="0" fontId="24" fillId="0" borderId="31" xfId="0" applyFont="1" applyBorder="1" applyAlignment="1">
      <alignment horizontal="left" vertical="center"/>
    </xf>
    <xf numFmtId="0" fontId="24" fillId="0" borderId="32" xfId="0" applyFont="1" applyBorder="1" applyAlignment="1">
      <alignment vertical="center" wrapText="1"/>
    </xf>
    <xf numFmtId="0" fontId="24" fillId="0" borderId="31" xfId="0" applyFont="1" applyBorder="1">
      <alignment vertical="center"/>
    </xf>
    <xf numFmtId="0" fontId="24" fillId="0" borderId="32" xfId="4" applyFont="1" applyBorder="1" applyAlignment="1">
      <alignment horizontal="center" vertical="center"/>
    </xf>
    <xf numFmtId="0" fontId="24" fillId="0" borderId="33" xfId="0" applyFont="1" applyBorder="1">
      <alignment vertical="center"/>
    </xf>
    <xf numFmtId="0" fontId="18" fillId="0" borderId="32" xfId="0" applyFont="1" applyBorder="1" applyAlignment="1">
      <alignment horizontal="center" vertical="top" wrapText="1"/>
    </xf>
    <xf numFmtId="0" fontId="4" fillId="0" borderId="32" xfId="1" applyBorder="1">
      <alignment vertical="center"/>
    </xf>
    <xf numFmtId="0" fontId="18" fillId="0" borderId="0" xfId="0" applyFont="1" applyAlignment="1">
      <alignment horizontal="left" vertical="top" wrapText="1"/>
    </xf>
    <xf numFmtId="0" fontId="18" fillId="0" borderId="92" xfId="0" applyFont="1" applyBorder="1" applyAlignment="1">
      <alignment horizontal="center" vertical="center"/>
    </xf>
    <xf numFmtId="0" fontId="18" fillId="0" borderId="38" xfId="0" applyFont="1" applyBorder="1" applyAlignment="1">
      <alignment horizontal="left" vertical="center"/>
    </xf>
    <xf numFmtId="0" fontId="18" fillId="0" borderId="0" xfId="0" applyFont="1" applyAlignment="1">
      <alignment horizontal="center" vertical="center" wrapText="1"/>
    </xf>
    <xf numFmtId="0" fontId="18" fillId="0" borderId="0" xfId="0" applyFont="1" applyAlignment="1">
      <alignment horizontal="left" vertical="top"/>
    </xf>
    <xf numFmtId="0" fontId="23" fillId="0" borderId="0" xfId="0" applyFont="1"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left" vertical="center"/>
    </xf>
    <xf numFmtId="0" fontId="24" fillId="0" borderId="0" xfId="0" applyFont="1" applyAlignment="1">
      <alignment horizontal="left" vertical="top"/>
    </xf>
    <xf numFmtId="0" fontId="18" fillId="0" borderId="89" xfId="0" applyFont="1" applyBorder="1" applyAlignment="1">
      <alignment horizontal="center" vertical="center"/>
    </xf>
    <xf numFmtId="0" fontId="18" fillId="0" borderId="38" xfId="0" applyFont="1" applyBorder="1" applyAlignment="1">
      <alignment horizontal="center" vertical="center"/>
    </xf>
    <xf numFmtId="0" fontId="24" fillId="0" borderId="45" xfId="0" applyFont="1" applyBorder="1" applyAlignment="1">
      <alignment horizontal="left" vertical="center"/>
    </xf>
    <xf numFmtId="0" fontId="18" fillId="0" borderId="44" xfId="0" applyFont="1" applyBorder="1" applyAlignment="1">
      <alignment horizontal="left" vertical="center"/>
    </xf>
    <xf numFmtId="0" fontId="18" fillId="0" borderId="45" xfId="0" applyFont="1" applyBorder="1" applyAlignment="1">
      <alignment horizontal="left" vertical="center"/>
    </xf>
    <xf numFmtId="0" fontId="18" fillId="0" borderId="46" xfId="0" applyFont="1" applyBorder="1" applyAlignment="1">
      <alignment horizontal="left" vertical="center"/>
    </xf>
    <xf numFmtId="0" fontId="21" fillId="0" borderId="0" xfId="0" applyFont="1" applyAlignment="1">
      <alignment vertical="center" wrapText="1"/>
    </xf>
    <xf numFmtId="0" fontId="18" fillId="0" borderId="0" xfId="0" applyFont="1" applyAlignment="1">
      <alignment vertical="center" wrapText="1"/>
    </xf>
    <xf numFmtId="0" fontId="53" fillId="3" borderId="0" xfId="26" applyFont="1" applyFill="1" applyAlignment="1">
      <alignment horizontal="center" vertical="center"/>
    </xf>
    <xf numFmtId="0" fontId="38" fillId="0" borderId="0" xfId="1" applyFont="1" applyAlignment="1">
      <alignment vertical="center" wrapText="1"/>
    </xf>
    <xf numFmtId="0" fontId="38" fillId="0" borderId="0" xfId="1" applyFont="1">
      <alignment vertical="center"/>
    </xf>
    <xf numFmtId="0" fontId="54" fillId="0" borderId="0" xfId="1" applyFont="1" applyAlignment="1">
      <alignment vertical="center" wrapText="1"/>
    </xf>
    <xf numFmtId="0" fontId="54" fillId="0" borderId="0" xfId="1" applyFont="1" applyAlignment="1">
      <alignment horizontal="left" vertical="center"/>
    </xf>
    <xf numFmtId="0" fontId="55" fillId="0" borderId="0" xfId="1" applyFont="1" applyAlignment="1">
      <alignment horizontal="left" vertical="center" wrapText="1"/>
    </xf>
    <xf numFmtId="0" fontId="54" fillId="0" borderId="0" xfId="1" applyFont="1" applyAlignment="1">
      <alignment horizontal="left" vertical="center" wrapText="1"/>
    </xf>
    <xf numFmtId="0" fontId="4" fillId="0" borderId="0" xfId="1" applyAlignment="1">
      <alignment horizontal="center" vertical="center"/>
    </xf>
    <xf numFmtId="0" fontId="4" fillId="0" borderId="94" xfId="1" applyBorder="1">
      <alignment vertical="center"/>
    </xf>
    <xf numFmtId="0" fontId="41" fillId="0" borderId="106" xfId="1" applyFont="1" applyBorder="1" applyAlignment="1">
      <alignment vertical="top"/>
    </xf>
    <xf numFmtId="0" fontId="41" fillId="0" borderId="105" xfId="1" applyFont="1" applyBorder="1" applyAlignment="1">
      <alignment vertical="top"/>
    </xf>
    <xf numFmtId="0" fontId="41" fillId="0" borderId="104" xfId="1" applyFont="1" applyBorder="1" applyAlignment="1">
      <alignment vertical="top"/>
    </xf>
    <xf numFmtId="0" fontId="4" fillId="0" borderId="110" xfId="1" applyBorder="1">
      <alignment vertical="center"/>
    </xf>
    <xf numFmtId="0" fontId="4" fillId="0" borderId="118" xfId="1" applyBorder="1">
      <alignment vertical="center"/>
    </xf>
    <xf numFmtId="0" fontId="4" fillId="0" borderId="109" xfId="1" applyBorder="1">
      <alignment vertical="center"/>
    </xf>
    <xf numFmtId="0" fontId="4" fillId="0" borderId="79" xfId="1" applyBorder="1">
      <alignment vertical="center"/>
    </xf>
    <xf numFmtId="0" fontId="4" fillId="0" borderId="77" xfId="1" applyBorder="1">
      <alignment vertical="center"/>
    </xf>
    <xf numFmtId="0" fontId="4" fillId="0" borderId="103" xfId="1" applyBorder="1">
      <alignment vertical="center"/>
    </xf>
    <xf numFmtId="0" fontId="54" fillId="0" borderId="121" xfId="1" applyFont="1" applyBorder="1">
      <alignment vertical="center"/>
    </xf>
    <xf numFmtId="0" fontId="41" fillId="0" borderId="0" xfId="1" applyFont="1" applyAlignment="1">
      <alignment horizontal="left" vertical="top" wrapText="1"/>
    </xf>
    <xf numFmtId="0" fontId="56" fillId="0" borderId="78" xfId="1" applyFont="1" applyBorder="1" applyAlignment="1">
      <alignment horizontal="left" vertical="top" wrapText="1"/>
    </xf>
    <xf numFmtId="0" fontId="4" fillId="0" borderId="0" xfId="1" applyAlignment="1"/>
    <xf numFmtId="0" fontId="4" fillId="0" borderId="44" xfId="1" applyBorder="1">
      <alignment vertical="center"/>
    </xf>
    <xf numFmtId="0" fontId="4" fillId="0" borderId="45" xfId="1" applyBorder="1">
      <alignment vertical="center"/>
    </xf>
    <xf numFmtId="0" fontId="4" fillId="0" borderId="46" xfId="1" applyBorder="1">
      <alignment vertical="center"/>
    </xf>
    <xf numFmtId="0" fontId="4" fillId="0" borderId="89" xfId="1" applyBorder="1">
      <alignment vertical="center"/>
    </xf>
    <xf numFmtId="0" fontId="4" fillId="0" borderId="38" xfId="1" applyBorder="1">
      <alignment vertical="center"/>
    </xf>
    <xf numFmtId="0" fontId="4" fillId="0" borderId="31" xfId="1" applyBorder="1">
      <alignment vertical="center"/>
    </xf>
    <xf numFmtId="0" fontId="4" fillId="0" borderId="33" xfId="1" applyBorder="1">
      <alignment vertical="center"/>
    </xf>
    <xf numFmtId="0" fontId="56" fillId="0" borderId="0" xfId="1" applyFont="1" applyAlignment="1">
      <alignment horizontal="left" vertical="top" wrapText="1"/>
    </xf>
    <xf numFmtId="0" fontId="4" fillId="0" borderId="93" xfId="1" applyBorder="1">
      <alignment vertical="center"/>
    </xf>
    <xf numFmtId="0" fontId="4" fillId="0" borderId="92" xfId="1" applyBorder="1">
      <alignment vertical="center"/>
    </xf>
    <xf numFmtId="0" fontId="4" fillId="0" borderId="91" xfId="1" applyBorder="1">
      <alignment vertical="center"/>
    </xf>
    <xf numFmtId="0" fontId="54" fillId="0" borderId="121" xfId="1" applyFont="1" applyBorder="1" applyAlignment="1">
      <alignment vertical="top"/>
    </xf>
    <xf numFmtId="0" fontId="56" fillId="0" borderId="0" xfId="1" applyFont="1" applyAlignment="1">
      <alignment vertical="top" wrapText="1"/>
    </xf>
    <xf numFmtId="0" fontId="31" fillId="0" borderId="0" xfId="1" applyFont="1" applyAlignment="1">
      <alignment vertical="top" wrapText="1"/>
    </xf>
    <xf numFmtId="0" fontId="54" fillId="0" borderId="0" xfId="1" applyFont="1" applyAlignment="1">
      <alignment vertical="top" wrapText="1"/>
    </xf>
    <xf numFmtId="0" fontId="4" fillId="0" borderId="0" xfId="1" applyAlignment="1">
      <alignment vertical="center" shrinkToFit="1"/>
    </xf>
    <xf numFmtId="0" fontId="44" fillId="0" borderId="0" xfId="1" applyFont="1">
      <alignment vertical="center"/>
    </xf>
    <xf numFmtId="0" fontId="56" fillId="0" borderId="0" xfId="1" applyFont="1" applyAlignment="1">
      <alignment horizontal="center" vertical="center" wrapText="1"/>
    </xf>
    <xf numFmtId="0" fontId="4" fillId="0" borderId="0" xfId="1" applyAlignment="1">
      <alignment horizontal="center" vertical="center" shrinkToFit="1"/>
    </xf>
    <xf numFmtId="0" fontId="35" fillId="0" borderId="0" xfId="1" applyFont="1" applyAlignment="1">
      <alignment horizontal="right" vertical="center"/>
    </xf>
    <xf numFmtId="0" fontId="44" fillId="0" borderId="0" xfId="1" applyFont="1" applyAlignment="1">
      <alignment horizontal="center" vertical="center" shrinkToFit="1"/>
    </xf>
    <xf numFmtId="0" fontId="44" fillId="0" borderId="81" xfId="1" applyFont="1" applyBorder="1" applyAlignment="1">
      <alignment horizontal="right" vertical="center"/>
    </xf>
    <xf numFmtId="0" fontId="56" fillId="0" borderId="82" xfId="1" applyFont="1" applyBorder="1" applyAlignment="1">
      <alignment vertical="top" wrapText="1"/>
    </xf>
    <xf numFmtId="0" fontId="44" fillId="0" borderId="82" xfId="1" applyFont="1" applyBorder="1" applyAlignment="1">
      <alignment horizontal="right" vertical="center"/>
    </xf>
    <xf numFmtId="0" fontId="4" fillId="0" borderId="83" xfId="1" applyBorder="1">
      <alignment vertical="center"/>
    </xf>
    <xf numFmtId="0" fontId="16" fillId="0" borderId="0" xfId="1" applyFont="1" applyAlignment="1">
      <alignment horizontal="left" vertical="center" shrinkToFit="1"/>
    </xf>
    <xf numFmtId="0" fontId="35" fillId="0" borderId="0" xfId="1" applyFont="1" applyAlignment="1">
      <alignment horizontal="center" vertical="center"/>
    </xf>
    <xf numFmtId="0" fontId="44" fillId="0" borderId="81" xfId="1" applyFont="1" applyBorder="1" applyAlignment="1">
      <alignment horizontal="center" vertical="center" shrinkToFit="1"/>
    </xf>
    <xf numFmtId="0" fontId="44" fillId="0" borderId="82" xfId="1" applyFont="1" applyBorder="1" applyAlignment="1">
      <alignment horizontal="center" vertical="center" shrinkToFit="1"/>
    </xf>
    <xf numFmtId="0" fontId="35" fillId="0" borderId="83" xfId="1" applyFont="1" applyBorder="1">
      <alignment vertical="center"/>
    </xf>
    <xf numFmtId="0" fontId="56" fillId="0" borderId="0" xfId="1" applyFont="1" applyAlignment="1">
      <alignment vertical="center" wrapText="1"/>
    </xf>
    <xf numFmtId="0" fontId="4" fillId="0" borderId="0" xfId="1" applyAlignment="1">
      <alignment horizontal="center" vertical="center" wrapText="1"/>
    </xf>
    <xf numFmtId="0" fontId="31" fillId="0" borderId="0" xfId="1" applyFont="1" applyAlignment="1">
      <alignment horizontal="left" vertical="center"/>
    </xf>
    <xf numFmtId="0" fontId="35" fillId="0" borderId="0" xfId="1" applyFont="1" applyAlignment="1">
      <alignment horizontal="center" vertical="center" shrinkToFit="1"/>
    </xf>
    <xf numFmtId="0" fontId="44" fillId="0" borderId="80" xfId="1" applyFont="1" applyBorder="1" applyAlignment="1">
      <alignment horizontal="right" vertical="center"/>
    </xf>
    <xf numFmtId="0" fontId="35" fillId="0" borderId="89" xfId="1" applyFont="1" applyBorder="1" applyAlignment="1">
      <alignment horizontal="center" vertical="center" shrinkToFit="1"/>
    </xf>
    <xf numFmtId="0" fontId="44" fillId="0" borderId="57" xfId="1" applyFont="1" applyBorder="1" applyAlignment="1">
      <alignment horizontal="right" vertical="center"/>
    </xf>
    <xf numFmtId="0" fontId="44" fillId="0" borderId="71" xfId="1" applyFont="1" applyBorder="1" applyAlignment="1">
      <alignment horizontal="right" vertical="center"/>
    </xf>
    <xf numFmtId="0" fontId="44" fillId="0" borderId="51" xfId="1" applyFont="1" applyBorder="1" applyAlignment="1">
      <alignment horizontal="right" vertical="center"/>
    </xf>
    <xf numFmtId="0" fontId="44" fillId="0" borderId="99" xfId="1" applyFont="1" applyBorder="1" applyAlignment="1">
      <alignment horizontal="right" vertical="center"/>
    </xf>
    <xf numFmtId="0" fontId="4" fillId="0" borderId="0" xfId="1" applyAlignment="1">
      <alignment horizontal="left" vertical="center"/>
    </xf>
    <xf numFmtId="0" fontId="44" fillId="0" borderId="46" xfId="1" applyFont="1" applyBorder="1" applyAlignment="1">
      <alignment horizontal="right" vertical="center"/>
    </xf>
    <xf numFmtId="0" fontId="44" fillId="0" borderId="91" xfId="1" applyFont="1" applyBorder="1" applyAlignment="1">
      <alignment horizontal="right" vertical="center"/>
    </xf>
    <xf numFmtId="0" fontId="44" fillId="0" borderId="91" xfId="1" applyFont="1" applyBorder="1">
      <alignment vertical="center"/>
    </xf>
    <xf numFmtId="0" fontId="4" fillId="0" borderId="66" xfId="1" applyBorder="1">
      <alignment vertical="center"/>
    </xf>
    <xf numFmtId="0" fontId="44" fillId="0" borderId="54" xfId="1" applyFont="1" applyBorder="1" applyAlignment="1">
      <alignment horizontal="right" vertical="center"/>
    </xf>
    <xf numFmtId="0" fontId="44" fillId="0" borderId="0" xfId="1" applyFont="1" applyAlignment="1">
      <alignment horizontal="right" vertical="center"/>
    </xf>
    <xf numFmtId="0" fontId="44" fillId="0" borderId="45" xfId="1" applyFont="1" applyBorder="1" applyAlignment="1">
      <alignment horizontal="center" vertical="center" shrinkToFit="1"/>
    </xf>
    <xf numFmtId="0" fontId="4" fillId="0" borderId="0" xfId="1" applyAlignment="1">
      <alignment horizontal="left" vertical="center" shrinkToFit="1"/>
    </xf>
    <xf numFmtId="0" fontId="35" fillId="0" borderId="89" xfId="1" applyFont="1" applyBorder="1" applyAlignment="1">
      <alignment horizontal="center" vertical="center"/>
    </xf>
    <xf numFmtId="0" fontId="35" fillId="0" borderId="122" xfId="1" applyFont="1" applyBorder="1">
      <alignment vertical="center"/>
    </xf>
    <xf numFmtId="0" fontId="35" fillId="0" borderId="72" xfId="1" applyFont="1" applyBorder="1">
      <alignment vertical="center"/>
    </xf>
    <xf numFmtId="0" fontId="35" fillId="0" borderId="66" xfId="1" applyFont="1" applyBorder="1">
      <alignment vertical="center"/>
    </xf>
    <xf numFmtId="0" fontId="35" fillId="0" borderId="102" xfId="1" applyFont="1" applyBorder="1">
      <alignment vertical="center"/>
    </xf>
    <xf numFmtId="0" fontId="35" fillId="0" borderId="89" xfId="1" applyFont="1" applyBorder="1">
      <alignment vertical="center"/>
    </xf>
    <xf numFmtId="0" fontId="44" fillId="0" borderId="45" xfId="1" applyFont="1" applyBorder="1" applyAlignment="1">
      <alignment horizontal="right" vertical="center"/>
    </xf>
    <xf numFmtId="0" fontId="35" fillId="0" borderId="44" xfId="1" applyFont="1" applyBorder="1">
      <alignment vertical="center"/>
    </xf>
    <xf numFmtId="0" fontId="44" fillId="0" borderId="92" xfId="1" applyFont="1" applyBorder="1" applyAlignment="1">
      <alignment horizontal="right" vertical="center"/>
    </xf>
    <xf numFmtId="0" fontId="35" fillId="0" borderId="93" xfId="1" applyFont="1" applyBorder="1">
      <alignment vertical="center"/>
    </xf>
    <xf numFmtId="0" fontId="44" fillId="0" borderId="92" xfId="1" applyFont="1" applyBorder="1">
      <alignment vertical="center"/>
    </xf>
    <xf numFmtId="0" fontId="4" fillId="0" borderId="93" xfId="1" applyBorder="1" applyAlignment="1">
      <alignment vertical="center" shrinkToFit="1"/>
    </xf>
    <xf numFmtId="0" fontId="38" fillId="0" borderId="32" xfId="1" applyFont="1" applyBorder="1">
      <alignment vertical="center"/>
    </xf>
    <xf numFmtId="0" fontId="44" fillId="0" borderId="123" xfId="1" applyFont="1" applyBorder="1" applyAlignment="1">
      <alignment horizontal="right" vertical="center"/>
    </xf>
    <xf numFmtId="0" fontId="44" fillId="0" borderId="58" xfId="1" applyFont="1" applyBorder="1" applyAlignment="1">
      <alignment horizontal="right" vertical="center"/>
    </xf>
    <xf numFmtId="0" fontId="35" fillId="0" borderId="1" xfId="1" applyFont="1" applyBorder="1">
      <alignment vertical="center"/>
    </xf>
    <xf numFmtId="0" fontId="59" fillId="0" borderId="0" xfId="1" applyFont="1">
      <alignment vertical="center"/>
    </xf>
    <xf numFmtId="0" fontId="60" fillId="0" borderId="0" xfId="1" applyFont="1">
      <alignment vertical="center"/>
    </xf>
    <xf numFmtId="0" fontId="39" fillId="0" borderId="0" xfId="1" applyFont="1">
      <alignment vertical="center"/>
    </xf>
    <xf numFmtId="0" fontId="4" fillId="0" borderId="38" xfId="1" applyBorder="1" applyAlignment="1">
      <alignment vertical="center" shrinkToFit="1"/>
    </xf>
    <xf numFmtId="0" fontId="44" fillId="0" borderId="62" xfId="1" applyFont="1" applyBorder="1" applyAlignment="1">
      <alignment horizontal="right" vertical="center"/>
    </xf>
    <xf numFmtId="0" fontId="35" fillId="0" borderId="74" xfId="1" applyFont="1" applyBorder="1">
      <alignment vertical="center"/>
    </xf>
    <xf numFmtId="0" fontId="44" fillId="0" borderId="92" xfId="1" applyFont="1" applyBorder="1" applyAlignment="1">
      <alignment vertical="center" shrinkToFit="1"/>
    </xf>
    <xf numFmtId="0" fontId="44" fillId="0" borderId="91" xfId="1" applyFont="1" applyBorder="1" applyAlignment="1">
      <alignment vertical="center" shrinkToFit="1"/>
    </xf>
    <xf numFmtId="0" fontId="34" fillId="0" borderId="0" xfId="3" applyFont="1" applyAlignment="1">
      <alignment vertical="center" textRotation="255" shrinkToFit="1"/>
    </xf>
    <xf numFmtId="0" fontId="34" fillId="0" borderId="0" xfId="3" applyFont="1" applyAlignment="1">
      <alignment horizontal="right" vertical="center"/>
    </xf>
    <xf numFmtId="0" fontId="34" fillId="0" borderId="0" xfId="3" applyFont="1" applyAlignment="1">
      <alignment horizontal="distributed" vertical="center"/>
    </xf>
    <xf numFmtId="0" fontId="34" fillId="0" borderId="0" xfId="3" applyFont="1" applyAlignment="1">
      <alignment horizontal="left" vertical="top" wrapText="1"/>
    </xf>
    <xf numFmtId="0" fontId="34" fillId="0" borderId="0" xfId="3" applyFont="1" applyAlignment="1">
      <alignment horizontal="left" vertical="center" textRotation="255" shrinkToFit="1"/>
    </xf>
    <xf numFmtId="0" fontId="62" fillId="0" borderId="0" xfId="3" applyFont="1" applyAlignment="1">
      <alignment horizontal="left" vertical="center"/>
    </xf>
    <xf numFmtId="0" fontId="10" fillId="0" borderId="0" xfId="3" applyFont="1" applyAlignment="1">
      <alignment horizontal="center" vertical="center" shrinkToFit="1"/>
    </xf>
    <xf numFmtId="0" fontId="10" fillId="0" borderId="54" xfId="3" applyFont="1" applyBorder="1" applyAlignment="1">
      <alignment horizontal="center" vertical="center" shrinkToFit="1"/>
    </xf>
    <xf numFmtId="0" fontId="10" fillId="0" borderId="54" xfId="1" applyFont="1" applyBorder="1">
      <alignment vertical="center"/>
    </xf>
    <xf numFmtId="0" fontId="34" fillId="0" borderId="0" xfId="3" applyFont="1" applyAlignment="1">
      <alignment vertical="center" textRotation="255"/>
    </xf>
    <xf numFmtId="0" fontId="34" fillId="0" borderId="0" xfId="3" applyFont="1" applyAlignment="1">
      <alignment horizontal="center" vertical="center"/>
    </xf>
    <xf numFmtId="0" fontId="31" fillId="0" borderId="0" xfId="30" applyFont="1">
      <alignment vertical="center"/>
    </xf>
    <xf numFmtId="0" fontId="65" fillId="0" borderId="0" xfId="30" applyFont="1">
      <alignment vertical="center"/>
    </xf>
    <xf numFmtId="0" fontId="18" fillId="0" borderId="0" xfId="30" applyFont="1">
      <alignment vertical="center"/>
    </xf>
    <xf numFmtId="0" fontId="65" fillId="0" borderId="0" xfId="30" applyFont="1" applyAlignment="1">
      <alignment horizontal="right" vertical="center"/>
    </xf>
    <xf numFmtId="0" fontId="4" fillId="0" borderId="0" xfId="30">
      <alignment vertical="center"/>
    </xf>
    <xf numFmtId="0" fontId="18" fillId="0" borderId="92" xfId="30" applyFont="1" applyBorder="1" applyAlignment="1">
      <alignment horizontal="center" vertical="center"/>
    </xf>
    <xf numFmtId="0" fontId="18" fillId="0" borderId="35" xfId="30" applyFont="1" applyBorder="1" applyAlignment="1">
      <alignment horizontal="center" vertical="center"/>
    </xf>
    <xf numFmtId="0" fontId="18" fillId="0" borderId="97" xfId="30" applyFont="1" applyBorder="1" applyAlignment="1">
      <alignment horizontal="center" vertical="center"/>
    </xf>
    <xf numFmtId="0" fontId="26" fillId="0" borderId="92" xfId="30" applyFont="1" applyBorder="1">
      <alignment vertical="center"/>
    </xf>
    <xf numFmtId="0" fontId="26" fillId="0" borderId="35" xfId="30" applyFont="1" applyBorder="1">
      <alignment vertical="center"/>
    </xf>
    <xf numFmtId="0" fontId="65" fillId="0" borderId="75" xfId="30" applyFont="1" applyBorder="1" applyAlignment="1">
      <alignment horizontal="center" vertical="center" wrapText="1"/>
    </xf>
    <xf numFmtId="0" fontId="65" fillId="0" borderId="92" xfId="30" applyFont="1" applyBorder="1" applyAlignment="1">
      <alignment horizontal="center" vertical="center" wrapText="1"/>
    </xf>
    <xf numFmtId="0" fontId="26" fillId="0" borderId="45" xfId="30" applyFont="1" applyBorder="1" applyAlignment="1">
      <alignment horizontal="left" vertical="center"/>
    </xf>
    <xf numFmtId="0" fontId="26" fillId="0" borderId="45" xfId="30" applyFont="1" applyBorder="1">
      <alignment vertical="center"/>
    </xf>
    <xf numFmtId="0" fontId="26" fillId="0" borderId="62" xfId="30" applyFont="1" applyBorder="1" applyAlignment="1">
      <alignment horizontal="left" vertical="center"/>
    </xf>
    <xf numFmtId="0" fontId="65" fillId="0" borderId="57" xfId="30" applyFont="1" applyBorder="1" applyAlignment="1">
      <alignment horizontal="center" vertical="center" wrapText="1"/>
    </xf>
    <xf numFmtId="0" fontId="26" fillId="0" borderId="57" xfId="30" applyFont="1" applyBorder="1">
      <alignment vertical="center"/>
    </xf>
    <xf numFmtId="0" fontId="26" fillId="0" borderId="71" xfId="30" applyFont="1" applyBorder="1">
      <alignment vertical="center"/>
    </xf>
    <xf numFmtId="0" fontId="65" fillId="0" borderId="0" xfId="30" applyFont="1" applyAlignment="1">
      <alignment vertical="center" wrapText="1"/>
    </xf>
    <xf numFmtId="0" fontId="21" fillId="0" borderId="0" xfId="30" applyFont="1" applyAlignment="1">
      <alignment vertical="center" wrapText="1"/>
    </xf>
    <xf numFmtId="0" fontId="24" fillId="0" borderId="0" xfId="30" applyFont="1">
      <alignment vertical="center"/>
    </xf>
    <xf numFmtId="0" fontId="27" fillId="0" borderId="0" xfId="30" applyFont="1">
      <alignment vertical="center"/>
    </xf>
    <xf numFmtId="0" fontId="67" fillId="0" borderId="0" xfId="30" applyFont="1">
      <alignment vertical="center"/>
    </xf>
    <xf numFmtId="0" fontId="18" fillId="0" borderId="0" xfId="30" applyFont="1" applyAlignment="1">
      <alignment horizontal="center" vertical="center"/>
    </xf>
    <xf numFmtId="0" fontId="18" fillId="0" borderId="0" xfId="30" applyFont="1" applyAlignment="1">
      <alignment horizontal="left" vertical="center"/>
    </xf>
    <xf numFmtId="0" fontId="19" fillId="0" borderId="0" xfId="30" applyFont="1">
      <alignment vertical="center"/>
    </xf>
    <xf numFmtId="0" fontId="4" fillId="0" borderId="0" xfId="30" applyAlignment="1">
      <alignment horizontal="center" vertical="center"/>
    </xf>
    <xf numFmtId="0" fontId="4" fillId="0" borderId="0" xfId="30" applyAlignment="1">
      <alignment horizontal="left" vertical="center"/>
    </xf>
    <xf numFmtId="0" fontId="38" fillId="0" borderId="0" xfId="30" applyFont="1">
      <alignment vertical="center"/>
    </xf>
    <xf numFmtId="0" fontId="39" fillId="0" borderId="0" xfId="30" applyFont="1">
      <alignment vertical="center"/>
    </xf>
    <xf numFmtId="0" fontId="15" fillId="0" borderId="0" xfId="3" applyFont="1" applyAlignment="1">
      <alignment horizontal="left" vertical="center"/>
    </xf>
    <xf numFmtId="49" fontId="4" fillId="0" borderId="0" xfId="31" applyNumberFormat="1" applyFont="1" applyAlignment="1">
      <alignment vertical="center"/>
    </xf>
    <xf numFmtId="49" fontId="4" fillId="0" borderId="0" xfId="31" applyNumberFormat="1" applyFont="1" applyAlignment="1">
      <alignment horizontal="center" vertical="center"/>
    </xf>
    <xf numFmtId="49" fontId="4" fillId="0" borderId="0" xfId="31" applyNumberFormat="1" applyFont="1" applyBorder="1" applyAlignment="1">
      <alignment vertical="center"/>
    </xf>
    <xf numFmtId="49" fontId="4" fillId="0" borderId="0" xfId="32" applyNumberFormat="1" applyAlignment="1">
      <alignment vertical="center"/>
    </xf>
    <xf numFmtId="49" fontId="4" fillId="0" borderId="0" xfId="31" applyNumberFormat="1" applyFont="1" applyAlignment="1">
      <alignment horizontal="right" vertical="center"/>
    </xf>
    <xf numFmtId="49" fontId="40" fillId="0" borderId="0" xfId="33" applyNumberFormat="1" applyFont="1">
      <alignment vertical="center"/>
    </xf>
    <xf numFmtId="49" fontId="4" fillId="0" borderId="0" xfId="31" applyNumberFormat="1" applyFont="1" applyBorder="1" applyAlignment="1">
      <alignment vertical="top"/>
    </xf>
    <xf numFmtId="49" fontId="4" fillId="0" borderId="0" xfId="31" applyNumberFormat="1" applyFont="1" applyAlignment="1">
      <alignment horizontal="left" vertical="top"/>
    </xf>
    <xf numFmtId="49" fontId="4" fillId="0" borderId="0" xfId="31" applyNumberFormat="1" applyFont="1" applyAlignment="1">
      <alignment vertical="top"/>
    </xf>
    <xf numFmtId="49" fontId="4" fillId="0" borderId="0" xfId="31" applyNumberFormat="1" applyFont="1" applyAlignment="1">
      <alignment horizontal="left" vertical="top" wrapText="1"/>
    </xf>
    <xf numFmtId="178" fontId="4" fillId="0" borderId="0" xfId="31" applyNumberFormat="1" applyFont="1" applyAlignment="1">
      <alignment vertical="center"/>
    </xf>
    <xf numFmtId="49" fontId="40" fillId="0" borderId="0" xfId="31" applyNumberFormat="1" applyFont="1" applyAlignment="1">
      <alignment vertical="center"/>
    </xf>
    <xf numFmtId="49" fontId="35" fillId="0" borderId="133" xfId="33" applyNumberFormat="1" applyFont="1" applyBorder="1">
      <alignment vertical="center"/>
    </xf>
    <xf numFmtId="49" fontId="35" fillId="0" borderId="134" xfId="33" applyNumberFormat="1" applyFont="1" applyBorder="1">
      <alignment vertical="center"/>
    </xf>
    <xf numFmtId="49" fontId="35" fillId="0" borderId="134" xfId="33" applyNumberFormat="1" applyFont="1" applyBorder="1" applyAlignment="1">
      <alignment vertical="center" shrinkToFit="1"/>
    </xf>
    <xf numFmtId="49" fontId="4" fillId="0" borderId="135" xfId="32" applyNumberFormat="1" applyBorder="1" applyAlignment="1">
      <alignment horizontal="center" vertical="center"/>
    </xf>
    <xf numFmtId="49" fontId="4" fillId="0" borderId="136" xfId="32" applyNumberFormat="1" applyBorder="1" applyAlignment="1">
      <alignment horizontal="center" vertical="center"/>
    </xf>
    <xf numFmtId="49" fontId="4" fillId="0" borderId="93" xfId="32" applyNumberFormat="1" applyBorder="1" applyAlignment="1">
      <alignment horizontal="center" vertical="center"/>
    </xf>
    <xf numFmtId="49" fontId="4" fillId="0" borderId="134" xfId="32" applyNumberFormat="1" applyBorder="1" applyAlignment="1">
      <alignment horizontal="center" vertical="center"/>
    </xf>
    <xf numFmtId="49" fontId="4" fillId="0" borderId="92" xfId="32" applyNumberFormat="1" applyBorder="1" applyAlignment="1">
      <alignment horizontal="center" vertical="center"/>
    </xf>
    <xf numFmtId="49" fontId="4" fillId="0" borderId="0" xfId="31" applyNumberFormat="1" applyFont="1" applyBorder="1" applyAlignment="1">
      <alignment horizontal="center" vertical="center"/>
    </xf>
    <xf numFmtId="49" fontId="4" fillId="0" borderId="0" xfId="32" applyNumberFormat="1" applyAlignment="1">
      <alignment horizontal="center" vertical="center"/>
    </xf>
    <xf numFmtId="49" fontId="35" fillId="0" borderId="92" xfId="31" applyNumberFormat="1" applyFont="1" applyBorder="1" applyAlignment="1">
      <alignment vertical="center"/>
    </xf>
    <xf numFmtId="49" fontId="4" fillId="0" borderId="89" xfId="31" applyNumberFormat="1" applyFont="1" applyBorder="1" applyAlignment="1">
      <alignment vertical="center"/>
    </xf>
    <xf numFmtId="49" fontId="69" fillId="0" borderId="0" xfId="31" applyNumberFormat="1" applyFont="1" applyBorder="1" applyAlignment="1">
      <alignment vertical="center" wrapText="1"/>
    </xf>
    <xf numFmtId="49" fontId="35" fillId="0" borderId="0" xfId="31" applyNumberFormat="1" applyFont="1" applyBorder="1" applyAlignment="1">
      <alignment horizontal="center" vertical="center"/>
    </xf>
    <xf numFmtId="49" fontId="35" fillId="0" borderId="0" xfId="31" applyNumberFormat="1" applyFont="1" applyBorder="1" applyAlignment="1">
      <alignment vertical="center"/>
    </xf>
    <xf numFmtId="49" fontId="35" fillId="0" borderId="0" xfId="31" applyNumberFormat="1" applyFont="1" applyBorder="1" applyAlignment="1">
      <alignment vertical="center" wrapText="1"/>
    </xf>
    <xf numFmtId="49" fontId="35" fillId="0" borderId="0" xfId="34" applyNumberFormat="1" applyFont="1" applyBorder="1" applyAlignment="1">
      <alignment vertical="center"/>
    </xf>
    <xf numFmtId="49" fontId="35" fillId="0" borderId="0" xfId="31" applyNumberFormat="1" applyFont="1" applyBorder="1" applyAlignment="1">
      <alignment vertical="top" wrapText="1"/>
    </xf>
    <xf numFmtId="49" fontId="4" fillId="0" borderId="0" xfId="31" applyNumberFormat="1" applyFont="1" applyBorder="1" applyAlignment="1">
      <alignment horizontal="left" vertical="center"/>
    </xf>
    <xf numFmtId="49" fontId="4" fillId="0" borderId="0" xfId="34" applyNumberFormat="1" applyFont="1" applyBorder="1" applyAlignment="1">
      <alignment horizontal="left" vertical="center"/>
    </xf>
    <xf numFmtId="49" fontId="35" fillId="0" borderId="0" xfId="34" applyNumberFormat="1" applyFont="1" applyBorder="1" applyAlignment="1">
      <alignment horizontal="right" vertical="center"/>
    </xf>
    <xf numFmtId="49" fontId="4" fillId="0" borderId="0" xfId="34" applyNumberFormat="1" applyFont="1" applyBorder="1" applyAlignment="1">
      <alignment vertical="center"/>
    </xf>
    <xf numFmtId="0" fontId="10" fillId="0" borderId="0" xfId="3" applyFont="1" applyAlignment="1">
      <alignment horizontal="left" vertical="center"/>
    </xf>
    <xf numFmtId="0" fontId="15" fillId="0" borderId="0" xfId="3" applyFont="1">
      <alignment vertical="center"/>
    </xf>
    <xf numFmtId="0" fontId="70" fillId="0" borderId="0" xfId="0" applyFont="1">
      <alignment vertical="center"/>
    </xf>
    <xf numFmtId="0" fontId="15" fillId="0" borderId="0" xfId="3" applyFont="1" applyAlignment="1">
      <alignment horizontal="right" vertical="center"/>
    </xf>
    <xf numFmtId="0" fontId="15" fillId="0" borderId="0" xfId="3" applyFont="1" applyAlignment="1">
      <alignment horizontal="center" vertical="center"/>
    </xf>
    <xf numFmtId="0" fontId="9" fillId="0" borderId="0" xfId="0" applyFont="1">
      <alignment vertical="center"/>
    </xf>
    <xf numFmtId="0" fontId="13" fillId="0" borderId="0" xfId="0" applyFont="1">
      <alignment vertical="center"/>
    </xf>
    <xf numFmtId="0" fontId="13" fillId="0" borderId="0" xfId="0" applyFont="1" applyAlignment="1">
      <alignment horizontal="right" vertical="center"/>
    </xf>
    <xf numFmtId="0" fontId="13" fillId="9" borderId="94" xfId="0" applyFont="1" applyFill="1" applyBorder="1">
      <alignment vertical="center"/>
    </xf>
    <xf numFmtId="0" fontId="72" fillId="0" borderId="0" xfId="3" applyFont="1" applyAlignment="1">
      <alignment horizontal="center" vertical="center"/>
    </xf>
    <xf numFmtId="0" fontId="15" fillId="0" borderId="94" xfId="3" applyFont="1" applyBorder="1">
      <alignment vertical="center"/>
    </xf>
    <xf numFmtId="0" fontId="72" fillId="0" borderId="94" xfId="3" applyFont="1" applyBorder="1" applyAlignment="1">
      <alignment horizontal="center" vertical="center"/>
    </xf>
    <xf numFmtId="0" fontId="72" fillId="0" borderId="94" xfId="3" applyFont="1" applyBorder="1" applyAlignment="1">
      <alignment horizontal="center" vertical="center" wrapText="1"/>
    </xf>
    <xf numFmtId="179" fontId="72" fillId="0" borderId="94" xfId="3" applyNumberFormat="1" applyFont="1" applyBorder="1">
      <alignment vertical="center"/>
    </xf>
    <xf numFmtId="180" fontId="72" fillId="0" borderId="94" xfId="3" applyNumberFormat="1" applyFont="1" applyBorder="1">
      <alignment vertical="center"/>
    </xf>
    <xf numFmtId="0" fontId="72" fillId="6" borderId="94" xfId="3" applyFont="1" applyFill="1" applyBorder="1" applyAlignment="1">
      <alignment horizontal="left" vertical="center"/>
    </xf>
    <xf numFmtId="0" fontId="72" fillId="6" borderId="93" xfId="3" applyFont="1" applyFill="1" applyBorder="1" applyAlignment="1">
      <alignment horizontal="center" vertical="center"/>
    </xf>
    <xf numFmtId="0" fontId="72" fillId="8" borderId="94" xfId="3" applyFont="1" applyFill="1" applyBorder="1">
      <alignment vertical="center"/>
    </xf>
    <xf numFmtId="0" fontId="72" fillId="8" borderId="93" xfId="3" applyFont="1" applyFill="1" applyBorder="1">
      <alignment vertical="center"/>
    </xf>
    <xf numFmtId="0" fontId="72" fillId="7" borderId="94" xfId="3" applyFont="1" applyFill="1" applyBorder="1" applyAlignment="1">
      <alignment horizontal="right" vertical="center"/>
    </xf>
    <xf numFmtId="0" fontId="72" fillId="0" borderId="30" xfId="3" applyFont="1" applyBorder="1" applyAlignment="1">
      <alignment horizontal="right" vertical="center"/>
    </xf>
    <xf numFmtId="176" fontId="72" fillId="0" borderId="30" xfId="3" applyNumberFormat="1" applyFont="1" applyBorder="1" applyAlignment="1">
      <alignment horizontal="right" vertical="center"/>
    </xf>
    <xf numFmtId="0" fontId="72" fillId="0" borderId="91" xfId="3" applyFont="1" applyBorder="1" applyAlignment="1">
      <alignment horizontal="right" vertical="center"/>
    </xf>
    <xf numFmtId="176" fontId="72" fillId="0" borderId="94" xfId="3" applyNumberFormat="1" applyFont="1" applyBorder="1" applyAlignment="1">
      <alignment horizontal="right" vertical="center"/>
    </xf>
    <xf numFmtId="0" fontId="72" fillId="0" borderId="94" xfId="3" applyFont="1" applyBorder="1" applyAlignment="1">
      <alignment horizontal="right" vertical="center"/>
    </xf>
    <xf numFmtId="0" fontId="72" fillId="0" borderId="91" xfId="3" applyFont="1" applyBorder="1" applyAlignment="1">
      <alignment horizontal="center" vertical="center"/>
    </xf>
    <xf numFmtId="0" fontId="72" fillId="7" borderId="26" xfId="3" applyFont="1" applyFill="1" applyBorder="1" applyAlignment="1">
      <alignment horizontal="right" vertical="center"/>
    </xf>
    <xf numFmtId="0" fontId="72" fillId="0" borderId="0" xfId="3" applyFont="1">
      <alignment vertical="center"/>
    </xf>
    <xf numFmtId="0" fontId="72" fillId="0" borderId="0" xfId="3" applyFont="1" applyAlignment="1">
      <alignment horizontal="left" vertical="center"/>
    </xf>
    <xf numFmtId="0" fontId="63" fillId="0" borderId="0" xfId="3" applyFont="1">
      <alignment vertical="center"/>
    </xf>
    <xf numFmtId="0" fontId="15" fillId="0" borderId="32" xfId="3" applyFont="1" applyBorder="1">
      <alignment vertical="center"/>
    </xf>
    <xf numFmtId="0" fontId="75" fillId="0" borderId="0" xfId="3" applyFont="1">
      <alignment vertical="center"/>
    </xf>
    <xf numFmtId="181" fontId="72" fillId="0" borderId="94" xfId="3" applyNumberFormat="1" applyFont="1" applyBorder="1" applyAlignment="1">
      <alignment horizontal="center" vertical="center"/>
    </xf>
    <xf numFmtId="0" fontId="72" fillId="7" borderId="94" xfId="3" applyFont="1" applyFill="1" applyBorder="1" applyAlignment="1">
      <alignment horizontal="center" vertical="center"/>
    </xf>
    <xf numFmtId="0" fontId="72" fillId="0" borderId="0" xfId="3" applyFont="1" applyAlignment="1">
      <alignment horizontal="center" vertical="center" wrapText="1"/>
    </xf>
    <xf numFmtId="0" fontId="63" fillId="0" borderId="94" xfId="3" applyFont="1" applyBorder="1" applyAlignment="1">
      <alignment horizontal="center" vertical="center"/>
    </xf>
    <xf numFmtId="0" fontId="63" fillId="0" borderId="91" xfId="3" applyFont="1" applyBorder="1" applyAlignment="1">
      <alignment horizontal="center" vertical="center"/>
    </xf>
    <xf numFmtId="0" fontId="72" fillId="0" borderId="45" xfId="3" applyFont="1" applyBorder="1">
      <alignment vertical="center"/>
    </xf>
    <xf numFmtId="0" fontId="75" fillId="0" borderId="45" xfId="3" applyFont="1" applyBorder="1">
      <alignment vertical="center"/>
    </xf>
    <xf numFmtId="0" fontId="72" fillId="0" borderId="45" xfId="3" applyFont="1" applyBorder="1" applyAlignment="1">
      <alignment vertical="center" wrapText="1"/>
    </xf>
    <xf numFmtId="0" fontId="72" fillId="0" borderId="0" xfId="3" applyFont="1" applyAlignment="1">
      <alignment vertical="center" wrapText="1"/>
    </xf>
    <xf numFmtId="0" fontId="72" fillId="0" borderId="93" xfId="33" applyFont="1" applyBorder="1" applyAlignment="1">
      <alignment horizontal="center" vertical="center"/>
    </xf>
    <xf numFmtId="0" fontId="72" fillId="0" borderId="94" xfId="33" applyFont="1" applyBorder="1" applyAlignment="1">
      <alignment horizontal="center" vertical="center"/>
    </xf>
    <xf numFmtId="0" fontId="72" fillId="0" borderId="0" xfId="33" applyFont="1" applyAlignment="1">
      <alignment horizontal="center" vertical="center"/>
    </xf>
    <xf numFmtId="0" fontId="72" fillId="10" borderId="94" xfId="33" applyFont="1" applyFill="1" applyBorder="1" applyAlignment="1">
      <alignment horizontal="center" vertical="center"/>
    </xf>
    <xf numFmtId="0" fontId="77" fillId="0" borderId="0" xfId="33" applyFont="1" applyAlignment="1">
      <alignment horizontal="center" vertical="center"/>
    </xf>
    <xf numFmtId="0" fontId="15" fillId="0" borderId="0" xfId="33" applyFont="1" applyAlignment="1">
      <alignment horizontal="center" vertical="center"/>
    </xf>
    <xf numFmtId="0" fontId="78" fillId="0" borderId="0" xfId="3" applyFont="1" applyAlignment="1">
      <alignment horizontal="center" vertical="center"/>
    </xf>
    <xf numFmtId="0" fontId="78" fillId="0" borderId="0" xfId="33" applyFont="1" applyAlignment="1">
      <alignment horizontal="center" vertical="center"/>
    </xf>
    <xf numFmtId="0" fontId="78" fillId="0" borderId="0" xfId="3" applyFont="1">
      <alignment vertical="center"/>
    </xf>
    <xf numFmtId="0" fontId="77" fillId="0" borderId="0" xfId="3" applyFont="1">
      <alignment vertical="center"/>
    </xf>
    <xf numFmtId="0" fontId="77" fillId="0" borderId="0" xfId="3" applyFont="1" applyAlignment="1">
      <alignment horizontal="center" vertical="center"/>
    </xf>
    <xf numFmtId="0" fontId="72" fillId="0" borderId="0" xfId="3" applyFont="1" applyAlignment="1">
      <alignment vertical="center" textRotation="255" shrinkToFit="1"/>
    </xf>
    <xf numFmtId="0" fontId="72" fillId="0" borderId="94" xfId="3" applyFont="1" applyBorder="1" applyAlignment="1">
      <alignment vertical="center" textRotation="255" shrinkToFit="1"/>
    </xf>
    <xf numFmtId="0" fontId="72" fillId="0" borderId="45" xfId="3" applyFont="1" applyBorder="1" applyAlignment="1">
      <alignment horizontal="center" vertical="center"/>
    </xf>
    <xf numFmtId="0" fontId="64" fillId="0" borderId="0" xfId="35">
      <alignment vertical="center"/>
    </xf>
    <xf numFmtId="0" fontId="45" fillId="0" borderId="0" xfId="36" applyFont="1">
      <alignment vertical="center"/>
    </xf>
    <xf numFmtId="0" fontId="83" fillId="0" borderId="0" xfId="29" applyFont="1" applyAlignment="1">
      <alignment vertical="center"/>
    </xf>
    <xf numFmtId="0" fontId="84" fillId="0" borderId="0" xfId="36" applyFont="1">
      <alignment vertical="center"/>
    </xf>
    <xf numFmtId="0" fontId="85" fillId="0" borderId="0" xfId="29" applyFont="1" applyAlignment="1">
      <alignment vertical="center"/>
    </xf>
    <xf numFmtId="0" fontId="64" fillId="0" borderId="0" xfId="29" applyAlignment="1">
      <alignment vertical="center"/>
    </xf>
    <xf numFmtId="0" fontId="64" fillId="0" borderId="0" xfId="36">
      <alignment vertical="center"/>
    </xf>
    <xf numFmtId="0" fontId="83" fillId="0" borderId="121" xfId="29" applyFont="1" applyBorder="1" applyAlignment="1">
      <alignment vertical="center"/>
    </xf>
    <xf numFmtId="0" fontId="85" fillId="0" borderId="0" xfId="36" applyFont="1">
      <alignment vertical="center"/>
    </xf>
    <xf numFmtId="0" fontId="64" fillId="11" borderId="141" xfId="35" applyFill="1" applyBorder="1" applyAlignment="1">
      <alignment horizontal="center" vertical="center" wrapText="1"/>
    </xf>
    <xf numFmtId="0" fontId="87" fillId="0" borderId="84" xfId="35" applyFont="1" applyBorder="1" applyAlignment="1">
      <alignment horizontal="center" vertical="center" wrapText="1"/>
    </xf>
    <xf numFmtId="0" fontId="87" fillId="0" borderId="82" xfId="35" applyFont="1" applyBorder="1" applyAlignment="1">
      <alignment horizontal="center" vertical="center" wrapText="1"/>
    </xf>
    <xf numFmtId="0" fontId="33" fillId="0" borderId="142" xfId="36" applyFont="1" applyBorder="1" applyAlignment="1">
      <alignment horizontal="center" vertical="center"/>
    </xf>
    <xf numFmtId="0" fontId="88" fillId="0" borderId="119" xfId="26" applyFont="1" applyBorder="1" applyAlignment="1">
      <alignment vertical="center"/>
    </xf>
    <xf numFmtId="0" fontId="89" fillId="0" borderId="143" xfId="35" applyFont="1" applyBorder="1" applyAlignment="1">
      <alignment horizontal="center" vertical="center"/>
    </xf>
    <xf numFmtId="0" fontId="88" fillId="0" borderId="119" xfId="26" applyFont="1" applyBorder="1" applyAlignment="1">
      <alignment vertical="center" shrinkToFit="1"/>
    </xf>
    <xf numFmtId="0" fontId="88" fillId="0" borderId="140" xfId="35" applyFont="1" applyBorder="1" applyAlignment="1">
      <alignment horizontal="center" vertical="center"/>
    </xf>
    <xf numFmtId="0" fontId="89" fillId="0" borderId="144" xfId="35" applyFont="1" applyBorder="1" applyAlignment="1">
      <alignment horizontal="center" vertical="center"/>
    </xf>
    <xf numFmtId="0" fontId="64" fillId="0" borderId="0" xfId="35" applyAlignment="1">
      <alignment horizontal="center" vertical="center"/>
    </xf>
    <xf numFmtId="0" fontId="89" fillId="0" borderId="145" xfId="35" applyFont="1" applyBorder="1" applyAlignment="1">
      <alignment horizontal="center" vertical="center"/>
    </xf>
    <xf numFmtId="0" fontId="88" fillId="0" borderId="147" xfId="26" applyFont="1" applyBorder="1" applyAlignment="1">
      <alignment vertical="center"/>
    </xf>
    <xf numFmtId="0" fontId="88" fillId="0" borderId="151" xfId="26" applyFont="1" applyBorder="1" applyAlignment="1">
      <alignment vertical="center"/>
    </xf>
    <xf numFmtId="0" fontId="88" fillId="0" borderId="150" xfId="35" applyFont="1" applyBorder="1" applyAlignment="1">
      <alignment horizontal="center" vertical="center"/>
    </xf>
    <xf numFmtId="0" fontId="88" fillId="0" borderId="155" xfId="26" applyFont="1" applyBorder="1" applyAlignment="1">
      <alignment vertical="center"/>
    </xf>
    <xf numFmtId="0" fontId="89" fillId="0" borderId="157" xfId="35" applyFont="1" applyBorder="1" applyAlignment="1">
      <alignment horizontal="center" vertical="center"/>
    </xf>
    <xf numFmtId="0" fontId="64" fillId="0" borderId="158" xfId="35" applyBorder="1" applyAlignment="1">
      <alignment horizontal="left" vertical="center" shrinkToFit="1"/>
    </xf>
    <xf numFmtId="0" fontId="64" fillId="0" borderId="146" xfId="35" applyBorder="1" applyAlignment="1">
      <alignment horizontal="center" vertical="center"/>
    </xf>
    <xf numFmtId="0" fontId="64" fillId="0" borderId="148" xfId="35" applyBorder="1" applyAlignment="1">
      <alignment horizontal="center" vertical="center"/>
    </xf>
    <xf numFmtId="0" fontId="64" fillId="0" borderId="159" xfId="35" applyBorder="1" applyAlignment="1">
      <alignment horizontal="left" vertical="center" shrinkToFit="1"/>
    </xf>
    <xf numFmtId="0" fontId="64" fillId="0" borderId="154" xfId="35" applyBorder="1" applyAlignment="1">
      <alignment horizontal="center" vertical="center"/>
    </xf>
    <xf numFmtId="0" fontId="64" fillId="0" borderId="156" xfId="35" applyBorder="1" applyAlignment="1">
      <alignment horizontal="center" vertical="center"/>
    </xf>
    <xf numFmtId="0" fontId="88" fillId="0" borderId="160" xfId="35" applyFont="1" applyBorder="1" applyAlignment="1">
      <alignment horizontal="left" vertical="center" wrapText="1" shrinkToFit="1"/>
    </xf>
    <xf numFmtId="0" fontId="64" fillId="0" borderId="149" xfId="35" applyBorder="1" applyAlignment="1">
      <alignment horizontal="center" vertical="center"/>
    </xf>
    <xf numFmtId="0" fontId="88" fillId="0" borderId="160" xfId="35" applyFont="1" applyBorder="1" applyAlignment="1">
      <alignment horizontal="left" vertical="center" shrinkToFit="1"/>
    </xf>
    <xf numFmtId="0" fontId="88" fillId="0" borderId="161" xfId="35" applyFont="1" applyBorder="1" applyAlignment="1">
      <alignment horizontal="left" vertical="center" shrinkToFit="1"/>
    </xf>
    <xf numFmtId="0" fontId="64" fillId="0" borderId="152" xfId="35" applyBorder="1" applyAlignment="1">
      <alignment horizontal="center" vertical="center"/>
    </xf>
    <xf numFmtId="0" fontId="40" fillId="2" borderId="0" xfId="1" applyFont="1" applyFill="1">
      <alignment vertical="center"/>
    </xf>
    <xf numFmtId="0" fontId="91" fillId="0" borderId="0" xfId="1" applyFont="1" applyAlignment="1">
      <alignment vertical="top"/>
    </xf>
    <xf numFmtId="0" fontId="92" fillId="0" borderId="0" xfId="1" applyFont="1">
      <alignment vertical="center"/>
    </xf>
    <xf numFmtId="0" fontId="86" fillId="0" borderId="83" xfId="35" applyFont="1" applyBorder="1" applyAlignment="1">
      <alignment horizontal="center" vertical="center"/>
    </xf>
    <xf numFmtId="0" fontId="86" fillId="0" borderId="81" xfId="35" applyFont="1" applyBorder="1" applyAlignment="1">
      <alignment horizontal="center" vertical="center"/>
    </xf>
    <xf numFmtId="0" fontId="82" fillId="0" borderId="0" xfId="35" applyFont="1" applyAlignment="1">
      <alignment horizontal="center" vertical="center"/>
    </xf>
    <xf numFmtId="0" fontId="45" fillId="0" borderId="0" xfId="36" applyFont="1" applyAlignment="1">
      <alignment horizontal="left" vertical="center" shrinkToFit="1"/>
    </xf>
    <xf numFmtId="0" fontId="45" fillId="11" borderId="113" xfId="36" applyFont="1" applyFill="1" applyBorder="1" applyAlignment="1">
      <alignment horizontal="center" vertical="center"/>
    </xf>
    <xf numFmtId="0" fontId="45" fillId="11" borderId="114" xfId="36" applyFont="1" applyFill="1" applyBorder="1" applyAlignment="1">
      <alignment horizontal="center" vertical="center"/>
    </xf>
    <xf numFmtId="0" fontId="45" fillId="0" borderId="114" xfId="36" applyFont="1" applyBorder="1" applyAlignment="1">
      <alignment horizontal="center" vertical="center" shrinkToFit="1"/>
    </xf>
    <xf numFmtId="0" fontId="45" fillId="0" borderId="115" xfId="36" applyFont="1" applyBorder="1" applyAlignment="1">
      <alignment horizontal="center" vertical="center" shrinkToFit="1"/>
    </xf>
    <xf numFmtId="0" fontId="64" fillId="11" borderId="131" xfId="35" applyFill="1" applyBorder="1" applyAlignment="1">
      <alignment horizontal="center" vertical="center"/>
    </xf>
    <xf numFmtId="0" fontId="64" fillId="11" borderId="132" xfId="35" applyFill="1" applyBorder="1" applyAlignment="1">
      <alignment horizontal="center" vertical="center"/>
    </xf>
    <xf numFmtId="0" fontId="33" fillId="11" borderId="140" xfId="36" applyFont="1" applyFill="1" applyBorder="1" applyAlignment="1">
      <alignment horizontal="center" vertical="center"/>
    </xf>
    <xf numFmtId="0" fontId="64" fillId="11" borderId="140" xfId="36" applyFill="1" applyBorder="1" applyAlignment="1">
      <alignment horizontal="center" vertical="center" wrapText="1"/>
    </xf>
    <xf numFmtId="0" fontId="64" fillId="11" borderId="141" xfId="36" applyFill="1" applyBorder="1" applyAlignment="1">
      <alignment horizontal="center" vertical="center"/>
    </xf>
    <xf numFmtId="0" fontId="64" fillId="11" borderId="141" xfId="35" applyFill="1" applyBorder="1" applyAlignment="1">
      <alignment horizontal="center" vertical="center"/>
    </xf>
    <xf numFmtId="0" fontId="64" fillId="11" borderId="153" xfId="35" applyFill="1" applyBorder="1" applyAlignment="1">
      <alignment horizontal="center" vertical="center"/>
    </xf>
    <xf numFmtId="49" fontId="40" fillId="0" borderId="0" xfId="31" applyNumberFormat="1" applyFont="1" applyAlignment="1">
      <alignment horizontal="left" vertical="top"/>
    </xf>
    <xf numFmtId="49" fontId="4" fillId="0" borderId="0" xfId="31" applyNumberFormat="1" applyFont="1" applyAlignment="1">
      <alignment horizontal="left" vertical="top" wrapText="1"/>
    </xf>
    <xf numFmtId="49" fontId="4" fillId="0" borderId="0" xfId="31" applyNumberFormat="1" applyFont="1" applyAlignment="1">
      <alignment vertical="center" wrapText="1"/>
    </xf>
    <xf numFmtId="49" fontId="4" fillId="0" borderId="0" xfId="31" applyNumberFormat="1" applyFont="1" applyAlignment="1">
      <alignment horizontal="center" vertical="center"/>
    </xf>
    <xf numFmtId="177" fontId="4" fillId="0" borderId="0" xfId="31" applyNumberFormat="1" applyFont="1" applyAlignment="1">
      <alignment horizontal="center" vertical="center"/>
    </xf>
    <xf numFmtId="49" fontId="4" fillId="0" borderId="0" xfId="31" applyNumberFormat="1" applyFont="1" applyAlignment="1">
      <alignment horizontal="left" vertical="top"/>
    </xf>
    <xf numFmtId="49" fontId="44" fillId="0" borderId="93" xfId="33" applyNumberFormat="1" applyFont="1" applyBorder="1" applyAlignment="1">
      <alignment horizontal="center" vertical="center"/>
    </xf>
    <xf numFmtId="49" fontId="44" fillId="0" borderId="92" xfId="33" applyNumberFormat="1" applyFont="1" applyBorder="1" applyAlignment="1">
      <alignment horizontal="center" vertical="center"/>
    </xf>
    <xf numFmtId="49" fontId="44" fillId="0" borderId="91" xfId="33" applyNumberFormat="1" applyFont="1" applyBorder="1" applyAlignment="1">
      <alignment horizontal="center" vertical="center"/>
    </xf>
    <xf numFmtId="49" fontId="35" fillId="0" borderId="93" xfId="32" applyNumberFormat="1" applyFont="1" applyBorder="1" applyAlignment="1">
      <alignment horizontal="left" vertical="center"/>
    </xf>
    <xf numFmtId="49" fontId="35" fillId="0" borderId="92" xfId="32" applyNumberFormat="1" applyFont="1" applyBorder="1" applyAlignment="1">
      <alignment horizontal="left" vertical="center"/>
    </xf>
    <xf numFmtId="49" fontId="35" fillId="0" borderId="91" xfId="32" applyNumberFormat="1" applyFont="1" applyBorder="1" applyAlignment="1">
      <alignment horizontal="left" vertical="center"/>
    </xf>
    <xf numFmtId="49" fontId="35" fillId="5" borderId="44" xfId="31" applyNumberFormat="1" applyFont="1" applyFill="1" applyBorder="1" applyAlignment="1">
      <alignment horizontal="center" vertical="center"/>
    </xf>
    <xf numFmtId="49" fontId="35" fillId="5" borderId="45" xfId="31" applyNumberFormat="1" applyFont="1" applyFill="1" applyBorder="1" applyAlignment="1">
      <alignment horizontal="center" vertical="center"/>
    </xf>
    <xf numFmtId="49" fontId="35" fillId="5" borderId="46" xfId="31" applyNumberFormat="1" applyFont="1" applyFill="1" applyBorder="1" applyAlignment="1">
      <alignment horizontal="center" vertical="center"/>
    </xf>
    <xf numFmtId="49" fontId="35" fillId="5" borderId="89" xfId="31" applyNumberFormat="1" applyFont="1" applyFill="1" applyBorder="1" applyAlignment="1">
      <alignment horizontal="center" vertical="center"/>
    </xf>
    <xf numFmtId="49" fontId="35" fillId="5" borderId="0" xfId="31" applyNumberFormat="1" applyFont="1" applyFill="1" applyBorder="1" applyAlignment="1">
      <alignment horizontal="center" vertical="center"/>
    </xf>
    <xf numFmtId="49" fontId="35" fillId="5" borderId="38" xfId="31" applyNumberFormat="1" applyFont="1" applyFill="1" applyBorder="1" applyAlignment="1">
      <alignment horizontal="center" vertical="center"/>
    </xf>
    <xf numFmtId="49" fontId="35" fillId="5" borderId="31" xfId="31" applyNumberFormat="1" applyFont="1" applyFill="1" applyBorder="1" applyAlignment="1">
      <alignment horizontal="center" vertical="center"/>
    </xf>
    <xf numFmtId="49" fontId="35" fillId="5" borderId="32" xfId="31" applyNumberFormat="1" applyFont="1" applyFill="1" applyBorder="1" applyAlignment="1">
      <alignment horizontal="center" vertical="center"/>
    </xf>
    <xf numFmtId="49" fontId="35" fillId="5" borderId="33" xfId="31" applyNumberFormat="1" applyFont="1" applyFill="1" applyBorder="1" applyAlignment="1">
      <alignment horizontal="center" vertical="center"/>
    </xf>
    <xf numFmtId="49" fontId="35" fillId="0" borderId="44" xfId="32" applyNumberFormat="1" applyFont="1" applyBorder="1" applyAlignment="1">
      <alignment horizontal="center" vertical="center"/>
    </xf>
    <xf numFmtId="49" fontId="35" fillId="0" borderId="45" xfId="32" applyNumberFormat="1" applyFont="1" applyBorder="1" applyAlignment="1">
      <alignment horizontal="center" vertical="center"/>
    </xf>
    <xf numFmtId="49" fontId="35" fillId="0" borderId="137" xfId="32" applyNumberFormat="1" applyFont="1" applyBorder="1" applyAlignment="1">
      <alignment horizontal="center" vertical="center"/>
    </xf>
    <xf numFmtId="49" fontId="35" fillId="0" borderId="31" xfId="32" applyNumberFormat="1" applyFont="1" applyBorder="1" applyAlignment="1">
      <alignment horizontal="center" vertical="center"/>
    </xf>
    <xf numFmtId="49" fontId="35" fillId="0" borderId="32" xfId="32" applyNumberFormat="1" applyFont="1" applyBorder="1" applyAlignment="1">
      <alignment horizontal="center" vertical="center"/>
    </xf>
    <xf numFmtId="49" fontId="35" fillId="0" borderId="138" xfId="32" applyNumberFormat="1" applyFont="1" applyBorder="1" applyAlignment="1">
      <alignment horizontal="center" vertical="center"/>
    </xf>
    <xf numFmtId="49" fontId="35" fillId="0" borderId="45" xfId="31" applyNumberFormat="1" applyFont="1" applyBorder="1" applyAlignment="1">
      <alignment horizontal="left" vertical="center" wrapText="1"/>
    </xf>
    <xf numFmtId="49" fontId="35" fillId="0" borderId="46" xfId="31" applyNumberFormat="1" applyFont="1" applyBorder="1" applyAlignment="1">
      <alignment horizontal="left" vertical="center" wrapText="1"/>
    </xf>
    <xf numFmtId="49" fontId="35" fillId="0" borderId="32" xfId="31" applyNumberFormat="1" applyFont="1" applyBorder="1" applyAlignment="1">
      <alignment horizontal="left" vertical="center" wrapText="1"/>
    </xf>
    <xf numFmtId="49" fontId="35" fillId="0" borderId="33" xfId="31" applyNumberFormat="1" applyFont="1" applyBorder="1" applyAlignment="1">
      <alignment horizontal="left" vertical="center" wrapText="1"/>
    </xf>
    <xf numFmtId="49" fontId="35" fillId="0" borderId="89" xfId="32" applyNumberFormat="1" applyFont="1" applyBorder="1" applyAlignment="1">
      <alignment horizontal="center" vertical="center"/>
    </xf>
    <xf numFmtId="49" fontId="35" fillId="0" borderId="0" xfId="32" applyNumberFormat="1" applyFont="1" applyAlignment="1">
      <alignment horizontal="center" vertical="center"/>
    </xf>
    <xf numFmtId="49" fontId="35" fillId="0" borderId="139" xfId="32" applyNumberFormat="1" applyFont="1" applyBorder="1" applyAlignment="1">
      <alignment horizontal="center" vertical="center"/>
    </xf>
    <xf numFmtId="49" fontId="35" fillId="0" borderId="45" xfId="32" applyNumberFormat="1" applyFont="1" applyBorder="1" applyAlignment="1">
      <alignment horizontal="left" vertical="top"/>
    </xf>
    <xf numFmtId="49" fontId="35" fillId="0" borderId="46" xfId="32" applyNumberFormat="1" applyFont="1" applyBorder="1" applyAlignment="1">
      <alignment horizontal="left" vertical="top"/>
    </xf>
    <xf numFmtId="49" fontId="35" fillId="0" borderId="0" xfId="32" applyNumberFormat="1" applyFont="1" applyAlignment="1">
      <alignment horizontal="left" vertical="top"/>
    </xf>
    <xf numFmtId="49" fontId="35" fillId="0" borderId="38" xfId="32" applyNumberFormat="1" applyFont="1" applyBorder="1" applyAlignment="1">
      <alignment horizontal="left" vertical="top"/>
    </xf>
    <xf numFmtId="49" fontId="35" fillId="0" borderId="32" xfId="32" applyNumberFormat="1" applyFont="1" applyBorder="1" applyAlignment="1">
      <alignment horizontal="left" vertical="top"/>
    </xf>
    <xf numFmtId="49" fontId="35" fillId="0" borderId="33" xfId="32" applyNumberFormat="1" applyFont="1" applyBorder="1" applyAlignment="1">
      <alignment horizontal="left" vertical="top"/>
    </xf>
    <xf numFmtId="49" fontId="35" fillId="5" borderId="93" xfId="31" applyNumberFormat="1" applyFont="1" applyFill="1" applyBorder="1" applyAlignment="1">
      <alignment horizontal="center" vertical="center"/>
    </xf>
    <xf numFmtId="49" fontId="35" fillId="5" borderId="92" xfId="31" applyNumberFormat="1" applyFont="1" applyFill="1" applyBorder="1" applyAlignment="1">
      <alignment horizontal="center" vertical="center"/>
    </xf>
    <xf numFmtId="49" fontId="35" fillId="5" borderId="91" xfId="31" applyNumberFormat="1" applyFont="1" applyFill="1" applyBorder="1" applyAlignment="1">
      <alignment horizontal="center" vertical="center"/>
    </xf>
    <xf numFmtId="49" fontId="35" fillId="0" borderId="93" xfId="31" applyNumberFormat="1" applyFont="1" applyBorder="1" applyAlignment="1">
      <alignment horizontal="left" vertical="center" wrapText="1"/>
    </xf>
    <xf numFmtId="49" fontId="35" fillId="0" borderId="92" xfId="31" applyNumberFormat="1" applyFont="1" applyBorder="1" applyAlignment="1">
      <alignment horizontal="left" vertical="center" wrapText="1"/>
    </xf>
    <xf numFmtId="49" fontId="35" fillId="0" borderId="91" xfId="31" applyNumberFormat="1" applyFont="1" applyBorder="1" applyAlignment="1">
      <alignment horizontal="left" vertical="center" wrapText="1"/>
    </xf>
    <xf numFmtId="49" fontId="35" fillId="0" borderId="93" xfId="31" applyNumberFormat="1" applyFont="1" applyBorder="1" applyAlignment="1">
      <alignment horizontal="center" vertical="center"/>
    </xf>
    <xf numFmtId="49" fontId="35" fillId="0" borderId="92" xfId="31" applyNumberFormat="1" applyFont="1" applyBorder="1" applyAlignment="1">
      <alignment horizontal="center" vertical="center"/>
    </xf>
    <xf numFmtId="49" fontId="35" fillId="0" borderId="91" xfId="31" applyNumberFormat="1" applyFont="1" applyBorder="1" applyAlignment="1">
      <alignment horizontal="center" vertical="center"/>
    </xf>
    <xf numFmtId="49" fontId="35" fillId="0" borderId="94" xfId="31" applyNumberFormat="1" applyFont="1" applyBorder="1" applyAlignment="1">
      <alignment horizontal="center" vertical="center"/>
    </xf>
    <xf numFmtId="49" fontId="35" fillId="0" borderId="94" xfId="31" applyNumberFormat="1" applyFont="1" applyBorder="1" applyAlignment="1">
      <alignment horizontal="left" vertical="center"/>
    </xf>
    <xf numFmtId="49" fontId="35" fillId="0" borderId="44" xfId="31" applyNumberFormat="1" applyFont="1" applyBorder="1" applyAlignment="1">
      <alignment horizontal="left" vertical="top"/>
    </xf>
    <xf numFmtId="49" fontId="35" fillId="0" borderId="45" xfId="31" applyNumberFormat="1" applyFont="1" applyBorder="1" applyAlignment="1">
      <alignment horizontal="left" vertical="top"/>
    </xf>
    <xf numFmtId="49" fontId="35" fillId="0" borderId="46" xfId="31" applyNumberFormat="1" applyFont="1" applyBorder="1" applyAlignment="1">
      <alignment horizontal="left" vertical="top"/>
    </xf>
    <xf numFmtId="49" fontId="35" fillId="0" borderId="89" xfId="31" applyNumberFormat="1" applyFont="1" applyBorder="1" applyAlignment="1">
      <alignment horizontal="left" vertical="top"/>
    </xf>
    <xf numFmtId="49" fontId="35" fillId="0" borderId="0" xfId="31" applyNumberFormat="1" applyFont="1" applyBorder="1" applyAlignment="1">
      <alignment horizontal="left" vertical="top"/>
    </xf>
    <xf numFmtId="49" fontId="35" fillId="0" borderId="38" xfId="31" applyNumberFormat="1" applyFont="1" applyBorder="1" applyAlignment="1">
      <alignment horizontal="left" vertical="top"/>
    </xf>
    <xf numFmtId="49" fontId="35" fillId="2" borderId="94" xfId="31" applyNumberFormat="1" applyFont="1" applyFill="1" applyBorder="1" applyAlignment="1">
      <alignment horizontal="center" vertical="center"/>
    </xf>
    <xf numFmtId="49" fontId="35" fillId="2" borderId="94" xfId="31" applyNumberFormat="1" applyFont="1" applyFill="1" applyBorder="1" applyAlignment="1">
      <alignment horizontal="left" vertical="center"/>
    </xf>
    <xf numFmtId="49" fontId="35" fillId="0" borderId="94" xfId="31" applyNumberFormat="1" applyFont="1" applyBorder="1" applyAlignment="1">
      <alignment horizontal="left" vertical="top"/>
    </xf>
    <xf numFmtId="49" fontId="35" fillId="0" borderId="94" xfId="31" applyNumberFormat="1" applyFont="1" applyBorder="1" applyAlignment="1">
      <alignment horizontal="left" vertical="top" wrapText="1"/>
    </xf>
    <xf numFmtId="49" fontId="35" fillId="0" borderId="93" xfId="31" applyNumberFormat="1" applyFont="1" applyBorder="1" applyAlignment="1">
      <alignment horizontal="left" vertical="center"/>
    </xf>
    <xf numFmtId="49" fontId="35" fillId="0" borderId="92" xfId="31" applyNumberFormat="1" applyFont="1" applyBorder="1" applyAlignment="1">
      <alignment horizontal="left" vertical="center"/>
    </xf>
    <xf numFmtId="49" fontId="35" fillId="0" borderId="91" xfId="31" applyNumberFormat="1" applyFont="1" applyBorder="1" applyAlignment="1">
      <alignment horizontal="left" vertical="center"/>
    </xf>
    <xf numFmtId="49" fontId="35" fillId="0" borderId="89" xfId="31" applyNumberFormat="1" applyFont="1" applyBorder="1" applyAlignment="1">
      <alignment horizontal="center" vertical="top"/>
    </xf>
    <xf numFmtId="49" fontId="35" fillId="0" borderId="0" xfId="31" applyNumberFormat="1" applyFont="1" applyBorder="1" applyAlignment="1">
      <alignment horizontal="center" vertical="top"/>
    </xf>
    <xf numFmtId="49" fontId="35" fillId="0" borderId="38" xfId="31" applyNumberFormat="1" applyFont="1" applyBorder="1" applyAlignment="1">
      <alignment horizontal="center" vertical="top"/>
    </xf>
    <xf numFmtId="49" fontId="35" fillId="0" borderId="31" xfId="31" applyNumberFormat="1" applyFont="1" applyBorder="1" applyAlignment="1">
      <alignment horizontal="center" vertical="top"/>
    </xf>
    <xf numFmtId="49" fontId="35" fillId="0" borderId="32" xfId="31" applyNumberFormat="1" applyFont="1" applyBorder="1" applyAlignment="1">
      <alignment horizontal="center" vertical="top"/>
    </xf>
    <xf numFmtId="49" fontId="35" fillId="0" borderId="33" xfId="31" applyNumberFormat="1" applyFont="1" applyBorder="1" applyAlignment="1">
      <alignment horizontal="center" vertical="top"/>
    </xf>
    <xf numFmtId="49" fontId="35" fillId="0" borderId="94" xfId="31" applyNumberFormat="1" applyFont="1" applyBorder="1" applyAlignment="1">
      <alignment horizontal="left" vertical="center" wrapText="1"/>
    </xf>
    <xf numFmtId="49" fontId="35" fillId="2" borderId="94" xfId="31" applyNumberFormat="1" applyFont="1" applyFill="1" applyBorder="1" applyAlignment="1">
      <alignment horizontal="left" vertical="center" wrapText="1"/>
    </xf>
    <xf numFmtId="0" fontId="15" fillId="0" borderId="2" xfId="3" applyFont="1" applyBorder="1" applyAlignment="1">
      <alignment horizontal="left" vertical="center" wrapText="1"/>
    </xf>
    <xf numFmtId="0" fontId="15" fillId="0" borderId="0" xfId="3" applyFont="1" applyAlignment="1">
      <alignment horizontal="left" vertical="center" wrapText="1"/>
    </xf>
    <xf numFmtId="0" fontId="15" fillId="0" borderId="0" xfId="3" applyFont="1" applyAlignment="1">
      <alignment horizontal="left" vertical="center"/>
    </xf>
    <xf numFmtId="0" fontId="10" fillId="0" borderId="25" xfId="3" applyFont="1" applyBorder="1" applyAlignment="1">
      <alignment horizontal="center" vertical="center" textRotation="255" shrinkToFit="1"/>
    </xf>
    <xf numFmtId="0" fontId="10" fillId="0" borderId="29" xfId="3" applyFont="1" applyBorder="1" applyAlignment="1">
      <alignment horizontal="center" vertical="center" textRotation="255" shrinkToFit="1"/>
    </xf>
    <xf numFmtId="0" fontId="10" fillId="0" borderId="52" xfId="3" applyFont="1" applyBorder="1" applyAlignment="1">
      <alignment horizontal="center" vertical="center" textRotation="255" shrinkToFit="1"/>
    </xf>
    <xf numFmtId="0" fontId="10" fillId="0" borderId="96" xfId="3" applyFont="1" applyBorder="1" applyAlignment="1">
      <alignment horizontal="center" vertical="center"/>
    </xf>
    <xf numFmtId="0" fontId="10" fillId="0" borderId="97" xfId="3" applyFont="1" applyBorder="1" applyAlignment="1">
      <alignment horizontal="center" vertical="center"/>
    </xf>
    <xf numFmtId="0" fontId="10" fillId="0" borderId="98" xfId="3" applyFont="1" applyBorder="1" applyAlignment="1">
      <alignment horizontal="center" vertical="center"/>
    </xf>
    <xf numFmtId="0" fontId="10" fillId="0" borderId="99" xfId="3" applyFont="1" applyBorder="1" applyAlignment="1">
      <alignment horizontal="center" vertical="center"/>
    </xf>
    <xf numFmtId="0" fontId="10" fillId="0" borderId="44" xfId="3" applyFont="1" applyBorder="1" applyAlignment="1">
      <alignment horizontal="center" vertical="center" textRotation="255"/>
    </xf>
    <xf numFmtId="0" fontId="10" fillId="0" borderId="45" xfId="3" applyFont="1" applyBorder="1" applyAlignment="1">
      <alignment horizontal="center" vertical="center" textRotation="255"/>
    </xf>
    <xf numFmtId="0" fontId="10" fillId="0" borderId="46" xfId="3" applyFont="1" applyBorder="1" applyAlignment="1">
      <alignment horizontal="center" vertical="center" textRotation="255"/>
    </xf>
    <xf numFmtId="0" fontId="10" fillId="0" borderId="53" xfId="3" applyFont="1" applyBorder="1" applyAlignment="1">
      <alignment horizontal="center" vertical="center" textRotation="255"/>
    </xf>
    <xf numFmtId="0" fontId="10" fillId="0" borderId="54" xfId="3" applyFont="1" applyBorder="1" applyAlignment="1">
      <alignment horizontal="center" vertical="center" textRotation="255"/>
    </xf>
    <xf numFmtId="0" fontId="10" fillId="0" borderId="55" xfId="3" applyFont="1" applyBorder="1" applyAlignment="1">
      <alignment horizontal="center" vertical="center" textRotation="255"/>
    </xf>
    <xf numFmtId="0" fontId="10" fillId="0" borderId="62" xfId="3" applyFont="1" applyBorder="1" applyAlignment="1">
      <alignment horizontal="center" vertical="center" textRotation="255"/>
    </xf>
    <xf numFmtId="0" fontId="10" fillId="0" borderId="80" xfId="3" applyFont="1" applyBorder="1" applyAlignment="1">
      <alignment horizontal="center" vertical="center" textRotation="255"/>
    </xf>
    <xf numFmtId="0" fontId="10" fillId="0" borderId="83" xfId="3" applyFont="1" applyBorder="1" applyAlignment="1">
      <alignment horizontal="center" vertical="center"/>
    </xf>
    <xf numFmtId="0" fontId="10" fillId="0" borderId="82" xfId="3" applyFont="1" applyBorder="1" applyAlignment="1">
      <alignment horizontal="center" vertical="center"/>
    </xf>
    <xf numFmtId="0" fontId="10" fillId="0" borderId="123" xfId="3" applyFont="1" applyBorder="1" applyAlignment="1">
      <alignment horizontal="center" vertical="center"/>
    </xf>
    <xf numFmtId="0" fontId="10" fillId="0" borderId="112" xfId="3" applyFont="1" applyBorder="1" applyAlignment="1">
      <alignment horizontal="center" vertical="center"/>
    </xf>
    <xf numFmtId="0" fontId="10" fillId="0" borderId="116" xfId="3" applyFont="1" applyBorder="1" applyAlignment="1">
      <alignment horizontal="center" vertical="center"/>
    </xf>
    <xf numFmtId="0" fontId="10" fillId="4" borderId="59" xfId="3" applyFont="1" applyFill="1" applyBorder="1" applyAlignment="1">
      <alignment horizontal="left" vertical="center" shrinkToFit="1"/>
    </xf>
    <xf numFmtId="0" fontId="10" fillId="0" borderId="56" xfId="3" applyFont="1" applyBorder="1" applyAlignment="1">
      <alignment horizontal="center" vertical="center"/>
    </xf>
    <xf numFmtId="0" fontId="10" fillId="0" borderId="58" xfId="3" applyFont="1" applyBorder="1" applyAlignment="1">
      <alignment horizontal="center" vertical="center"/>
    </xf>
    <xf numFmtId="0" fontId="10" fillId="0" borderId="57" xfId="3" applyFont="1" applyBorder="1" applyAlignment="1">
      <alignment horizontal="center" vertical="center"/>
    </xf>
    <xf numFmtId="0" fontId="10" fillId="0" borderId="56" xfId="3" applyFont="1" applyBorder="1" applyAlignment="1">
      <alignment horizontal="center" vertical="center" shrinkToFit="1"/>
    </xf>
    <xf numFmtId="0" fontId="10" fillId="0" borderId="57" xfId="3" applyFont="1" applyBorder="1" applyAlignment="1">
      <alignment horizontal="center" vertical="center" shrinkToFit="1"/>
    </xf>
    <xf numFmtId="0" fontId="10" fillId="0" borderId="58" xfId="3" applyFont="1" applyBorder="1" applyAlignment="1">
      <alignment horizontal="center" vertical="center" shrinkToFit="1"/>
    </xf>
    <xf numFmtId="0" fontId="10" fillId="0" borderId="93" xfId="3" applyFont="1" applyBorder="1" applyAlignment="1">
      <alignment horizontal="center" vertical="center"/>
    </xf>
    <xf numFmtId="0" fontId="10" fillId="0" borderId="92" xfId="3" applyFont="1" applyBorder="1" applyAlignment="1">
      <alignment horizontal="center" vertical="center"/>
    </xf>
    <xf numFmtId="0" fontId="10" fillId="0" borderId="35" xfId="3" applyFont="1" applyBorder="1" applyAlignment="1">
      <alignment horizontal="center" vertical="center"/>
    </xf>
    <xf numFmtId="0" fontId="10" fillId="4" borderId="94" xfId="3" applyFont="1" applyFill="1" applyBorder="1" applyAlignment="1">
      <alignment horizontal="left" vertical="center" shrinkToFit="1"/>
    </xf>
    <xf numFmtId="0" fontId="10" fillId="0" borderId="91" xfId="3" applyFont="1" applyBorder="1" applyAlignment="1">
      <alignment horizontal="center" vertical="center"/>
    </xf>
    <xf numFmtId="0" fontId="10" fillId="0" borderId="93" xfId="3" applyFont="1" applyBorder="1" applyAlignment="1">
      <alignment horizontal="center" vertical="center" shrinkToFit="1"/>
    </xf>
    <xf numFmtId="0" fontId="10" fillId="0" borderId="92" xfId="3" applyFont="1" applyBorder="1" applyAlignment="1">
      <alignment horizontal="center" vertical="center" shrinkToFit="1"/>
    </xf>
    <xf numFmtId="0" fontId="10" fillId="0" borderId="91" xfId="3" applyFont="1" applyBorder="1" applyAlignment="1">
      <alignment horizontal="center" vertical="center" shrinkToFit="1"/>
    </xf>
    <xf numFmtId="0" fontId="10" fillId="4" borderId="93" xfId="3" applyFont="1" applyFill="1" applyBorder="1" applyAlignment="1">
      <alignment horizontal="left" vertical="center" shrinkToFit="1"/>
    </xf>
    <xf numFmtId="0" fontId="10" fillId="4" borderId="92" xfId="3" applyFont="1" applyFill="1" applyBorder="1" applyAlignment="1">
      <alignment horizontal="left" vertical="center" shrinkToFit="1"/>
    </xf>
    <xf numFmtId="0" fontId="10" fillId="4" borderId="91" xfId="3" applyFont="1" applyFill="1" applyBorder="1" applyAlignment="1">
      <alignment horizontal="left" vertical="center" shrinkToFit="1"/>
    </xf>
    <xf numFmtId="0" fontId="10" fillId="0" borderId="4" xfId="3" applyFont="1" applyBorder="1" applyAlignment="1">
      <alignment horizontal="center" vertical="center" wrapText="1"/>
    </xf>
    <xf numFmtId="0" fontId="10" fillId="0" borderId="2" xfId="3" applyFont="1" applyBorder="1" applyAlignment="1">
      <alignment horizontal="center" vertical="center"/>
    </xf>
    <xf numFmtId="0" fontId="10" fillId="0" borderId="7" xfId="3" applyFont="1" applyBorder="1" applyAlignment="1">
      <alignment horizontal="center" vertical="center"/>
    </xf>
    <xf numFmtId="0" fontId="10" fillId="0" borderId="31" xfId="3" applyFont="1" applyBorder="1" applyAlignment="1">
      <alignment horizontal="center" vertical="center"/>
    </xf>
    <xf numFmtId="0" fontId="10" fillId="0" borderId="32" xfId="3" applyFont="1" applyBorder="1" applyAlignment="1">
      <alignment horizontal="center" vertical="center"/>
    </xf>
    <xf numFmtId="0" fontId="10" fillId="0" borderId="51" xfId="3" applyFont="1" applyBorder="1" applyAlignment="1">
      <alignment horizontal="center" vertical="center"/>
    </xf>
    <xf numFmtId="0" fontId="10" fillId="0" borderId="94" xfId="3" applyFont="1" applyBorder="1" applyAlignment="1">
      <alignment horizontal="left" vertical="center" textRotation="255" shrinkToFit="1"/>
    </xf>
    <xf numFmtId="0" fontId="10" fillId="0" borderId="101" xfId="3" applyFont="1" applyBorder="1" applyAlignment="1">
      <alignment horizontal="center" vertical="center" textRotation="255" shrinkToFit="1"/>
    </xf>
    <xf numFmtId="0" fontId="10" fillId="0" borderId="65" xfId="3" applyFont="1" applyBorder="1" applyAlignment="1">
      <alignment horizontal="center" vertical="center" textRotation="255" shrinkToFit="1"/>
    </xf>
    <xf numFmtId="0" fontId="10" fillId="0" borderId="50" xfId="3" applyFont="1" applyBorder="1" applyAlignment="1">
      <alignment horizontal="center" vertical="center" textRotation="255" shrinkToFit="1"/>
    </xf>
    <xf numFmtId="0" fontId="10" fillId="0" borderId="64" xfId="3" applyFont="1" applyBorder="1" applyAlignment="1">
      <alignment horizontal="center" vertical="center" textRotation="255" shrinkToFit="1"/>
    </xf>
    <xf numFmtId="0" fontId="10" fillId="0" borderId="95" xfId="3" applyFont="1" applyBorder="1" applyAlignment="1">
      <alignment horizontal="left" vertical="center" wrapText="1"/>
    </xf>
    <xf numFmtId="0" fontId="10" fillId="0" borderId="94" xfId="3" applyFont="1" applyBorder="1" applyAlignment="1">
      <alignment horizontal="left" vertical="center" wrapText="1"/>
    </xf>
    <xf numFmtId="0" fontId="10" fillId="0" borderId="2" xfId="3" applyFont="1" applyBorder="1" applyAlignment="1">
      <alignment horizontal="center" vertical="center" wrapText="1"/>
    </xf>
    <xf numFmtId="0" fontId="10" fillId="0" borderId="31" xfId="3" applyFont="1" applyBorder="1" applyAlignment="1">
      <alignment horizontal="center" vertical="center" wrapText="1"/>
    </xf>
    <xf numFmtId="0" fontId="10" fillId="0" borderId="32" xfId="3" applyFont="1" applyBorder="1" applyAlignment="1">
      <alignment horizontal="center" vertical="center" wrapText="1"/>
    </xf>
    <xf numFmtId="0" fontId="10" fillId="0" borderId="4" xfId="3" applyFont="1" applyBorder="1" applyAlignment="1">
      <alignment horizontal="center" vertical="center" shrinkToFit="1"/>
    </xf>
    <xf numFmtId="0" fontId="10" fillId="0" borderId="2" xfId="3" applyFont="1" applyBorder="1" applyAlignment="1">
      <alignment horizontal="center" vertical="center" shrinkToFit="1"/>
    </xf>
    <xf numFmtId="0" fontId="10" fillId="0" borderId="3" xfId="3" applyFont="1" applyBorder="1" applyAlignment="1">
      <alignment horizontal="center" vertical="center" shrinkToFit="1"/>
    </xf>
    <xf numFmtId="0" fontId="10" fillId="0" borderId="31"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33" xfId="3" applyFont="1" applyBorder="1" applyAlignment="1">
      <alignment horizontal="center" vertical="center"/>
    </xf>
    <xf numFmtId="0" fontId="10" fillId="0" borderId="90" xfId="3" applyFont="1" applyBorder="1" applyAlignment="1">
      <alignment horizontal="left" vertical="center" textRotation="255" shrinkToFit="1"/>
    </xf>
    <xf numFmtId="0" fontId="10" fillId="0" borderId="59" xfId="3" applyFont="1" applyBorder="1" applyAlignment="1">
      <alignment horizontal="left" vertical="center" textRotation="255" shrinkToFit="1"/>
    </xf>
    <xf numFmtId="0" fontId="10" fillId="0" borderId="44" xfId="3" applyFont="1" applyBorder="1" applyAlignment="1">
      <alignment horizontal="center" vertical="center" wrapText="1"/>
    </xf>
    <xf numFmtId="0" fontId="10" fillId="0" borderId="45" xfId="3" applyFont="1" applyBorder="1" applyAlignment="1">
      <alignment horizontal="center" vertical="center" wrapText="1"/>
    </xf>
    <xf numFmtId="0" fontId="10" fillId="0" borderId="46" xfId="3" applyFont="1" applyBorder="1" applyAlignment="1">
      <alignment horizontal="center" vertical="center" wrapText="1"/>
    </xf>
    <xf numFmtId="0" fontId="10" fillId="0" borderId="89" xfId="3" applyFont="1" applyBorder="1" applyAlignment="1">
      <alignment horizontal="center" vertical="center" wrapText="1"/>
    </xf>
    <xf numFmtId="0" fontId="10" fillId="0" borderId="0" xfId="3" applyFont="1" applyAlignment="1">
      <alignment horizontal="center" vertical="center" wrapText="1"/>
    </xf>
    <xf numFmtId="0" fontId="10" fillId="0" borderId="38" xfId="3" applyFont="1" applyBorder="1" applyAlignment="1">
      <alignment horizontal="center" vertical="center" wrapText="1"/>
    </xf>
    <xf numFmtId="0" fontId="10" fillId="0" borderId="53" xfId="3" applyFont="1" applyBorder="1" applyAlignment="1">
      <alignment horizontal="center" vertical="center" wrapText="1"/>
    </xf>
    <xf numFmtId="0" fontId="10" fillId="0" borderId="54" xfId="3" applyFont="1" applyBorder="1" applyAlignment="1">
      <alignment horizontal="center" vertical="center" wrapText="1"/>
    </xf>
    <xf numFmtId="0" fontId="10" fillId="0" borderId="55" xfId="3" applyFont="1" applyBorder="1" applyAlignment="1">
      <alignment horizontal="center" vertical="center" wrapText="1"/>
    </xf>
    <xf numFmtId="0" fontId="10" fillId="0" borderId="90" xfId="3" applyFont="1" applyBorder="1" applyAlignment="1">
      <alignment horizontal="left" vertical="center"/>
    </xf>
    <xf numFmtId="0" fontId="10" fillId="0" borderId="60" xfId="3" applyFont="1" applyBorder="1" applyAlignment="1">
      <alignment horizontal="left" vertical="center"/>
    </xf>
    <xf numFmtId="0" fontId="10" fillId="0" borderId="88" xfId="3" applyFont="1" applyBorder="1" applyAlignment="1">
      <alignment horizontal="left" vertical="center"/>
    </xf>
    <xf numFmtId="0" fontId="10" fillId="0" borderId="76" xfId="3" applyFont="1" applyBorder="1" applyAlignment="1">
      <alignment horizontal="left" vertical="center"/>
    </xf>
    <xf numFmtId="0" fontId="10" fillId="0" borderId="126" xfId="3" applyFont="1" applyBorder="1" applyAlignment="1">
      <alignment horizontal="left" vertical="center"/>
    </xf>
    <xf numFmtId="0" fontId="10" fillId="0" borderId="127" xfId="3" applyFont="1" applyBorder="1" applyAlignment="1">
      <alignment horizontal="left" vertical="center"/>
    </xf>
    <xf numFmtId="0" fontId="10" fillId="0" borderId="112" xfId="3" applyFont="1" applyBorder="1" applyAlignment="1">
      <alignment horizontal="left" vertical="center"/>
    </xf>
    <xf numFmtId="0" fontId="10" fillId="0" borderId="116" xfId="3" applyFont="1" applyBorder="1" applyAlignment="1">
      <alignment horizontal="left" vertical="center"/>
    </xf>
    <xf numFmtId="0" fontId="10" fillId="0" borderId="2" xfId="27" applyFont="1" applyBorder="1" applyAlignment="1">
      <alignment vertical="center"/>
    </xf>
    <xf numFmtId="0" fontId="10" fillId="0" borderId="93" xfId="3" applyFont="1" applyBorder="1" applyAlignment="1">
      <alignment horizontal="center" vertical="center" wrapText="1"/>
    </xf>
    <xf numFmtId="0" fontId="10" fillId="0" borderId="92" xfId="3" applyFont="1" applyBorder="1" applyAlignment="1">
      <alignment horizontal="center" vertical="center" wrapText="1"/>
    </xf>
    <xf numFmtId="0" fontId="10" fillId="0" borderId="91" xfId="3" applyFont="1" applyBorder="1" applyAlignment="1">
      <alignment horizontal="center" vertical="center" wrapText="1"/>
    </xf>
    <xf numFmtId="0" fontId="10" fillId="0" borderId="94" xfId="3" applyFont="1" applyBorder="1" applyAlignment="1">
      <alignment horizontal="center" vertical="center"/>
    </xf>
    <xf numFmtId="0" fontId="10" fillId="0" borderId="34" xfId="3" applyFont="1" applyBorder="1" applyAlignment="1">
      <alignment horizontal="center" vertical="center"/>
    </xf>
    <xf numFmtId="0" fontId="10" fillId="0" borderId="3" xfId="3" applyFont="1" applyBorder="1" applyAlignment="1">
      <alignment horizontal="center" vertical="center" wrapText="1"/>
    </xf>
    <xf numFmtId="0" fontId="10" fillId="0" borderId="128" xfId="3" applyFont="1" applyBorder="1" applyAlignment="1">
      <alignment horizontal="center" vertical="center"/>
    </xf>
    <xf numFmtId="0" fontId="10" fillId="0" borderId="129" xfId="3" applyFont="1" applyBorder="1" applyAlignment="1">
      <alignment horizontal="center" vertical="center"/>
    </xf>
    <xf numFmtId="0" fontId="10" fillId="0" borderId="130" xfId="3" applyFont="1" applyBorder="1" applyAlignment="1">
      <alignment horizontal="center" vertical="center"/>
    </xf>
    <xf numFmtId="0" fontId="10" fillId="0" borderId="33" xfId="3" applyFont="1" applyBorder="1" applyAlignment="1">
      <alignment horizontal="center" vertical="center" wrapText="1"/>
    </xf>
    <xf numFmtId="0" fontId="10" fillId="0" borderId="89" xfId="3" applyFont="1" applyBorder="1" applyAlignment="1">
      <alignment horizontal="center" vertical="center"/>
    </xf>
    <xf numFmtId="0" fontId="10" fillId="0" borderId="0" xfId="3" applyFont="1" applyAlignment="1">
      <alignment horizontal="center" vertical="center"/>
    </xf>
    <xf numFmtId="0" fontId="10" fillId="0" borderId="63" xfId="3" applyFont="1" applyBorder="1" applyAlignment="1">
      <alignment horizontal="center" vertical="center"/>
    </xf>
    <xf numFmtId="0" fontId="10" fillId="0" borderId="26" xfId="3" applyFont="1" applyBorder="1" applyAlignment="1">
      <alignment horizontal="left" vertical="center"/>
    </xf>
    <xf numFmtId="0" fontId="10" fillId="0" borderId="28" xfId="3" applyFont="1" applyBorder="1" applyAlignment="1">
      <alignment horizontal="left" vertical="center"/>
    </xf>
    <xf numFmtId="0" fontId="62" fillId="0" borderId="0" xfId="3" applyFont="1" applyAlignment="1">
      <alignment horizontal="left" vertical="center" shrinkToFit="1"/>
    </xf>
    <xf numFmtId="0" fontId="34" fillId="0" borderId="0" xfId="3" applyFont="1" applyAlignment="1">
      <alignment horizontal="left" vertical="center" shrinkToFit="1"/>
    </xf>
    <xf numFmtId="0" fontId="36" fillId="0" borderId="0" xfId="3" applyFont="1" applyAlignment="1">
      <alignment horizontal="center" vertical="center"/>
    </xf>
    <xf numFmtId="0" fontId="34" fillId="0" borderId="0" xfId="3" applyFont="1" applyAlignment="1">
      <alignment horizontal="left" vertical="center"/>
    </xf>
    <xf numFmtId="0" fontId="34" fillId="0" borderId="0" xfId="3" applyFont="1" applyAlignment="1">
      <alignment horizontal="right" vertical="center"/>
    </xf>
    <xf numFmtId="0" fontId="34" fillId="0" borderId="0" xfId="3" applyFont="1" applyAlignment="1">
      <alignment horizontal="left" vertical="top" wrapText="1"/>
    </xf>
    <xf numFmtId="0" fontId="10" fillId="0" borderId="124" xfId="3" applyFont="1" applyBorder="1" applyAlignment="1">
      <alignment horizontal="center" vertical="center"/>
    </xf>
    <xf numFmtId="0" fontId="10" fillId="0" borderId="125" xfId="3" applyFont="1" applyBorder="1" applyAlignment="1">
      <alignment horizontal="center" vertical="center"/>
    </xf>
    <xf numFmtId="0" fontId="10" fillId="0" borderId="26" xfId="3" applyFont="1" applyBorder="1" applyAlignment="1">
      <alignment horizontal="center" vertical="center"/>
    </xf>
    <xf numFmtId="0" fontId="10" fillId="0" borderId="28" xfId="3" applyFont="1" applyBorder="1" applyAlignment="1">
      <alignment horizontal="center" vertical="center"/>
    </xf>
    <xf numFmtId="0" fontId="50" fillId="0" borderId="0" xfId="1" applyFont="1" applyAlignment="1">
      <alignment horizontal="left" vertical="center" wrapText="1"/>
    </xf>
    <xf numFmtId="0" fontId="50" fillId="0" borderId="0" xfId="1" applyFont="1" applyAlignment="1">
      <alignment horizontal="left" vertical="top" wrapText="1"/>
    </xf>
    <xf numFmtId="0" fontId="16" fillId="2" borderId="0" xfId="1" applyFont="1" applyFill="1" applyAlignment="1">
      <alignment horizontal="left" vertical="top" wrapText="1"/>
    </xf>
    <xf numFmtId="0" fontId="91" fillId="0" borderId="0" xfId="1" applyFont="1" applyAlignment="1">
      <alignment horizontal="left" vertical="top" wrapText="1"/>
    </xf>
    <xf numFmtId="0" fontId="46" fillId="0" borderId="94" xfId="2" applyFont="1" applyBorder="1" applyAlignment="1">
      <alignment horizontal="left" vertical="center" shrinkToFit="1"/>
    </xf>
    <xf numFmtId="0" fontId="46" fillId="0" borderId="34" xfId="2" applyFont="1" applyBorder="1" applyAlignment="1">
      <alignment horizontal="left" vertical="center" shrinkToFit="1"/>
    </xf>
    <xf numFmtId="0" fontId="46" fillId="2" borderId="92" xfId="2" applyFont="1" applyFill="1" applyBorder="1" applyAlignment="1">
      <alignment horizontal="left" vertical="center" shrinkToFit="1"/>
    </xf>
    <xf numFmtId="0" fontId="46" fillId="2" borderId="91" xfId="2" applyFont="1" applyFill="1" applyBorder="1" applyAlignment="1">
      <alignment horizontal="left" vertical="center" shrinkToFit="1"/>
    </xf>
    <xf numFmtId="0" fontId="46" fillId="0" borderId="31" xfId="2" applyFont="1" applyBorder="1" applyAlignment="1">
      <alignment horizontal="center" vertical="center" shrinkToFit="1"/>
    </xf>
    <xf numFmtId="0" fontId="46" fillId="0" borderId="32" xfId="2" applyFont="1" applyBorder="1" applyAlignment="1">
      <alignment horizontal="center" vertical="center" shrinkToFit="1"/>
    </xf>
    <xf numFmtId="0" fontId="46" fillId="0" borderId="33" xfId="2" applyFont="1" applyBorder="1" applyAlignment="1">
      <alignment horizontal="center" vertical="center" shrinkToFit="1"/>
    </xf>
    <xf numFmtId="0" fontId="46" fillId="0" borderId="93" xfId="2" applyFont="1" applyBorder="1" applyAlignment="1">
      <alignment horizontal="left" vertical="center" shrinkToFit="1"/>
    </xf>
    <xf numFmtId="0" fontId="46" fillId="0" borderId="92" xfId="2" applyFont="1" applyBorder="1" applyAlignment="1">
      <alignment horizontal="left" vertical="center" shrinkToFit="1"/>
    </xf>
    <xf numFmtId="0" fontId="46" fillId="0" borderId="91" xfId="2" applyFont="1" applyBorder="1" applyAlignment="1">
      <alignment horizontal="left" vertical="center" shrinkToFit="1"/>
    </xf>
    <xf numFmtId="0" fontId="46" fillId="0" borderId="93" xfId="2" applyFont="1" applyBorder="1" applyAlignment="1">
      <alignment horizontal="center" vertical="center" shrinkToFit="1"/>
    </xf>
    <xf numFmtId="0" fontId="46" fillId="0" borderId="92" xfId="2" applyFont="1" applyBorder="1" applyAlignment="1">
      <alignment horizontal="center" vertical="center" shrinkToFit="1"/>
    </xf>
    <xf numFmtId="0" fontId="46" fillId="0" borderId="91" xfId="2" applyFont="1" applyBorder="1" applyAlignment="1">
      <alignment horizontal="center" vertical="center" shrinkToFit="1"/>
    </xf>
    <xf numFmtId="0" fontId="46" fillId="0" borderId="94" xfId="1" applyFont="1" applyBorder="1" applyAlignment="1">
      <alignment horizontal="left" vertical="center" shrinkToFit="1"/>
    </xf>
    <xf numFmtId="0" fontId="46" fillId="0" borderId="34" xfId="1" applyFont="1" applyBorder="1" applyAlignment="1">
      <alignment horizontal="left" vertical="center" shrinkToFit="1"/>
    </xf>
    <xf numFmtId="0" fontId="10" fillId="2" borderId="31" xfId="2" applyFont="1" applyFill="1" applyBorder="1" applyAlignment="1">
      <alignment horizontal="center" vertical="center" wrapText="1" shrinkToFit="1"/>
    </xf>
    <xf numFmtId="0" fontId="10" fillId="2" borderId="32" xfId="2" applyFont="1" applyFill="1" applyBorder="1" applyAlignment="1">
      <alignment horizontal="center" vertical="center" shrinkToFit="1"/>
    </xf>
    <xf numFmtId="0" fontId="10" fillId="2" borderId="33" xfId="2" applyFont="1" applyFill="1" applyBorder="1" applyAlignment="1">
      <alignment horizontal="center" vertical="center" shrinkToFit="1"/>
    </xf>
    <xf numFmtId="0" fontId="46" fillId="0" borderId="90" xfId="2" applyFont="1" applyBorder="1" applyAlignment="1">
      <alignment horizontal="left" vertical="center" shrinkToFit="1"/>
    </xf>
    <xf numFmtId="0" fontId="46" fillId="0" borderId="88" xfId="2" applyFont="1" applyBorder="1" applyAlignment="1">
      <alignment horizontal="left" vertical="center" shrinkToFit="1"/>
    </xf>
    <xf numFmtId="0" fontId="46" fillId="0" borderId="26" xfId="2" applyFont="1" applyBorder="1" applyAlignment="1">
      <alignment horizontal="left" vertical="center" shrinkToFit="1"/>
    </xf>
    <xf numFmtId="0" fontId="46" fillId="0" borderId="36" xfId="2" applyFont="1" applyBorder="1" applyAlignment="1">
      <alignment horizontal="left" vertical="center" shrinkToFit="1"/>
    </xf>
    <xf numFmtId="0" fontId="46" fillId="0" borderId="36" xfId="1" applyFont="1" applyBorder="1" applyAlignment="1">
      <alignment horizontal="left" vertical="center" shrinkToFit="1"/>
    </xf>
    <xf numFmtId="0" fontId="46" fillId="0" borderId="37" xfId="2" applyFont="1" applyBorder="1" applyAlignment="1">
      <alignment horizontal="left" vertical="center" shrinkToFit="1"/>
    </xf>
    <xf numFmtId="0" fontId="46" fillId="0" borderId="37" xfId="1" applyFont="1" applyBorder="1" applyAlignment="1">
      <alignment horizontal="left" vertical="center" shrinkToFit="1"/>
    </xf>
    <xf numFmtId="0" fontId="46" fillId="0" borderId="27" xfId="1" applyFont="1" applyBorder="1" applyAlignment="1">
      <alignment horizontal="left" vertical="center" shrinkToFit="1"/>
    </xf>
    <xf numFmtId="0" fontId="46" fillId="0" borderId="30" xfId="2" applyFont="1" applyBorder="1" applyAlignment="1">
      <alignment horizontal="left" vertical="center" shrinkToFit="1"/>
    </xf>
    <xf numFmtId="0" fontId="46" fillId="0" borderId="30" xfId="1" applyFont="1" applyBorder="1" applyAlignment="1">
      <alignment horizontal="left" vertical="center" shrinkToFit="1"/>
    </xf>
    <xf numFmtId="0" fontId="46" fillId="0" borderId="31" xfId="2" applyFont="1" applyBorder="1" applyAlignment="1">
      <alignment horizontal="left" vertical="center" shrinkToFit="1"/>
    </xf>
    <xf numFmtId="0" fontId="46" fillId="0" borderId="32" xfId="2" applyFont="1" applyBorder="1" applyAlignment="1">
      <alignment horizontal="left" vertical="center" shrinkToFit="1"/>
    </xf>
    <xf numFmtId="0" fontId="46" fillId="0" borderId="33" xfId="2" applyFont="1" applyBorder="1" applyAlignment="1">
      <alignment horizontal="left" vertical="center" shrinkToFit="1"/>
    </xf>
    <xf numFmtId="0" fontId="10" fillId="2" borderId="92" xfId="2" applyFont="1" applyFill="1" applyBorder="1" applyAlignment="1">
      <alignment horizontal="left" vertical="center" shrinkToFit="1"/>
    </xf>
    <xf numFmtId="0" fontId="10" fillId="2" borderId="91" xfId="2" applyFont="1" applyFill="1" applyBorder="1" applyAlignment="1">
      <alignment horizontal="left" vertical="center" shrinkToFit="1"/>
    </xf>
    <xf numFmtId="0" fontId="46" fillId="0" borderId="35" xfId="2" applyFont="1" applyBorder="1" applyAlignment="1">
      <alignment horizontal="left" vertical="center" shrinkToFit="1"/>
    </xf>
    <xf numFmtId="0" fontId="46" fillId="0" borderId="95" xfId="2" applyFont="1" applyBorder="1" applyAlignment="1">
      <alignment horizontal="left" vertical="center" shrinkToFit="1"/>
    </xf>
    <xf numFmtId="0" fontId="46" fillId="0" borderId="100" xfId="2" applyFont="1" applyBorder="1" applyAlignment="1">
      <alignment horizontal="left" vertical="center" shrinkToFit="1"/>
    </xf>
    <xf numFmtId="0" fontId="46" fillId="0" borderId="25" xfId="1" applyFont="1" applyBorder="1" applyAlignment="1">
      <alignment horizontal="center" vertical="center" textRotation="255" shrinkToFit="1"/>
    </xf>
    <xf numFmtId="0" fontId="46" fillId="0" borderId="29" xfId="1" applyFont="1" applyBorder="1" applyAlignment="1">
      <alignment horizontal="center" vertical="center" textRotation="255" shrinkToFit="1"/>
    </xf>
    <xf numFmtId="0" fontId="46" fillId="0" borderId="61" xfId="2" applyFont="1" applyBorder="1" applyAlignment="1">
      <alignment horizontal="left" vertical="center" shrinkToFit="1"/>
    </xf>
    <xf numFmtId="0" fontId="46" fillId="0" borderId="61" xfId="1" applyFont="1" applyBorder="1" applyAlignment="1">
      <alignment horizontal="left" vertical="center" shrinkToFit="1"/>
    </xf>
    <xf numFmtId="0" fontId="46" fillId="0" borderId="27" xfId="2" applyFont="1" applyBorder="1" applyAlignment="1">
      <alignment horizontal="left" vertical="center" shrinkToFit="1"/>
    </xf>
    <xf numFmtId="0" fontId="46" fillId="0" borderId="96" xfId="2" applyFont="1" applyBorder="1" applyAlignment="1">
      <alignment horizontal="left" vertical="center" shrinkToFit="1"/>
    </xf>
    <xf numFmtId="0" fontId="46" fillId="0" borderId="97" xfId="2" applyFont="1" applyBorder="1" applyAlignment="1">
      <alignment horizontal="left" vertical="center" shrinkToFit="1"/>
    </xf>
    <xf numFmtId="0" fontId="46" fillId="0" borderId="98" xfId="2" applyFont="1" applyBorder="1" applyAlignment="1">
      <alignment horizontal="left" vertical="center" shrinkToFit="1"/>
    </xf>
    <xf numFmtId="0" fontId="46" fillId="0" borderId="96" xfId="2" applyFont="1" applyBorder="1" applyAlignment="1">
      <alignment horizontal="center" vertical="center" shrinkToFit="1"/>
    </xf>
    <xf numFmtId="0" fontId="46" fillId="0" borderId="97" xfId="2" applyFont="1" applyBorder="1" applyAlignment="1">
      <alignment horizontal="center" vertical="center" shrinkToFit="1"/>
    </xf>
    <xf numFmtId="0" fontId="46" fillId="0" borderId="98" xfId="2" applyFont="1" applyBorder="1" applyAlignment="1">
      <alignment horizontal="center" vertical="center" shrinkToFit="1"/>
    </xf>
    <xf numFmtId="0" fontId="46" fillId="0" borderId="17" xfId="3" applyFont="1" applyBorder="1" applyAlignment="1">
      <alignment horizontal="left" vertical="center" shrinkToFit="1"/>
    </xf>
    <xf numFmtId="0" fontId="46" fillId="0" borderId="18" xfId="3" applyFont="1" applyBorder="1" applyAlignment="1">
      <alignment horizontal="left" vertical="center" shrinkToFit="1"/>
    </xf>
    <xf numFmtId="0" fontId="46" fillId="0" borderId="19" xfId="3" applyFont="1" applyBorder="1" applyAlignment="1">
      <alignment horizontal="left" vertical="center" shrinkToFit="1"/>
    </xf>
    <xf numFmtId="0" fontId="46" fillId="0" borderId="20" xfId="2" applyFont="1" applyBorder="1" applyAlignment="1">
      <alignment horizontal="center" vertical="center" shrinkToFit="1"/>
    </xf>
    <xf numFmtId="0" fontId="46" fillId="0" borderId="21" xfId="2" applyFont="1" applyBorder="1" applyAlignment="1">
      <alignment horizontal="center" vertical="center" shrinkToFit="1"/>
    </xf>
    <xf numFmtId="0" fontId="46" fillId="0" borderId="22" xfId="2" applyFont="1" applyBorder="1" applyAlignment="1">
      <alignment horizontal="center" vertical="center" shrinkToFit="1"/>
    </xf>
    <xf numFmtId="0" fontId="46" fillId="0" borderId="20" xfId="1" applyFont="1" applyBorder="1" applyAlignment="1">
      <alignment horizontal="center" vertical="center" shrinkToFit="1"/>
    </xf>
    <xf numFmtId="0" fontId="46" fillId="0" borderId="21" xfId="1" applyFont="1" applyBorder="1" applyAlignment="1">
      <alignment horizontal="center" vertical="center" shrinkToFit="1"/>
    </xf>
    <xf numFmtId="0" fontId="46" fillId="0" borderId="22" xfId="1" applyFont="1" applyBorder="1" applyAlignment="1">
      <alignment horizontal="center" vertical="center" shrinkToFit="1"/>
    </xf>
    <xf numFmtId="0" fontId="46" fillId="0" borderId="23" xfId="2" applyFont="1" applyBorder="1" applyAlignment="1">
      <alignment horizontal="left" vertical="center" shrinkToFit="1"/>
    </xf>
    <xf numFmtId="0" fontId="46" fillId="0" borderId="18" xfId="2" applyFont="1" applyBorder="1" applyAlignment="1">
      <alignment horizontal="left" vertical="center" shrinkToFit="1"/>
    </xf>
    <xf numFmtId="0" fontId="46" fillId="0" borderId="19" xfId="2" applyFont="1" applyBorder="1" applyAlignment="1">
      <alignment horizontal="left" vertical="center" shrinkToFit="1"/>
    </xf>
    <xf numFmtId="0" fontId="47" fillId="0" borderId="0" xfId="2" applyFont="1" applyAlignment="1">
      <alignment horizontal="center" vertical="center"/>
    </xf>
    <xf numFmtId="0" fontId="46" fillId="0" borderId="1" xfId="2" applyFont="1" applyBorder="1" applyAlignment="1">
      <alignment horizontal="center" vertical="center" shrinkToFit="1"/>
    </xf>
    <xf numFmtId="0" fontId="46" fillId="0" borderId="2" xfId="2" applyFont="1" applyBorder="1" applyAlignment="1">
      <alignment horizontal="center" vertical="center" shrinkToFit="1"/>
    </xf>
    <xf numFmtId="0" fontId="46" fillId="0" borderId="3" xfId="2" applyFont="1" applyBorder="1" applyAlignment="1">
      <alignment horizontal="center" vertical="center" shrinkToFit="1"/>
    </xf>
    <xf numFmtId="0" fontId="46" fillId="0" borderId="8" xfId="2" applyFont="1" applyBorder="1" applyAlignment="1">
      <alignment horizontal="center" vertical="center" shrinkToFit="1"/>
    </xf>
    <xf numFmtId="0" fontId="46" fillId="0" borderId="9" xfId="2" applyFont="1" applyBorder="1" applyAlignment="1">
      <alignment horizontal="center" vertical="center" shrinkToFit="1"/>
    </xf>
    <xf numFmtId="0" fontId="46" fillId="0" borderId="10" xfId="2" applyFont="1" applyBorder="1" applyAlignment="1">
      <alignment horizontal="center" vertical="center" shrinkToFit="1"/>
    </xf>
    <xf numFmtId="0" fontId="46" fillId="0" borderId="4" xfId="2" applyFont="1" applyBorder="1" applyAlignment="1">
      <alignment horizontal="center" vertical="center" shrinkToFit="1"/>
    </xf>
    <xf numFmtId="0" fontId="46" fillId="0" borderId="11" xfId="2" applyFont="1" applyBorder="1" applyAlignment="1">
      <alignment horizontal="center" vertical="center" shrinkToFit="1"/>
    </xf>
    <xf numFmtId="0" fontId="46" fillId="0" borderId="4" xfId="2" applyFont="1" applyBorder="1" applyAlignment="1">
      <alignment horizontal="center" vertical="center" wrapText="1" shrinkToFit="1"/>
    </xf>
    <xf numFmtId="0" fontId="46" fillId="0" borderId="2" xfId="1" applyFont="1" applyBorder="1" applyAlignment="1">
      <alignment horizontal="center" vertical="center" shrinkToFit="1"/>
    </xf>
    <xf numFmtId="0" fontId="46" fillId="0" borderId="3" xfId="1" applyFont="1" applyBorder="1" applyAlignment="1">
      <alignment horizontal="center" vertical="center" shrinkToFit="1"/>
    </xf>
    <xf numFmtId="0" fontId="46" fillId="0" borderId="11" xfId="1" applyFont="1" applyBorder="1" applyAlignment="1">
      <alignment horizontal="center" vertical="center" shrinkToFit="1"/>
    </xf>
    <xf numFmtId="0" fontId="46" fillId="0" borderId="9" xfId="1" applyFont="1" applyBorder="1" applyAlignment="1">
      <alignment horizontal="center" vertical="center" shrinkToFit="1"/>
    </xf>
    <xf numFmtId="0" fontId="46" fillId="0" borderId="10" xfId="1" applyFont="1" applyBorder="1" applyAlignment="1">
      <alignment horizontal="center" vertical="center" shrinkToFit="1"/>
    </xf>
    <xf numFmtId="0" fontId="46" fillId="0" borderId="5" xfId="2" applyFont="1" applyBorder="1" applyAlignment="1">
      <alignment horizontal="center" vertical="center" shrinkToFit="1"/>
    </xf>
    <xf numFmtId="0" fontId="46" fillId="0" borderId="6" xfId="2" applyFont="1" applyBorder="1" applyAlignment="1">
      <alignment horizontal="center" vertical="center" shrinkToFit="1"/>
    </xf>
    <xf numFmtId="0" fontId="46" fillId="0" borderId="12" xfId="2" applyFont="1" applyBorder="1" applyAlignment="1">
      <alignment horizontal="center" vertical="center" shrinkToFit="1"/>
    </xf>
    <xf numFmtId="0" fontId="46" fillId="0" borderId="13" xfId="2" applyFont="1" applyBorder="1" applyAlignment="1">
      <alignment horizontal="center" vertical="center" shrinkToFit="1"/>
    </xf>
    <xf numFmtId="0" fontId="46" fillId="0" borderId="14" xfId="2" applyFont="1" applyBorder="1" applyAlignment="1">
      <alignment horizontal="center" vertical="center" shrinkToFit="1"/>
    </xf>
    <xf numFmtId="0" fontId="46" fillId="0" borderId="15" xfId="2" applyFont="1" applyBorder="1" applyAlignment="1">
      <alignment horizontal="center" vertical="center" shrinkToFit="1"/>
    </xf>
    <xf numFmtId="0" fontId="46" fillId="0" borderId="16" xfId="2" applyFont="1" applyBorder="1" applyAlignment="1">
      <alignment horizontal="center" vertical="center" shrinkToFit="1"/>
    </xf>
    <xf numFmtId="0" fontId="46" fillId="0" borderId="23" xfId="2" applyFont="1" applyBorder="1" applyAlignment="1">
      <alignment horizontal="left" vertical="center" wrapText="1"/>
    </xf>
    <xf numFmtId="0" fontId="46" fillId="0" borderId="18" xfId="1" applyFont="1" applyBorder="1" applyAlignment="1">
      <alignment horizontal="left" vertical="center"/>
    </xf>
    <xf numFmtId="0" fontId="46" fillId="0" borderId="19" xfId="1" applyFont="1" applyBorder="1" applyAlignment="1">
      <alignment horizontal="left" vertical="center"/>
    </xf>
    <xf numFmtId="0" fontId="46" fillId="0" borderId="23" xfId="2" applyFont="1" applyBorder="1" applyAlignment="1">
      <alignment horizontal="center" vertical="center" shrinkToFit="1"/>
    </xf>
    <xf numFmtId="0" fontId="46" fillId="0" borderId="18" xfId="2" applyFont="1" applyBorder="1" applyAlignment="1">
      <alignment horizontal="center" vertical="center" shrinkToFit="1"/>
    </xf>
    <xf numFmtId="0" fontId="46" fillId="0" borderId="24" xfId="2" applyFont="1" applyBorder="1" applyAlignment="1">
      <alignment horizontal="center" vertical="center" shrinkToFit="1"/>
    </xf>
    <xf numFmtId="0" fontId="15" fillId="6" borderId="94" xfId="3" applyFont="1" applyFill="1" applyBorder="1" applyAlignment="1">
      <alignment horizontal="center" vertical="center" wrapText="1"/>
    </xf>
    <xf numFmtId="0" fontId="15" fillId="7" borderId="32" xfId="3" applyFont="1" applyFill="1" applyBorder="1" applyAlignment="1">
      <alignment horizontal="center" vertical="center"/>
    </xf>
    <xf numFmtId="0" fontId="15" fillId="0" borderId="32" xfId="3" applyFont="1" applyBorder="1" applyAlignment="1">
      <alignment horizontal="center" vertical="center"/>
    </xf>
    <xf numFmtId="0" fontId="15" fillId="8" borderId="94" xfId="3" applyFont="1" applyFill="1" applyBorder="1" applyAlignment="1">
      <alignment horizontal="center" vertical="center"/>
    </xf>
    <xf numFmtId="0" fontId="15" fillId="6" borderId="94" xfId="3" applyFont="1" applyFill="1" applyBorder="1" applyAlignment="1">
      <alignment horizontal="center" vertical="center"/>
    </xf>
    <xf numFmtId="0" fontId="13" fillId="9" borderId="94" xfId="0" applyFont="1" applyFill="1" applyBorder="1">
      <alignment vertical="center"/>
    </xf>
    <xf numFmtId="0" fontId="15" fillId="0" borderId="94" xfId="3" applyFont="1" applyBorder="1">
      <alignment vertical="center"/>
    </xf>
    <xf numFmtId="0" fontId="72" fillId="0" borderId="44" xfId="3" applyFont="1" applyBorder="1" applyAlignment="1">
      <alignment horizontal="center" vertical="center"/>
    </xf>
    <xf numFmtId="0" fontId="72" fillId="0" borderId="89" xfId="3" applyFont="1" applyBorder="1" applyAlignment="1">
      <alignment horizontal="center" vertical="center"/>
    </xf>
    <xf numFmtId="0" fontId="72" fillId="0" borderId="44" xfId="3" applyFont="1" applyBorder="1" applyAlignment="1">
      <alignment horizontal="center" vertical="center" wrapText="1"/>
    </xf>
    <xf numFmtId="0" fontId="72" fillId="0" borderId="89" xfId="3" applyFont="1" applyBorder="1" applyAlignment="1">
      <alignment horizontal="center" vertical="center" wrapText="1"/>
    </xf>
    <xf numFmtId="0" fontId="72" fillId="0" borderId="31" xfId="3" applyFont="1" applyBorder="1" applyAlignment="1">
      <alignment horizontal="center" vertical="center" wrapText="1"/>
    </xf>
    <xf numFmtId="0" fontId="72" fillId="0" borderId="94" xfId="3" applyFont="1" applyBorder="1" applyAlignment="1">
      <alignment horizontal="center" vertical="center"/>
    </xf>
    <xf numFmtId="0" fontId="72" fillId="0" borderId="93" xfId="3" applyFont="1" applyBorder="1" applyAlignment="1">
      <alignment horizontal="center" vertical="center"/>
    </xf>
    <xf numFmtId="49" fontId="72" fillId="0" borderId="94" xfId="3" applyNumberFormat="1" applyFont="1" applyBorder="1" applyAlignment="1">
      <alignment horizontal="center" vertical="center"/>
    </xf>
    <xf numFmtId="0" fontId="72" fillId="0" borderId="91" xfId="3" applyFont="1" applyBorder="1" applyAlignment="1">
      <alignment horizontal="center" vertical="center" wrapText="1"/>
    </xf>
    <xf numFmtId="0" fontId="73" fillId="0" borderId="89" xfId="3" applyFont="1" applyBorder="1" applyAlignment="1">
      <alignment horizontal="center" vertical="center" wrapText="1"/>
    </xf>
    <xf numFmtId="0" fontId="73" fillId="0" borderId="31" xfId="3" applyFont="1" applyBorder="1" applyAlignment="1">
      <alignment horizontal="center" vertical="center" wrapText="1"/>
    </xf>
    <xf numFmtId="0" fontId="15" fillId="8" borderId="94" xfId="3" applyFont="1" applyFill="1" applyBorder="1">
      <alignment vertical="center"/>
    </xf>
    <xf numFmtId="0" fontId="72" fillId="0" borderId="94" xfId="3" applyFont="1" applyBorder="1" applyAlignment="1">
      <alignment horizontal="center" vertical="center" wrapText="1"/>
    </xf>
    <xf numFmtId="0" fontId="15" fillId="0" borderId="94" xfId="3" applyFont="1" applyBorder="1" applyAlignment="1">
      <alignment horizontal="center" vertical="center" wrapText="1"/>
    </xf>
    <xf numFmtId="0" fontId="34" fillId="0" borderId="94" xfId="3" applyFont="1" applyBorder="1" applyAlignment="1">
      <alignment horizontal="center" vertical="center"/>
    </xf>
    <xf numFmtId="181" fontId="72" fillId="0" borderId="94" xfId="3" applyNumberFormat="1" applyFont="1" applyBorder="1" applyAlignment="1">
      <alignment horizontal="center" vertical="center"/>
    </xf>
    <xf numFmtId="0" fontId="72" fillId="0" borderId="92" xfId="3" applyFont="1" applyBorder="1" applyAlignment="1">
      <alignment horizontal="center" vertical="center"/>
    </xf>
    <xf numFmtId="0" fontId="76" fillId="0" borderId="93" xfId="33" applyFont="1" applyBorder="1" applyAlignment="1">
      <alignment horizontal="center" vertical="center"/>
    </xf>
    <xf numFmtId="0" fontId="76" fillId="0" borderId="92" xfId="33" applyFont="1" applyBorder="1" applyAlignment="1">
      <alignment horizontal="center" vertical="center"/>
    </xf>
    <xf numFmtId="0" fontId="76" fillId="0" borderId="91" xfId="33" applyFont="1" applyBorder="1" applyAlignment="1">
      <alignment horizontal="center" vertical="center"/>
    </xf>
    <xf numFmtId="0" fontId="72" fillId="0" borderId="91" xfId="3" applyFont="1" applyBorder="1" applyAlignment="1">
      <alignment horizontal="center" vertical="center"/>
    </xf>
    <xf numFmtId="0" fontId="72" fillId="7" borderId="94" xfId="3" applyFont="1" applyFill="1" applyBorder="1" applyAlignment="1">
      <alignment horizontal="center" vertical="center"/>
    </xf>
    <xf numFmtId="0" fontId="72" fillId="0" borderId="93" xfId="3" applyFont="1" applyBorder="1" applyAlignment="1">
      <alignment horizontal="left" vertical="center"/>
    </xf>
    <xf numFmtId="0" fontId="72" fillId="0" borderId="92" xfId="3" applyFont="1" applyBorder="1" applyAlignment="1">
      <alignment horizontal="left" vertical="center"/>
    </xf>
    <xf numFmtId="0" fontId="72" fillId="0" borderId="91" xfId="3" applyFont="1" applyBorder="1" applyAlignment="1">
      <alignment horizontal="left" vertical="center"/>
    </xf>
    <xf numFmtId="0" fontId="72" fillId="0" borderId="93" xfId="3" applyFont="1" applyBorder="1" applyAlignment="1">
      <alignment horizontal="center" vertical="center" wrapText="1"/>
    </xf>
    <xf numFmtId="0" fontId="72" fillId="7" borderId="90" xfId="3" applyFont="1" applyFill="1" applyBorder="1" applyAlignment="1">
      <alignment horizontal="center" vertical="center" wrapText="1"/>
    </xf>
    <xf numFmtId="0" fontId="72" fillId="7" borderId="88" xfId="3" applyFont="1" applyFill="1" applyBorder="1" applyAlignment="1">
      <alignment horizontal="center" vertical="center" wrapText="1"/>
    </xf>
    <xf numFmtId="0" fontId="72" fillId="7" borderId="26" xfId="3" applyFont="1" applyFill="1" applyBorder="1" applyAlignment="1">
      <alignment horizontal="center" vertical="center" wrapText="1"/>
    </xf>
    <xf numFmtId="0" fontId="72" fillId="0" borderId="45" xfId="3" applyFont="1" applyBorder="1" applyAlignment="1">
      <alignment horizontal="center" vertical="center" wrapText="1"/>
    </xf>
    <xf numFmtId="0" fontId="72" fillId="0" borderId="46" xfId="3" applyFont="1" applyBorder="1" applyAlignment="1">
      <alignment horizontal="center" vertical="center" wrapText="1"/>
    </xf>
    <xf numFmtId="0" fontId="72" fillId="0" borderId="0" xfId="3" applyFont="1" applyAlignment="1">
      <alignment horizontal="center" vertical="center" wrapText="1"/>
    </xf>
    <xf numFmtId="0" fontId="72" fillId="0" borderId="38" xfId="3" applyFont="1" applyBorder="1" applyAlignment="1">
      <alignment horizontal="center" vertical="center" wrapText="1"/>
    </xf>
    <xf numFmtId="0" fontId="72" fillId="0" borderId="32" xfId="3" applyFont="1" applyBorder="1" applyAlignment="1">
      <alignment horizontal="center" vertical="center" wrapText="1"/>
    </xf>
    <xf numFmtId="0" fontId="72" fillId="0" borderId="33" xfId="3" applyFont="1" applyBorder="1" applyAlignment="1">
      <alignment horizontal="center" vertical="center" wrapText="1"/>
    </xf>
    <xf numFmtId="0" fontId="72" fillId="0" borderId="93" xfId="3" applyFont="1" applyBorder="1" applyAlignment="1">
      <alignment horizontal="left" vertical="center" wrapText="1"/>
    </xf>
    <xf numFmtId="0" fontId="72" fillId="0" borderId="92" xfId="3" applyFont="1" applyBorder="1" applyAlignment="1">
      <alignment horizontal="left" vertical="center" wrapText="1"/>
    </xf>
    <xf numFmtId="0" fontId="72" fillId="0" borderId="91" xfId="3" applyFont="1" applyBorder="1" applyAlignment="1">
      <alignment horizontal="left" vertical="center" wrapText="1"/>
    </xf>
    <xf numFmtId="0" fontId="72" fillId="10" borderId="94" xfId="3" applyFont="1" applyFill="1" applyBorder="1" applyAlignment="1">
      <alignment horizontal="center" vertical="center" wrapText="1"/>
    </xf>
    <xf numFmtId="0" fontId="72" fillId="7" borderId="93" xfId="3" applyFont="1" applyFill="1" applyBorder="1" applyAlignment="1">
      <alignment horizontal="center" vertical="center" wrapText="1"/>
    </xf>
    <xf numFmtId="0" fontId="72" fillId="7" borderId="91" xfId="3" applyFont="1" applyFill="1" applyBorder="1" applyAlignment="1">
      <alignment horizontal="center" vertical="center" wrapText="1"/>
    </xf>
    <xf numFmtId="0" fontId="72" fillId="0" borderId="0" xfId="3" applyFont="1" applyAlignment="1">
      <alignment horizontal="left" vertical="center" wrapText="1"/>
    </xf>
    <xf numFmtId="0" fontId="72" fillId="0" borderId="93" xfId="33" applyFont="1" applyBorder="1" applyAlignment="1">
      <alignment horizontal="center" vertical="center" wrapText="1"/>
    </xf>
    <xf numFmtId="0" fontId="72" fillId="0" borderId="92" xfId="33" applyFont="1" applyBorder="1" applyAlignment="1">
      <alignment horizontal="center" vertical="center" wrapText="1"/>
    </xf>
    <xf numFmtId="0" fontId="72" fillId="0" borderId="94" xfId="33" applyFont="1" applyBorder="1" applyAlignment="1">
      <alignment horizontal="center" vertical="center" wrapText="1"/>
    </xf>
    <xf numFmtId="0" fontId="72" fillId="0" borderId="91" xfId="33" applyFont="1" applyBorder="1" applyAlignment="1">
      <alignment horizontal="center" vertical="center" wrapText="1"/>
    </xf>
    <xf numFmtId="0" fontId="72" fillId="0" borderId="0" xfId="33" applyFont="1" applyAlignment="1">
      <alignment horizontal="center" vertical="center" wrapText="1"/>
    </xf>
    <xf numFmtId="0" fontId="72" fillId="0" borderId="93" xfId="33" applyFont="1" applyBorder="1" applyAlignment="1">
      <alignment horizontal="center" vertical="center"/>
    </xf>
    <xf numFmtId="0" fontId="72" fillId="0" borderId="92" xfId="33" applyFont="1" applyBorder="1" applyAlignment="1">
      <alignment horizontal="center" vertical="center"/>
    </xf>
    <xf numFmtId="0" fontId="72" fillId="0" borderId="91" xfId="33" applyFont="1" applyBorder="1" applyAlignment="1">
      <alignment horizontal="center" vertical="center"/>
    </xf>
    <xf numFmtId="0" fontId="72" fillId="0" borderId="0" xfId="33" applyFont="1" applyAlignment="1">
      <alignment horizontal="center" vertical="center"/>
    </xf>
    <xf numFmtId="0" fontId="72" fillId="0" borderId="94" xfId="33" applyFont="1" applyBorder="1" applyAlignment="1">
      <alignment horizontal="center" vertical="center"/>
    </xf>
    <xf numFmtId="0" fontId="72" fillId="0" borderId="94" xfId="3" applyFont="1" applyBorder="1">
      <alignment vertical="center"/>
    </xf>
    <xf numFmtId="0" fontId="72" fillId="10" borderId="93" xfId="33" applyFont="1" applyFill="1" applyBorder="1" applyAlignment="1">
      <alignment horizontal="center" vertical="center"/>
    </xf>
    <xf numFmtId="0" fontId="72" fillId="10" borderId="91" xfId="33" applyFont="1" applyFill="1" applyBorder="1" applyAlignment="1">
      <alignment horizontal="center" vertical="center"/>
    </xf>
    <xf numFmtId="0" fontId="72" fillId="0" borderId="46" xfId="3" applyFont="1" applyBorder="1" applyAlignment="1">
      <alignment horizontal="center" vertical="center"/>
    </xf>
    <xf numFmtId="0" fontId="72" fillId="0" borderId="38" xfId="3" applyFont="1" applyBorder="1" applyAlignment="1">
      <alignment horizontal="center" vertical="center"/>
    </xf>
    <xf numFmtId="0" fontId="72" fillId="0" borderId="31" xfId="3" applyFont="1" applyBorder="1" applyAlignment="1">
      <alignment horizontal="center" vertical="center"/>
    </xf>
    <xf numFmtId="0" fontId="72" fillId="0" borderId="33" xfId="3" applyFont="1" applyBorder="1" applyAlignment="1">
      <alignment horizontal="center" vertical="center"/>
    </xf>
    <xf numFmtId="0" fontId="72" fillId="0" borderId="0" xfId="3" applyFont="1" applyAlignment="1">
      <alignment horizontal="center" vertical="center"/>
    </xf>
    <xf numFmtId="0" fontId="72" fillId="10" borderId="93" xfId="3" applyFont="1" applyFill="1" applyBorder="1" applyAlignment="1">
      <alignment horizontal="center" vertical="center" wrapText="1"/>
    </xf>
    <xf numFmtId="0" fontId="72" fillId="10" borderId="92" xfId="3" applyFont="1" applyFill="1" applyBorder="1" applyAlignment="1">
      <alignment horizontal="center" vertical="center" wrapText="1"/>
    </xf>
    <xf numFmtId="0" fontId="72" fillId="10" borderId="91" xfId="3" applyFont="1" applyFill="1" applyBorder="1" applyAlignment="1">
      <alignment horizontal="center" vertical="center" wrapText="1"/>
    </xf>
    <xf numFmtId="0" fontId="18" fillId="0" borderId="0" xfId="0" applyFont="1" applyAlignment="1">
      <alignment horizontal="right" vertical="top"/>
    </xf>
    <xf numFmtId="0" fontId="18" fillId="0" borderId="0" xfId="0" applyFont="1" applyAlignment="1">
      <alignment horizontal="center" vertical="center"/>
    </xf>
    <xf numFmtId="0" fontId="18" fillId="0" borderId="93" xfId="0" applyFont="1" applyBorder="1" applyAlignment="1">
      <alignment horizontal="center" vertical="center"/>
    </xf>
    <xf numFmtId="0" fontId="18" fillId="0" borderId="92" xfId="0" applyFont="1" applyBorder="1" applyAlignment="1">
      <alignment horizontal="center" vertical="center"/>
    </xf>
    <xf numFmtId="0" fontId="18" fillId="0" borderId="91" xfId="0" applyFont="1" applyBorder="1" applyAlignment="1">
      <alignment horizontal="center" vertical="center"/>
    </xf>
    <xf numFmtId="0" fontId="19" fillId="0" borderId="89" xfId="0" applyFont="1" applyBorder="1" applyAlignment="1">
      <alignment horizontal="center" vertical="center"/>
    </xf>
    <xf numFmtId="0" fontId="19" fillId="0" borderId="0" xfId="0" applyFont="1" applyAlignment="1">
      <alignment horizontal="center" vertical="center"/>
    </xf>
    <xf numFmtId="0" fontId="19" fillId="0" borderId="38" xfId="0" applyFont="1" applyBorder="1" applyAlignment="1">
      <alignment horizontal="center" vertical="center"/>
    </xf>
    <xf numFmtId="0" fontId="18" fillId="0" borderId="94" xfId="0" applyFont="1" applyBorder="1" applyAlignment="1">
      <alignment horizontal="center" vertical="center"/>
    </xf>
    <xf numFmtId="0" fontId="18" fillId="0" borderId="93" xfId="0" applyFont="1" applyBorder="1" applyAlignment="1">
      <alignment horizontal="center" vertical="center" shrinkToFit="1"/>
    </xf>
    <xf numFmtId="0" fontId="18" fillId="0" borderId="92" xfId="0" applyFont="1" applyBorder="1" applyAlignment="1">
      <alignment horizontal="center" vertical="center" shrinkToFit="1"/>
    </xf>
    <xf numFmtId="0" fontId="18" fillId="0" borderId="91" xfId="0" applyFont="1" applyBorder="1" applyAlignment="1">
      <alignment horizontal="center" vertical="center" shrinkToFit="1"/>
    </xf>
    <xf numFmtId="0" fontId="18" fillId="0" borderId="0" xfId="0" applyFont="1" applyAlignment="1">
      <alignment horizontal="left" vertical="top" wrapText="1"/>
    </xf>
    <xf numFmtId="0" fontId="18" fillId="0" borderId="38" xfId="0" applyFont="1" applyBorder="1" applyAlignment="1">
      <alignment horizontal="left" vertical="top" wrapText="1"/>
    </xf>
    <xf numFmtId="0" fontId="18" fillId="0" borderId="0" xfId="0" applyFont="1" applyAlignment="1">
      <alignment horizontal="left" vertical="center"/>
    </xf>
    <xf numFmtId="0" fontId="18" fillId="0" borderId="38" xfId="0" applyFont="1" applyBorder="1" applyAlignment="1">
      <alignment horizontal="left" vertical="center"/>
    </xf>
    <xf numFmtId="0" fontId="18" fillId="0" borderId="0" xfId="0" applyFont="1" applyAlignment="1">
      <alignment horizontal="left" vertical="center" wrapText="1"/>
    </xf>
    <xf numFmtId="0" fontId="18" fillId="0" borderId="38" xfId="0" applyFont="1" applyBorder="1" applyAlignment="1">
      <alignment horizontal="left" vertical="center" wrapText="1"/>
    </xf>
    <xf numFmtId="0" fontId="21" fillId="0" borderId="93" xfId="0" applyFont="1" applyBorder="1" applyAlignment="1">
      <alignment horizontal="center" vertical="center"/>
    </xf>
    <xf numFmtId="0" fontId="21" fillId="0" borderId="92" xfId="0" applyFont="1" applyBorder="1" applyAlignment="1">
      <alignment horizontal="center" vertical="center"/>
    </xf>
    <xf numFmtId="0" fontId="21" fillId="0" borderId="91" xfId="0" applyFont="1" applyBorder="1" applyAlignment="1">
      <alignment horizontal="center" vertical="center"/>
    </xf>
    <xf numFmtId="0" fontId="18" fillId="0" borderId="93" xfId="0" applyFont="1" applyBorder="1" applyAlignment="1">
      <alignment horizontal="center" vertical="center" wrapText="1"/>
    </xf>
    <xf numFmtId="0" fontId="18" fillId="0" borderId="92"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94" xfId="0" applyFont="1" applyBorder="1" applyAlignment="1">
      <alignment horizontal="left" vertical="center" wrapText="1"/>
    </xf>
    <xf numFmtId="0" fontId="18" fillId="0" borderId="44" xfId="0" applyFont="1" applyBorder="1" applyAlignment="1">
      <alignment horizontal="right" vertical="center"/>
    </xf>
    <xf numFmtId="0" fontId="18" fillId="0" borderId="45" xfId="0" applyFont="1" applyBorder="1" applyAlignment="1">
      <alignment horizontal="right" vertical="center"/>
    </xf>
    <xf numFmtId="0" fontId="18" fillId="0" borderId="46" xfId="0" applyFont="1" applyBorder="1" applyAlignment="1">
      <alignment horizontal="right" vertical="center"/>
    </xf>
    <xf numFmtId="0" fontId="18" fillId="0" borderId="94" xfId="0" applyFont="1" applyBorder="1" applyAlignment="1">
      <alignment horizontal="right" vertical="center"/>
    </xf>
    <xf numFmtId="0" fontId="21" fillId="0" borderId="30" xfId="0" applyFont="1" applyBorder="1" applyAlignment="1">
      <alignment horizontal="right" vertical="center"/>
    </xf>
    <xf numFmtId="0" fontId="22" fillId="0" borderId="0" xfId="0" applyFont="1" applyAlignment="1">
      <alignment horizontal="left" vertical="center" wrapText="1"/>
    </xf>
    <xf numFmtId="0" fontId="22" fillId="0" borderId="38" xfId="0" applyFont="1" applyBorder="1" applyAlignment="1">
      <alignment horizontal="left" vertical="center" wrapText="1"/>
    </xf>
    <xf numFmtId="0" fontId="18" fillId="0" borderId="30" xfId="0" applyFont="1" applyBorder="1" applyAlignment="1">
      <alignment horizontal="right" vertical="center"/>
    </xf>
    <xf numFmtId="0" fontId="18" fillId="0" borderId="93" xfId="0" applyFont="1" applyBorder="1" applyAlignment="1">
      <alignment horizontal="right" vertical="center"/>
    </xf>
    <xf numFmtId="0" fontId="18" fillId="0" borderId="92" xfId="0" applyFont="1" applyBorder="1" applyAlignment="1">
      <alignment horizontal="right" vertical="center"/>
    </xf>
    <xf numFmtId="0" fontId="18" fillId="0" borderId="91" xfId="0" applyFont="1" applyBorder="1" applyAlignment="1">
      <alignment horizontal="right" vertical="center"/>
    </xf>
    <xf numFmtId="0" fontId="18" fillId="0" borderId="67" xfId="0" applyFont="1" applyBorder="1" applyAlignment="1">
      <alignment horizontal="center" vertical="center" wrapText="1"/>
    </xf>
    <xf numFmtId="0" fontId="18" fillId="0" borderId="68" xfId="0" applyFont="1" applyBorder="1" applyAlignment="1">
      <alignment horizontal="center" vertical="center" wrapText="1"/>
    </xf>
    <xf numFmtId="0" fontId="18" fillId="0" borderId="69"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3" xfId="0" applyFont="1" applyBorder="1" applyAlignment="1">
      <alignment horizontal="center" vertical="center" wrapText="1"/>
    </xf>
    <xf numFmtId="0" fontId="23" fillId="0" borderId="0" xfId="0" applyFont="1" applyAlignment="1">
      <alignment horizontal="left" vertical="center" wrapText="1"/>
    </xf>
    <xf numFmtId="0" fontId="18" fillId="0" borderId="0" xfId="0" applyFont="1" applyAlignment="1">
      <alignment horizontal="left" vertical="top"/>
    </xf>
    <xf numFmtId="0" fontId="18" fillId="0" borderId="38" xfId="0" applyFont="1" applyBorder="1" applyAlignment="1">
      <alignment horizontal="left" vertical="top"/>
    </xf>
    <xf numFmtId="0" fontId="26" fillId="0" borderId="93" xfId="0" applyFont="1" applyBorder="1" applyAlignment="1">
      <alignment horizontal="center" vertical="center" wrapText="1"/>
    </xf>
    <xf numFmtId="0" fontId="26" fillId="0" borderId="92" xfId="0" applyFont="1" applyBorder="1" applyAlignment="1">
      <alignment horizontal="center" vertical="center" wrapText="1"/>
    </xf>
    <xf numFmtId="0" fontId="26" fillId="0" borderId="91" xfId="0" applyFont="1" applyBorder="1" applyAlignment="1">
      <alignment horizontal="center" vertical="center" wrapText="1"/>
    </xf>
    <xf numFmtId="0" fontId="18" fillId="0" borderId="89" xfId="0" applyFont="1" applyBorder="1" applyAlignment="1">
      <alignment horizontal="center" vertical="center" wrapText="1"/>
    </xf>
    <xf numFmtId="0" fontId="18" fillId="0" borderId="0" xfId="0" applyFont="1" applyAlignment="1">
      <alignment horizontal="center" vertical="center" wrapText="1"/>
    </xf>
    <xf numFmtId="0" fontId="18" fillId="0" borderId="38" xfId="0" applyFont="1" applyBorder="1" applyAlignment="1">
      <alignment horizontal="center" vertical="center" wrapText="1"/>
    </xf>
    <xf numFmtId="0" fontId="21" fillId="0" borderId="93" xfId="0" applyFont="1" applyBorder="1" applyAlignment="1">
      <alignment horizontal="right" vertical="center"/>
    </xf>
    <xf numFmtId="0" fontId="21" fillId="0" borderId="92" xfId="0" applyFont="1" applyBorder="1" applyAlignment="1">
      <alignment horizontal="right" vertical="center"/>
    </xf>
    <xf numFmtId="0" fontId="21" fillId="0" borderId="91" xfId="0" applyFont="1" applyBorder="1" applyAlignment="1">
      <alignment horizontal="right" vertical="center"/>
    </xf>
    <xf numFmtId="0" fontId="18" fillId="0" borderId="94" xfId="0" applyFont="1" applyBorder="1" applyAlignment="1">
      <alignment horizontal="left" vertical="center"/>
    </xf>
    <xf numFmtId="0" fontId="18" fillId="0" borderId="67" xfId="0" applyFont="1" applyBorder="1" applyAlignment="1">
      <alignment horizontal="center" vertical="center"/>
    </xf>
    <xf numFmtId="0" fontId="18" fillId="0" borderId="68" xfId="0" applyFont="1" applyBorder="1" applyAlignment="1">
      <alignment horizontal="center" vertical="center"/>
    </xf>
    <xf numFmtId="0" fontId="18" fillId="0" borderId="32" xfId="0" applyFont="1" applyBorder="1" applyAlignment="1">
      <alignment horizontal="left" vertical="top" wrapText="1"/>
    </xf>
    <xf numFmtId="0" fontId="18" fillId="0" borderId="33" xfId="0" applyFont="1" applyBorder="1" applyAlignment="1">
      <alignment horizontal="left" vertical="top" wrapText="1"/>
    </xf>
    <xf numFmtId="0" fontId="24" fillId="0" borderId="0" xfId="0" applyFont="1" applyAlignment="1">
      <alignment horizontal="right" vertical="top"/>
    </xf>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38" xfId="0" applyFont="1" applyBorder="1" applyAlignment="1">
      <alignment horizontal="left" vertical="center" wrapText="1"/>
    </xf>
    <xf numFmtId="0" fontId="27" fillId="0" borderId="89" xfId="0" applyFont="1" applyBorder="1" applyAlignment="1">
      <alignment horizontal="center" vertical="center"/>
    </xf>
    <xf numFmtId="0" fontId="27" fillId="0" borderId="0" xfId="0" applyFont="1" applyAlignment="1">
      <alignment horizontal="center" vertical="center"/>
    </xf>
    <xf numFmtId="0" fontId="27" fillId="0" borderId="38" xfId="0" applyFont="1" applyBorder="1" applyAlignment="1">
      <alignment horizontal="center" vertical="center"/>
    </xf>
    <xf numFmtId="0" fontId="24" fillId="0" borderId="0" xfId="0" applyFont="1" applyAlignment="1">
      <alignment horizontal="left" vertical="top" wrapText="1"/>
    </xf>
    <xf numFmtId="0" fontId="24" fillId="0" borderId="38" xfId="0" applyFont="1" applyBorder="1" applyAlignment="1">
      <alignment horizontal="left" vertical="top" wrapText="1"/>
    </xf>
    <xf numFmtId="0" fontId="24" fillId="0" borderId="0" xfId="0" applyFont="1" applyAlignment="1">
      <alignment horizontal="left" vertical="top"/>
    </xf>
    <xf numFmtId="0" fontId="24" fillId="0" borderId="0" xfId="0" applyFont="1" applyAlignment="1">
      <alignment horizontal="left" vertical="center"/>
    </xf>
    <xf numFmtId="0" fontId="24" fillId="0" borderId="38" xfId="0" applyFont="1" applyBorder="1" applyAlignment="1">
      <alignment horizontal="left" vertical="center"/>
    </xf>
    <xf numFmtId="0" fontId="30" fillId="0" borderId="93" xfId="0" applyFont="1" applyBorder="1" applyAlignment="1">
      <alignment horizontal="center" vertical="center"/>
    </xf>
    <xf numFmtId="0" fontId="30" fillId="0" borderId="92" xfId="0" applyFont="1" applyBorder="1" applyAlignment="1">
      <alignment horizontal="center" vertical="center"/>
    </xf>
    <xf numFmtId="0" fontId="30" fillId="0" borderId="91" xfId="0" applyFont="1" applyBorder="1" applyAlignment="1">
      <alignment horizontal="center" vertical="center"/>
    </xf>
    <xf numFmtId="0" fontId="24" fillId="0" borderId="93" xfId="0" applyFont="1" applyBorder="1" applyAlignment="1">
      <alignment horizontal="center" vertical="center" wrapText="1"/>
    </xf>
    <xf numFmtId="0" fontId="24" fillId="0" borderId="92" xfId="0" applyFont="1" applyBorder="1" applyAlignment="1">
      <alignment horizontal="center" vertical="center"/>
    </xf>
    <xf numFmtId="0" fontId="24" fillId="0" borderId="91" xfId="0" applyFont="1" applyBorder="1" applyAlignment="1">
      <alignment horizontal="center" vertical="center"/>
    </xf>
    <xf numFmtId="0" fontId="24" fillId="0" borderId="92" xfId="0" applyFont="1" applyBorder="1" applyAlignment="1">
      <alignment horizontal="center" vertical="center" wrapText="1"/>
    </xf>
    <xf numFmtId="0" fontId="24" fillId="0" borderId="91" xfId="0" applyFont="1" applyBorder="1" applyAlignment="1">
      <alignment horizontal="center" vertical="center" wrapText="1"/>
    </xf>
    <xf numFmtId="0" fontId="24" fillId="0" borderId="94" xfId="0" applyFont="1" applyBorder="1" applyAlignment="1">
      <alignment horizontal="left" vertical="center" wrapText="1"/>
    </xf>
    <xf numFmtId="0" fontId="24" fillId="0" borderId="44" xfId="0" applyFont="1" applyBorder="1" applyAlignment="1">
      <alignment horizontal="right" vertical="center"/>
    </xf>
    <xf numFmtId="0" fontId="24" fillId="0" borderId="45" xfId="0" applyFont="1" applyBorder="1" applyAlignment="1">
      <alignment horizontal="right" vertical="center"/>
    </xf>
    <xf numFmtId="0" fontId="24" fillId="0" borderId="46" xfId="0" applyFont="1" applyBorder="1" applyAlignment="1">
      <alignment horizontal="right" vertical="center"/>
    </xf>
    <xf numFmtId="0" fontId="24" fillId="0" borderId="94" xfId="0" applyFont="1" applyBorder="1" applyAlignment="1">
      <alignment horizontal="right" vertical="center"/>
    </xf>
    <xf numFmtId="0" fontId="30" fillId="0" borderId="30" xfId="0" applyFont="1" applyBorder="1" applyAlignment="1">
      <alignment horizontal="right" vertical="center"/>
    </xf>
    <xf numFmtId="0" fontId="29" fillId="0" borderId="0" xfId="0" applyFont="1" applyAlignment="1">
      <alignment horizontal="left" vertical="center" wrapText="1"/>
    </xf>
    <xf numFmtId="0" fontId="29" fillId="0" borderId="38" xfId="0" applyFont="1" applyBorder="1" applyAlignment="1">
      <alignment horizontal="left" vertical="center" wrapText="1"/>
    </xf>
    <xf numFmtId="0" fontId="24" fillId="0" borderId="30" xfId="0" applyFont="1" applyBorder="1" applyAlignment="1">
      <alignment horizontal="right" vertical="center"/>
    </xf>
    <xf numFmtId="0" fontId="24" fillId="0" borderId="93" xfId="0" applyFont="1" applyBorder="1" applyAlignment="1">
      <alignment horizontal="center" vertical="center"/>
    </xf>
    <xf numFmtId="0" fontId="24" fillId="0" borderId="93" xfId="0" applyFont="1" applyBorder="1" applyAlignment="1">
      <alignment horizontal="right" vertical="center"/>
    </xf>
    <xf numFmtId="0" fontId="24" fillId="0" borderId="91" xfId="0" applyFont="1" applyBorder="1" applyAlignment="1">
      <alignment horizontal="right" vertical="center"/>
    </xf>
    <xf numFmtId="0" fontId="24" fillId="0" borderId="67" xfId="0" applyFont="1" applyBorder="1" applyAlignment="1">
      <alignment horizontal="center" vertical="center" wrapText="1"/>
    </xf>
    <xf numFmtId="0" fontId="24" fillId="0" borderId="68" xfId="0" applyFont="1" applyBorder="1" applyAlignment="1">
      <alignment horizontal="center" vertical="center" wrapText="1"/>
    </xf>
    <xf numFmtId="0" fontId="24" fillId="0" borderId="69" xfId="0" applyFont="1" applyBorder="1" applyAlignment="1">
      <alignment horizontal="center" vertical="center" wrapText="1"/>
    </xf>
    <xf numFmtId="0" fontId="24" fillId="0" borderId="94" xfId="0" applyFont="1" applyBorder="1" applyAlignment="1">
      <alignment horizontal="center" vertical="center"/>
    </xf>
    <xf numFmtId="0" fontId="24" fillId="0" borderId="44" xfId="0" applyFont="1" applyBorder="1" applyAlignment="1">
      <alignment horizontal="center" vertical="center" wrapText="1"/>
    </xf>
    <xf numFmtId="0" fontId="24" fillId="0" borderId="45"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1" fillId="0" borderId="93"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91" xfId="0" applyFont="1" applyBorder="1" applyAlignment="1">
      <alignment horizontal="center" vertical="center" wrapText="1"/>
    </xf>
    <xf numFmtId="0" fontId="18" fillId="0" borderId="89" xfId="0" applyFont="1" applyBorder="1" applyAlignment="1">
      <alignment horizontal="center" vertical="center"/>
    </xf>
    <xf numFmtId="0" fontId="18" fillId="0" borderId="38" xfId="0" applyFont="1" applyBorder="1" applyAlignment="1">
      <alignment horizontal="center" vertical="center"/>
    </xf>
    <xf numFmtId="0" fontId="58" fillId="0" borderId="0" xfId="1" applyFont="1" applyAlignment="1">
      <alignment horizontal="left" vertical="center" wrapText="1"/>
    </xf>
    <xf numFmtId="0" fontId="54" fillId="0" borderId="0" xfId="1" applyFont="1" applyAlignment="1">
      <alignment horizontal="left" vertical="center" wrapText="1"/>
    </xf>
    <xf numFmtId="0" fontId="4" fillId="0" borderId="93" xfId="1" applyBorder="1" applyAlignment="1">
      <alignment horizontal="center" vertical="center" wrapText="1"/>
    </xf>
    <xf numFmtId="0" fontId="4" fillId="0" borderId="92" xfId="1" applyBorder="1" applyAlignment="1">
      <alignment horizontal="center" vertical="center" wrapText="1"/>
    </xf>
    <xf numFmtId="0" fontId="4" fillId="0" borderId="91" xfId="1" applyBorder="1" applyAlignment="1">
      <alignment horizontal="center" vertical="center" wrapText="1"/>
    </xf>
    <xf numFmtId="0" fontId="38" fillId="0" borderId="0" xfId="1" applyFont="1">
      <alignment vertical="center"/>
    </xf>
    <xf numFmtId="0" fontId="54" fillId="0" borderId="0" xfId="1" applyFont="1" applyAlignment="1">
      <alignment vertical="center" wrapText="1"/>
    </xf>
    <xf numFmtId="0" fontId="54" fillId="0" borderId="0" xfId="1" applyFont="1" applyAlignment="1">
      <alignment vertical="top" wrapText="1"/>
    </xf>
    <xf numFmtId="0" fontId="54" fillId="0" borderId="0" xfId="1" applyFont="1" applyAlignment="1">
      <alignment horizontal="left" vertical="center" wrapText="1" shrinkToFit="1"/>
    </xf>
    <xf numFmtId="0" fontId="54" fillId="0" borderId="0" xfId="1" applyFont="1" applyAlignment="1">
      <alignment vertical="top"/>
    </xf>
    <xf numFmtId="0" fontId="54" fillId="0" borderId="121" xfId="1" applyFont="1" applyBorder="1" applyAlignment="1">
      <alignment vertical="top"/>
    </xf>
    <xf numFmtId="0" fontId="56" fillId="0" borderId="117" xfId="1" applyFont="1" applyBorder="1" applyAlignment="1">
      <alignment horizontal="left" vertical="top" wrapText="1"/>
    </xf>
    <xf numFmtId="0" fontId="56" fillId="0" borderId="118" xfId="1" applyFont="1" applyBorder="1" applyAlignment="1">
      <alignment horizontal="left" vertical="top" wrapText="1"/>
    </xf>
    <xf numFmtId="0" fontId="56" fillId="0" borderId="119" xfId="1" applyFont="1" applyBorder="1" applyAlignment="1">
      <alignment horizontal="left" vertical="top" wrapText="1"/>
    </xf>
    <xf numFmtId="0" fontId="38" fillId="0" borderId="0" xfId="1" applyFont="1" applyAlignment="1">
      <alignment vertical="center" wrapText="1"/>
    </xf>
    <xf numFmtId="0" fontId="41" fillId="0" borderId="44" xfId="1" applyFont="1" applyBorder="1" applyAlignment="1">
      <alignment horizontal="center" vertical="center" wrapText="1"/>
    </xf>
    <xf numFmtId="0" fontId="41" fillId="0" borderId="45" xfId="1" applyFont="1" applyBorder="1" applyAlignment="1">
      <alignment horizontal="center" vertical="center" wrapText="1"/>
    </xf>
    <xf numFmtId="0" fontId="41" fillId="0" borderId="31" xfId="1" applyFont="1" applyBorder="1" applyAlignment="1">
      <alignment horizontal="center" vertical="center" wrapText="1"/>
    </xf>
    <xf numFmtId="0" fontId="41" fillId="0" borderId="32" xfId="1" applyFont="1" applyBorder="1" applyAlignment="1">
      <alignment horizontal="center" vertical="center" wrapText="1"/>
    </xf>
    <xf numFmtId="0" fontId="54" fillId="0" borderId="0" xfId="1" applyFont="1">
      <alignment vertical="center"/>
    </xf>
    <xf numFmtId="0" fontId="54" fillId="0" borderId="121" xfId="1" applyFont="1" applyBorder="1">
      <alignment vertical="center"/>
    </xf>
    <xf numFmtId="0" fontId="4" fillId="0" borderId="93" xfId="1" applyBorder="1" applyAlignment="1">
      <alignment horizontal="center" vertical="center"/>
    </xf>
    <xf numFmtId="0" fontId="4" fillId="0" borderId="92" xfId="1" applyBorder="1" applyAlignment="1">
      <alignment horizontal="center" vertical="center"/>
    </xf>
    <xf numFmtId="0" fontId="4" fillId="0" borderId="91" xfId="1" applyBorder="1" applyAlignment="1">
      <alignment horizontal="center" vertical="center"/>
    </xf>
    <xf numFmtId="0" fontId="4" fillId="0" borderId="94" xfId="1" applyBorder="1" applyAlignment="1">
      <alignment horizontal="left" vertical="center"/>
    </xf>
    <xf numFmtId="0" fontId="4" fillId="0" borderId="111" xfId="1" applyBorder="1" applyAlignment="1">
      <alignment horizontal="center" vertical="center" textRotation="255" shrinkToFit="1"/>
    </xf>
    <xf numFmtId="0" fontId="4" fillId="0" borderId="108" xfId="1" applyBorder="1" applyAlignment="1">
      <alignment horizontal="center" vertical="center" textRotation="255" shrinkToFit="1"/>
    </xf>
    <xf numFmtId="0" fontId="4" fillId="0" borderId="107" xfId="1" applyBorder="1" applyAlignment="1">
      <alignment horizontal="center" vertical="center" textRotation="255" shrinkToFit="1"/>
    </xf>
    <xf numFmtId="0" fontId="4" fillId="0" borderId="111" xfId="1" applyBorder="1" applyAlignment="1">
      <alignment horizontal="center" vertical="center"/>
    </xf>
    <xf numFmtId="0" fontId="4" fillId="0" borderId="108" xfId="1" applyBorder="1" applyAlignment="1">
      <alignment horizontal="center" vertical="center"/>
    </xf>
    <xf numFmtId="0" fontId="41" fillId="0" borderId="120" xfId="1" applyFont="1" applyBorder="1" applyAlignment="1">
      <alignment horizontal="center" vertical="center" wrapText="1"/>
    </xf>
    <xf numFmtId="0" fontId="41" fillId="0" borderId="121" xfId="1" applyFont="1" applyBorder="1" applyAlignment="1">
      <alignment horizontal="center" vertical="center" wrapText="1"/>
    </xf>
    <xf numFmtId="0" fontId="4" fillId="0" borderId="107" xfId="1" applyBorder="1" applyAlignment="1">
      <alignment horizontal="center" vertical="center"/>
    </xf>
    <xf numFmtId="0" fontId="39" fillId="0" borderId="0" xfId="1" applyFont="1" applyAlignment="1">
      <alignment horizontal="center" vertical="center"/>
    </xf>
    <xf numFmtId="0" fontId="51" fillId="0" borderId="0" xfId="1" applyFont="1" applyAlignment="1">
      <alignment horizontal="center" vertical="center"/>
    </xf>
    <xf numFmtId="0" fontId="56" fillId="0" borderId="117" xfId="1" applyFont="1" applyBorder="1" applyAlignment="1">
      <alignment vertical="center" wrapText="1"/>
    </xf>
    <xf numFmtId="0" fontId="56" fillId="0" borderId="118" xfId="1" applyFont="1" applyBorder="1" applyAlignment="1">
      <alignment vertical="center" wrapText="1"/>
    </xf>
    <xf numFmtId="0" fontId="56" fillId="0" borderId="119" xfId="1" applyFont="1" applyBorder="1" applyAlignment="1">
      <alignment vertical="center" wrapText="1"/>
    </xf>
    <xf numFmtId="0" fontId="4" fillId="0" borderId="93" xfId="1" applyBorder="1" applyAlignment="1">
      <alignment horizontal="left" vertical="center"/>
    </xf>
    <xf numFmtId="0" fontId="4" fillId="0" borderId="92" xfId="1" applyBorder="1" applyAlignment="1">
      <alignment horizontal="left" vertical="center"/>
    </xf>
    <xf numFmtId="0" fontId="4" fillId="0" borderId="91" xfId="1" applyBorder="1" applyAlignment="1">
      <alignment horizontal="left" vertical="center"/>
    </xf>
    <xf numFmtId="0" fontId="53" fillId="3" borderId="0" xfId="26" applyFont="1" applyFill="1" applyAlignment="1">
      <alignment horizontal="center" vertical="center"/>
    </xf>
    <xf numFmtId="0" fontId="31" fillId="0" borderId="0" xfId="1" applyFont="1" applyAlignment="1">
      <alignment horizontal="center" vertical="center"/>
    </xf>
    <xf numFmtId="0" fontId="4" fillId="0" borderId="0" xfId="1" applyAlignment="1">
      <alignment vertical="center" shrinkToFit="1"/>
    </xf>
    <xf numFmtId="0" fontId="4" fillId="0" borderId="0" xfId="1" applyAlignment="1">
      <alignment vertical="center" wrapText="1" shrinkToFit="1"/>
    </xf>
    <xf numFmtId="0" fontId="44" fillId="0" borderId="93" xfId="1" applyFont="1" applyBorder="1" applyAlignment="1">
      <alignment horizontal="center" vertical="center" shrinkToFit="1"/>
    </xf>
    <xf numFmtId="0" fontId="44" fillId="0" borderId="91" xfId="1" applyFont="1" applyBorder="1" applyAlignment="1">
      <alignment horizontal="center" vertical="center" shrinkToFit="1"/>
    </xf>
    <xf numFmtId="0" fontId="4" fillId="0" borderId="93" xfId="1" applyBorder="1" applyAlignment="1">
      <alignment horizontal="left" vertical="center" shrinkToFit="1"/>
    </xf>
    <xf numFmtId="0" fontId="4" fillId="0" borderId="92" xfId="1" applyBorder="1" applyAlignment="1">
      <alignment horizontal="left" vertical="center" shrinkToFit="1"/>
    </xf>
    <xf numFmtId="0" fontId="4" fillId="0" borderId="91" xfId="1" applyBorder="1" applyAlignment="1">
      <alignment horizontal="left" vertical="center" shrinkToFit="1"/>
    </xf>
    <xf numFmtId="0" fontId="35" fillId="0" borderId="66" xfId="1" applyFont="1" applyBorder="1" applyAlignment="1">
      <alignment horizontal="center" vertical="center"/>
    </xf>
    <xf numFmtId="0" fontId="35" fillId="0" borderId="0" xfId="1" applyFont="1" applyAlignment="1">
      <alignment horizontal="center" vertical="center"/>
    </xf>
    <xf numFmtId="0" fontId="56" fillId="0" borderId="83" xfId="1" applyFont="1" applyBorder="1" applyAlignment="1">
      <alignment horizontal="center" vertical="center" wrapText="1"/>
    </xf>
    <xf numFmtId="0" fontId="56" fillId="0" borderId="82" xfId="1" applyFont="1" applyBorder="1" applyAlignment="1">
      <alignment horizontal="center" vertical="center" wrapText="1"/>
    </xf>
    <xf numFmtId="0" fontId="44" fillId="0" borderId="92" xfId="1" applyFont="1" applyBorder="1" applyAlignment="1">
      <alignment horizontal="center" vertical="center" shrinkToFit="1"/>
    </xf>
    <xf numFmtId="0" fontId="4" fillId="0" borderId="93" xfId="1" applyBorder="1" applyAlignment="1">
      <alignment horizontal="center" vertical="center" shrinkToFit="1"/>
    </xf>
    <xf numFmtId="0" fontId="4" fillId="0" borderId="92" xfId="1" applyBorder="1" applyAlignment="1">
      <alignment horizontal="center" vertical="center" shrinkToFit="1"/>
    </xf>
    <xf numFmtId="0" fontId="56" fillId="0" borderId="1" xfId="1" applyFont="1" applyBorder="1" applyAlignment="1">
      <alignment horizontal="center" vertical="center" wrapText="1"/>
    </xf>
    <xf numFmtId="0" fontId="56" fillId="0" borderId="2" xfId="1" applyFont="1" applyBorder="1" applyAlignment="1">
      <alignment horizontal="center" vertical="center" wrapText="1"/>
    </xf>
    <xf numFmtId="0" fontId="56" fillId="0" borderId="72" xfId="1" applyFont="1" applyBorder="1" applyAlignment="1">
      <alignment horizontal="center" vertical="center" wrapText="1"/>
    </xf>
    <xf numFmtId="0" fontId="56" fillId="0" borderId="57" xfId="1" applyFont="1" applyBorder="1" applyAlignment="1">
      <alignment horizontal="center" vertical="center" wrapText="1"/>
    </xf>
    <xf numFmtId="0" fontId="56" fillId="0" borderId="44" xfId="1" applyFont="1" applyBorder="1" applyAlignment="1">
      <alignment horizontal="center" vertical="center" wrapText="1"/>
    </xf>
    <xf numFmtId="0" fontId="56" fillId="0" borderId="45" xfId="1" applyFont="1" applyBorder="1" applyAlignment="1">
      <alignment horizontal="center" vertical="center" wrapText="1"/>
    </xf>
    <xf numFmtId="0" fontId="44" fillId="0" borderId="93" xfId="1" applyFont="1" applyBorder="1" applyAlignment="1">
      <alignment horizontal="center" vertical="center" wrapText="1" shrinkToFit="1"/>
    </xf>
    <xf numFmtId="0" fontId="44" fillId="0" borderId="92" xfId="1" applyFont="1" applyBorder="1" applyAlignment="1">
      <alignment horizontal="center" vertical="center" wrapText="1" shrinkToFit="1"/>
    </xf>
    <xf numFmtId="0" fontId="4" fillId="0" borderId="91" xfId="1" applyBorder="1" applyAlignment="1">
      <alignment horizontal="center" vertical="center" shrinkToFit="1"/>
    </xf>
    <xf numFmtId="0" fontId="4" fillId="0" borderId="0" xfId="1" applyAlignment="1">
      <alignment horizontal="center" vertical="center" wrapText="1"/>
    </xf>
    <xf numFmtId="0" fontId="31" fillId="0" borderId="92" xfId="1" applyFont="1" applyBorder="1" applyAlignment="1">
      <alignment vertical="center" wrapText="1" shrinkToFit="1"/>
    </xf>
    <xf numFmtId="0" fontId="4" fillId="0" borderId="92" xfId="1" applyBorder="1" applyAlignment="1">
      <alignment vertical="center" wrapText="1" shrinkToFit="1"/>
    </xf>
    <xf numFmtId="0" fontId="4" fillId="0" borderId="91" xfId="1" applyBorder="1" applyAlignment="1">
      <alignment vertical="center" wrapText="1" shrinkToFit="1"/>
    </xf>
    <xf numFmtId="0" fontId="31" fillId="0" borderId="93" xfId="1" applyFont="1" applyBorder="1" applyAlignment="1">
      <alignment horizontal="left" vertical="center" wrapText="1"/>
    </xf>
    <xf numFmtId="0" fontId="31" fillId="0" borderId="92" xfId="1" applyFont="1" applyBorder="1" applyAlignment="1">
      <alignment horizontal="left" vertical="center"/>
    </xf>
    <xf numFmtId="0" fontId="44" fillId="0" borderId="94" xfId="1" applyFont="1" applyBorder="1" applyAlignment="1">
      <alignment horizontal="center" vertical="center" shrinkToFit="1"/>
    </xf>
    <xf numFmtId="0" fontId="44" fillId="0" borderId="34" xfId="1" applyFont="1" applyBorder="1" applyAlignment="1">
      <alignment horizontal="center" vertical="center" shrinkToFit="1"/>
    </xf>
    <xf numFmtId="0" fontId="61" fillId="3" borderId="0" xfId="26" applyFont="1" applyFill="1" applyAlignment="1">
      <alignment horizontal="center" vertical="center"/>
    </xf>
    <xf numFmtId="0" fontId="44" fillId="0" borderId="47" xfId="1" applyFont="1" applyBorder="1" applyAlignment="1">
      <alignment horizontal="center" vertical="center"/>
    </xf>
    <xf numFmtId="0" fontId="44" fillId="0" borderId="48" xfId="1" applyFont="1" applyBorder="1" applyAlignment="1">
      <alignment horizontal="center" vertical="center"/>
    </xf>
    <xf numFmtId="0" fontId="44" fillId="0" borderId="39" xfId="1" applyFont="1" applyBorder="1" applyAlignment="1">
      <alignment horizontal="center" vertical="center"/>
    </xf>
    <xf numFmtId="0" fontId="44" fillId="0" borderId="40" xfId="1" applyFont="1" applyBorder="1" applyAlignment="1">
      <alignment horizontal="center" vertical="center"/>
    </xf>
    <xf numFmtId="0" fontId="44" fillId="0" borderId="42" xfId="1" applyFont="1" applyBorder="1" applyAlignment="1">
      <alignment horizontal="center" vertical="center"/>
    </xf>
    <xf numFmtId="0" fontId="44" fillId="0" borderId="43" xfId="1" applyFont="1" applyBorder="1" applyAlignment="1">
      <alignment horizontal="center" vertical="center"/>
    </xf>
    <xf numFmtId="0" fontId="4" fillId="0" borderId="89" xfId="1" applyBorder="1" applyAlignment="1">
      <alignment horizontal="center" vertical="center"/>
    </xf>
    <xf numFmtId="0" fontId="4" fillId="0" borderId="0" xfId="1" applyAlignment="1">
      <alignment horizontal="center" vertical="center"/>
    </xf>
    <xf numFmtId="0" fontId="56" fillId="0" borderId="102" xfId="1" applyFont="1" applyBorder="1" applyAlignment="1">
      <alignment horizontal="center" vertical="center" wrapText="1"/>
    </xf>
    <xf numFmtId="0" fontId="56" fillId="0" borderId="97" xfId="1" applyFont="1" applyBorder="1" applyAlignment="1">
      <alignment horizontal="center" vertical="center" wrapText="1"/>
    </xf>
    <xf numFmtId="0" fontId="56" fillId="0" borderId="70" xfId="1" applyFont="1" applyBorder="1" applyAlignment="1">
      <alignment horizontal="center" vertical="center" wrapText="1"/>
    </xf>
    <xf numFmtId="0" fontId="56" fillId="0" borderId="54" xfId="1" applyFont="1" applyBorder="1" applyAlignment="1">
      <alignment horizontal="center" vertical="center" wrapText="1"/>
    </xf>
    <xf numFmtId="0" fontId="44" fillId="0" borderId="93" xfId="1" applyFont="1" applyBorder="1" applyAlignment="1">
      <alignment horizontal="left" vertical="center" wrapText="1" shrinkToFit="1"/>
    </xf>
    <xf numFmtId="0" fontId="44" fillId="0" borderId="92" xfId="1" applyFont="1" applyBorder="1" applyAlignment="1">
      <alignment horizontal="left" vertical="center" wrapText="1" shrinkToFit="1"/>
    </xf>
    <xf numFmtId="0" fontId="44" fillId="0" borderId="35" xfId="1" applyFont="1" applyBorder="1" applyAlignment="1">
      <alignment horizontal="left" vertical="center" wrapText="1" shrinkToFit="1"/>
    </xf>
    <xf numFmtId="0" fontId="44" fillId="0" borderId="35" xfId="1" applyFont="1" applyBorder="1" applyAlignment="1">
      <alignment horizontal="center" vertical="center" wrapText="1" shrinkToFit="1"/>
    </xf>
    <xf numFmtId="0" fontId="56" fillId="0" borderId="66" xfId="1" applyFont="1" applyBorder="1" applyAlignment="1">
      <alignment horizontal="center" vertical="center" wrapText="1"/>
    </xf>
    <xf numFmtId="0" fontId="56" fillId="0" borderId="0" xfId="1" applyFont="1" applyAlignment="1">
      <alignment horizontal="center" vertical="center" wrapText="1"/>
    </xf>
    <xf numFmtId="0" fontId="56" fillId="0" borderId="122" xfId="1" applyFont="1" applyBorder="1" applyAlignment="1">
      <alignment horizontal="center" vertical="center" wrapText="1"/>
    </xf>
    <xf numFmtId="0" fontId="44" fillId="0" borderId="47" xfId="1" applyFont="1" applyBorder="1">
      <alignment vertical="center"/>
    </xf>
    <xf numFmtId="0" fontId="4" fillId="0" borderId="49" xfId="1" applyBorder="1">
      <alignment vertical="center"/>
    </xf>
    <xf numFmtId="0" fontId="4" fillId="0" borderId="39" xfId="1" applyBorder="1">
      <alignment vertical="center"/>
    </xf>
    <xf numFmtId="0" fontId="4" fillId="0" borderId="41" xfId="1" applyBorder="1">
      <alignment vertical="center"/>
    </xf>
    <xf numFmtId="0" fontId="4" fillId="0" borderId="40" xfId="1" applyBorder="1">
      <alignment vertical="center"/>
    </xf>
    <xf numFmtId="0" fontId="4" fillId="0" borderId="42" xfId="1" applyBorder="1">
      <alignment vertical="center"/>
    </xf>
    <xf numFmtId="0" fontId="4" fillId="0" borderId="43" xfId="1" applyBorder="1">
      <alignment vertical="center"/>
    </xf>
    <xf numFmtId="0" fontId="31" fillId="0" borderId="92" xfId="1" applyFont="1" applyBorder="1" applyAlignment="1">
      <alignment horizontal="left" vertical="center" wrapText="1"/>
    </xf>
    <xf numFmtId="0" fontId="4" fillId="0" borderId="0" xfId="1" applyAlignment="1">
      <alignment horizontal="center" vertical="center" shrinkToFit="1"/>
    </xf>
    <xf numFmtId="0" fontId="44" fillId="0" borderId="47" xfId="1" applyFont="1" applyBorder="1" applyAlignment="1">
      <alignment vertical="center" shrinkToFit="1"/>
    </xf>
    <xf numFmtId="0" fontId="4" fillId="0" borderId="49" xfId="1" applyBorder="1" applyAlignment="1">
      <alignment vertical="center" shrinkToFit="1"/>
    </xf>
    <xf numFmtId="0" fontId="4" fillId="0" borderId="39" xfId="1" applyBorder="1" applyAlignment="1">
      <alignment vertical="center" shrinkToFit="1"/>
    </xf>
    <xf numFmtId="0" fontId="4" fillId="0" borderId="41" xfId="1" applyBorder="1" applyAlignment="1">
      <alignment vertical="center" shrinkToFit="1"/>
    </xf>
    <xf numFmtId="0" fontId="4" fillId="0" borderId="40" xfId="1" applyBorder="1" applyAlignment="1">
      <alignment vertical="center" shrinkToFit="1"/>
    </xf>
    <xf numFmtId="0" fontId="44" fillId="0" borderId="44" xfId="1" applyFont="1" applyBorder="1" applyAlignment="1">
      <alignment horizontal="center" vertical="center" shrinkToFit="1"/>
    </xf>
    <xf numFmtId="0" fontId="44" fillId="0" borderId="46" xfId="1" applyFont="1" applyBorder="1" applyAlignment="1">
      <alignment horizontal="center" vertical="center" shrinkToFit="1"/>
    </xf>
    <xf numFmtId="0" fontId="65" fillId="0" borderId="75" xfId="30" applyFont="1" applyBorder="1" applyAlignment="1">
      <alignment horizontal="left" vertical="center"/>
    </xf>
    <xf numFmtId="0" fontId="65" fillId="0" borderId="92" xfId="30" applyFont="1" applyBorder="1" applyAlignment="1">
      <alignment horizontal="left" vertical="center"/>
    </xf>
    <xf numFmtId="0" fontId="65" fillId="0" borderId="91" xfId="30" applyFont="1" applyBorder="1" applyAlignment="1">
      <alignment horizontal="left" vertical="center"/>
    </xf>
    <xf numFmtId="0" fontId="18" fillId="0" borderId="93" xfId="30" applyFont="1" applyBorder="1" applyAlignment="1">
      <alignment horizontal="center" vertical="center"/>
    </xf>
    <xf numFmtId="0" fontId="18" fillId="0" borderId="92" xfId="30" applyFont="1" applyBorder="1" applyAlignment="1">
      <alignment horizontal="center" vertical="center"/>
    </xf>
    <xf numFmtId="0" fontId="18" fillId="0" borderId="35" xfId="30" applyFont="1" applyBorder="1" applyAlignment="1">
      <alignment horizontal="center" vertical="center"/>
    </xf>
    <xf numFmtId="0" fontId="18" fillId="0" borderId="0" xfId="30" applyFont="1">
      <alignment vertical="center"/>
    </xf>
    <xf numFmtId="0" fontId="65" fillId="0" borderId="0" xfId="30" applyFont="1" applyAlignment="1">
      <alignment horizontal="right" vertical="center"/>
    </xf>
    <xf numFmtId="0" fontId="20" fillId="0" borderId="0" xfId="30" applyFont="1" applyAlignment="1">
      <alignment horizontal="center" vertical="center" wrapText="1"/>
    </xf>
    <xf numFmtId="0" fontId="20" fillId="0" borderId="0" xfId="30" applyFont="1" applyAlignment="1">
      <alignment horizontal="center" vertical="center"/>
    </xf>
    <xf numFmtId="0" fontId="65" fillId="0" borderId="102" xfId="30" applyFont="1" applyBorder="1" applyAlignment="1">
      <alignment horizontal="left" vertical="center"/>
    </xf>
    <xf numFmtId="0" fontId="65" fillId="0" borderId="97" xfId="30" applyFont="1" applyBorder="1" applyAlignment="1">
      <alignment horizontal="left" vertical="center"/>
    </xf>
    <xf numFmtId="0" fontId="65" fillId="0" borderId="98" xfId="30" applyFont="1" applyBorder="1" applyAlignment="1">
      <alignment horizontal="left" vertical="center"/>
    </xf>
    <xf numFmtId="0" fontId="65" fillId="0" borderId="96" xfId="30" applyFont="1" applyBorder="1" applyAlignment="1">
      <alignment horizontal="center" vertical="center"/>
    </xf>
    <xf numFmtId="0" fontId="65" fillId="0" borderId="97" xfId="30" applyFont="1" applyBorder="1" applyAlignment="1">
      <alignment horizontal="center" vertical="center"/>
    </xf>
    <xf numFmtId="0" fontId="65" fillId="0" borderId="99" xfId="30" applyFont="1" applyBorder="1" applyAlignment="1">
      <alignment horizontal="center" vertical="center"/>
    </xf>
    <xf numFmtId="0" fontId="65" fillId="0" borderId="74" xfId="30" applyFont="1" applyBorder="1" applyAlignment="1">
      <alignment horizontal="left" vertical="center" wrapText="1"/>
    </xf>
    <xf numFmtId="0" fontId="65" fillId="0" borderId="45" xfId="30" applyFont="1" applyBorder="1" applyAlignment="1">
      <alignment horizontal="left" vertical="center" wrapText="1"/>
    </xf>
    <xf numFmtId="0" fontId="65" fillId="0" borderId="46" xfId="30" applyFont="1" applyBorder="1" applyAlignment="1">
      <alignment horizontal="left" vertical="center" wrapText="1"/>
    </xf>
    <xf numFmtId="0" fontId="65" fillId="0" borderId="66" xfId="30" applyFont="1" applyBorder="1" applyAlignment="1">
      <alignment horizontal="left" vertical="center" wrapText="1"/>
    </xf>
    <xf numFmtId="0" fontId="65" fillId="0" borderId="0" xfId="30" applyFont="1" applyAlignment="1">
      <alignment horizontal="left" vertical="center" wrapText="1"/>
    </xf>
    <xf numFmtId="0" fontId="65" fillId="0" borderId="38" xfId="30" applyFont="1" applyBorder="1" applyAlignment="1">
      <alignment horizontal="left" vertical="center" wrapText="1"/>
    </xf>
    <xf numFmtId="0" fontId="65" fillId="0" borderId="73" xfId="30" applyFont="1" applyBorder="1" applyAlignment="1">
      <alignment horizontal="left" vertical="center" wrapText="1"/>
    </xf>
    <xf numFmtId="0" fontId="65" fillId="0" borderId="32" xfId="30" applyFont="1" applyBorder="1" applyAlignment="1">
      <alignment horizontal="left" vertical="center" wrapText="1"/>
    </xf>
    <xf numFmtId="0" fontId="65" fillId="0" borderId="33" xfId="30" applyFont="1" applyBorder="1" applyAlignment="1">
      <alignment horizontal="left" vertical="center" wrapText="1"/>
    </xf>
    <xf numFmtId="0" fontId="18" fillId="0" borderId="44" xfId="30" applyFont="1" applyBorder="1" applyAlignment="1">
      <alignment horizontal="left" vertical="center" wrapText="1"/>
    </xf>
    <xf numFmtId="0" fontId="18" fillId="0" borderId="45" xfId="30" applyFont="1" applyBorder="1" applyAlignment="1">
      <alignment horizontal="left" vertical="center" wrapText="1"/>
    </xf>
    <xf numFmtId="0" fontId="18" fillId="0" borderId="46" xfId="30" applyFont="1" applyBorder="1" applyAlignment="1">
      <alignment horizontal="left" vertical="center" wrapText="1"/>
    </xf>
    <xf numFmtId="0" fontId="18" fillId="0" borderId="31" xfId="30" applyFont="1" applyBorder="1" applyAlignment="1">
      <alignment horizontal="left" vertical="center" wrapText="1"/>
    </xf>
    <xf numFmtId="0" fontId="18" fillId="0" borderId="32" xfId="30" applyFont="1" applyBorder="1" applyAlignment="1">
      <alignment horizontal="left" vertical="center" wrapText="1"/>
    </xf>
    <xf numFmtId="0" fontId="18" fillId="0" borderId="33" xfId="30" applyFont="1" applyBorder="1" applyAlignment="1">
      <alignment horizontal="left" vertical="center" wrapText="1"/>
    </xf>
    <xf numFmtId="0" fontId="18" fillId="0" borderId="44" xfId="30" applyFont="1" applyBorder="1" applyAlignment="1">
      <alignment horizontal="center" vertical="center"/>
    </xf>
    <xf numFmtId="0" fontId="18" fillId="0" borderId="45" xfId="30" applyFont="1" applyBorder="1" applyAlignment="1">
      <alignment horizontal="center" vertical="center"/>
    </xf>
    <xf numFmtId="0" fontId="18" fillId="0" borderId="62" xfId="30" applyFont="1" applyBorder="1" applyAlignment="1">
      <alignment horizontal="center" vertical="center"/>
    </xf>
    <xf numFmtId="0" fontId="18" fillId="0" borderId="31" xfId="30" applyFont="1" applyBorder="1" applyAlignment="1">
      <alignment horizontal="center" vertical="center"/>
    </xf>
    <xf numFmtId="0" fontId="18" fillId="0" borderId="32" xfId="30" applyFont="1" applyBorder="1" applyAlignment="1">
      <alignment horizontal="center" vertical="center"/>
    </xf>
    <xf numFmtId="0" fontId="18" fillId="0" borderId="51" xfId="30" applyFont="1" applyBorder="1" applyAlignment="1">
      <alignment horizontal="center" vertical="center"/>
    </xf>
    <xf numFmtId="0" fontId="18" fillId="0" borderId="93" xfId="30" applyFont="1" applyBorder="1" applyAlignment="1">
      <alignment horizontal="left" vertical="center"/>
    </xf>
    <xf numFmtId="0" fontId="18" fillId="0" borderId="92" xfId="30" applyFont="1" applyBorder="1" applyAlignment="1">
      <alignment horizontal="left" vertical="center"/>
    </xf>
    <xf numFmtId="0" fontId="18" fillId="0" borderId="91" xfId="30" applyFont="1" applyBorder="1" applyAlignment="1">
      <alignment horizontal="left" vertical="center"/>
    </xf>
    <xf numFmtId="0" fontId="26" fillId="0" borderId="56" xfId="30" applyFont="1" applyBorder="1" applyAlignment="1">
      <alignment horizontal="left"/>
    </xf>
    <xf numFmtId="0" fontId="26" fillId="0" borderId="57" xfId="30" applyFont="1" applyBorder="1" applyAlignment="1">
      <alignment horizontal="left"/>
    </xf>
    <xf numFmtId="0" fontId="26" fillId="0" borderId="71" xfId="30" applyFont="1" applyBorder="1" applyAlignment="1">
      <alignment horizontal="left"/>
    </xf>
    <xf numFmtId="0" fontId="18" fillId="0" borderId="0" xfId="30" applyFont="1" applyAlignment="1">
      <alignment horizontal="left" vertical="center"/>
    </xf>
    <xf numFmtId="0" fontId="65" fillId="0" borderId="86" xfId="30" applyFont="1" applyBorder="1" applyAlignment="1">
      <alignment horizontal="center" vertical="center" textRotation="255" wrapText="1"/>
    </xf>
    <xf numFmtId="0" fontId="65" fillId="0" borderId="85" xfId="30" applyFont="1" applyBorder="1" applyAlignment="1">
      <alignment horizontal="center" vertical="center" textRotation="255" wrapText="1"/>
    </xf>
    <xf numFmtId="0" fontId="65" fillId="0" borderId="87" xfId="30" applyFont="1" applyBorder="1" applyAlignment="1">
      <alignment horizontal="center" vertical="center" textRotation="255" wrapText="1"/>
    </xf>
    <xf numFmtId="0" fontId="18" fillId="0" borderId="96" xfId="30" applyFont="1" applyBorder="1" applyAlignment="1">
      <alignment horizontal="left" vertical="center"/>
    </xf>
    <xf numFmtId="0" fontId="18" fillId="0" borderId="97" xfId="30" applyFont="1" applyBorder="1" applyAlignment="1">
      <alignment horizontal="left" vertical="center"/>
    </xf>
    <xf numFmtId="0" fontId="26" fillId="0" borderId="97" xfId="30" applyFont="1" applyBorder="1" applyAlignment="1">
      <alignment horizontal="left" vertical="center" wrapText="1"/>
    </xf>
    <xf numFmtId="0" fontId="26" fillId="0" borderId="99" xfId="30" applyFont="1" applyBorder="1" applyAlignment="1">
      <alignment horizontal="left" vertical="center" wrapText="1"/>
    </xf>
    <xf numFmtId="0" fontId="26" fillId="0" borderId="92" xfId="30" applyFont="1" applyBorder="1" applyAlignment="1">
      <alignment horizontal="left" vertical="center" wrapText="1"/>
    </xf>
    <xf numFmtId="0" fontId="26" fillId="0" borderId="35" xfId="30" applyFont="1" applyBorder="1" applyAlignment="1">
      <alignment horizontal="left" vertical="center" wrapText="1"/>
    </xf>
    <xf numFmtId="0" fontId="18" fillId="0" borderId="56" xfId="30" applyFont="1" applyBorder="1" applyAlignment="1">
      <alignment horizontal="left" vertical="center"/>
    </xf>
    <xf numFmtId="0" fontId="18" fillId="0" borderId="57" xfId="30" applyFont="1" applyBorder="1" applyAlignment="1">
      <alignment horizontal="left" vertical="center"/>
    </xf>
    <xf numFmtId="0" fontId="18" fillId="0" borderId="0" xfId="30" applyFont="1" applyAlignment="1">
      <alignment horizontal="left" vertical="center" wrapText="1" shrinkToFit="1" readingOrder="1"/>
    </xf>
    <xf numFmtId="0" fontId="18" fillId="0" borderId="0" xfId="30" applyFont="1" applyAlignment="1">
      <alignment horizontal="left" vertical="center" wrapText="1"/>
    </xf>
    <xf numFmtId="0" fontId="4" fillId="0" borderId="0" xfId="30" applyAlignment="1">
      <alignment horizontal="left" vertical="center"/>
    </xf>
  </cellXfs>
  <cellStyles count="37">
    <cellStyle name="パーセント 2" xfId="13" xr:uid="{4032953E-A8DE-4E1D-9A7D-AF73BA5A1468}"/>
    <cellStyle name="パーセント 3" xfId="19" xr:uid="{8C770D72-1E99-435E-BAC7-C639D4143DD9}"/>
    <cellStyle name="パーセント 4" xfId="22" xr:uid="{1DD1FC3D-CF86-44A1-A419-79290B2DE34E}"/>
    <cellStyle name="ハイパーリンク" xfId="26" builtinId="8"/>
    <cellStyle name="ハイパーリンク 2" xfId="28" xr:uid="{8BAF54A0-DE52-4A49-BACE-2C547D434C3A}"/>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2 2" xfId="36" xr:uid="{3B2B5CED-11E5-4329-8C01-AB760B2F642B}"/>
    <cellStyle name="標準 2 2 3" xfId="24" xr:uid="{EA0C8220-9ED4-4ED8-BB49-A7D064E0CAA5}"/>
    <cellStyle name="標準 2 2 4" xfId="35" xr:uid="{7E5E6CB4-8A30-427C-9545-8FFA3EF5EBF3}"/>
    <cellStyle name="標準 2 3" xfId="12" xr:uid="{5E830A06-6245-419D-A49B-5AC9B30A37C3}"/>
    <cellStyle name="標準 2 4" xfId="18" xr:uid="{239705EA-928B-4251-B138-5F46A643487D}"/>
    <cellStyle name="標準 2 5" xfId="33" xr:uid="{0D6840E8-9E3F-42B8-825B-A16FB9D456B8}"/>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5" xfId="14" xr:uid="{F19BA4D0-1ED5-4F9C-BDBC-8709187BCC34}"/>
    <cellStyle name="標準 6" xfId="15" xr:uid="{A9F8D473-EA97-49C2-8B4C-DCB1B37F67B3}"/>
    <cellStyle name="標準 7" xfId="20" xr:uid="{2F77C304-6413-42A3-A3C6-000B8A881387}"/>
    <cellStyle name="標準 8" xfId="23" xr:uid="{A10083E1-CA67-4314-87D9-089FEE5F9344}"/>
    <cellStyle name="標準 9" xfId="29" xr:uid="{2EE6D58B-1834-4346-BB69-F7CD592817D7}"/>
    <cellStyle name="標準_③-２加算様式（就労）" xfId="3" xr:uid="{00000000-0005-0000-0000-000003000000}"/>
    <cellStyle name="標準_kyotaku_shinnsei" xfId="34" xr:uid="{E0E852A0-6894-492C-AE5A-13E82EB50FF0}"/>
    <cellStyle name="標準_コピーapd1_5_2008020310200237" xfId="27" xr:uid="{93FC1C4E-F1E6-4173-B328-CCE57E1A2940}"/>
    <cellStyle name="標準_総括表を変更しました（６／２３）" xfId="2" xr:uid="{00000000-0005-0000-0000-000004000000}"/>
    <cellStyle name="標準_第１号様式・付表" xfId="31" xr:uid="{B9D903E8-D411-4997-9132-22701C239DC7}"/>
    <cellStyle name="標準_短期入所介護給付費請求書" xfId="30" xr:uid="{8D47EB27-07E6-4039-8F47-A8C1E842EC11}"/>
    <cellStyle name="標準_付表　訪問介護　修正版_第一号様式 2" xfId="32" xr:uid="{FA2E2F14-C740-46B3-AF74-EF278D487346}"/>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158750</xdr:rowOff>
        </xdr:from>
        <xdr:to>
          <xdr:col>2</xdr:col>
          <xdr:colOff>101600</xdr:colOff>
          <xdr:row>14</xdr:row>
          <xdr:rowOff>25400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1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10</xdr:col>
      <xdr:colOff>0</xdr:colOff>
      <xdr:row>32</xdr:row>
      <xdr:rowOff>0</xdr:rowOff>
    </xdr:from>
    <xdr:to>
      <xdr:col>10</xdr:col>
      <xdr:colOff>0</xdr:colOff>
      <xdr:row>32</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28</xdr:row>
      <xdr:rowOff>171450</xdr:rowOff>
    </xdr:from>
    <xdr:to>
      <xdr:col>16</xdr:col>
      <xdr:colOff>285750</xdr:colOff>
      <xdr:row>28</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29</xdr:row>
      <xdr:rowOff>171450</xdr:rowOff>
    </xdr:from>
    <xdr:to>
      <xdr:col>16</xdr:col>
      <xdr:colOff>295275</xdr:colOff>
      <xdr:row>29</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30</xdr:row>
      <xdr:rowOff>200025</xdr:rowOff>
    </xdr:from>
    <xdr:to>
      <xdr:col>16</xdr:col>
      <xdr:colOff>295275</xdr:colOff>
      <xdr:row>30</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27</xdr:row>
      <xdr:rowOff>0</xdr:rowOff>
    </xdr:from>
    <xdr:to>
      <xdr:col>10</xdr:col>
      <xdr:colOff>0</xdr:colOff>
      <xdr:row>27</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33</xdr:row>
      <xdr:rowOff>0</xdr:rowOff>
    </xdr:from>
    <xdr:to>
      <xdr:col>10</xdr:col>
      <xdr:colOff>0</xdr:colOff>
      <xdr:row>33</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29</xdr:row>
      <xdr:rowOff>171450</xdr:rowOff>
    </xdr:from>
    <xdr:to>
      <xdr:col>16</xdr:col>
      <xdr:colOff>285750</xdr:colOff>
      <xdr:row>29</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30</xdr:row>
      <xdr:rowOff>171450</xdr:rowOff>
    </xdr:from>
    <xdr:to>
      <xdr:col>16</xdr:col>
      <xdr:colOff>295275</xdr:colOff>
      <xdr:row>30</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31</xdr:row>
      <xdr:rowOff>200025</xdr:rowOff>
    </xdr:from>
    <xdr:to>
      <xdr:col>16</xdr:col>
      <xdr:colOff>295275</xdr:colOff>
      <xdr:row>31</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35</xdr:row>
      <xdr:rowOff>0</xdr:rowOff>
    </xdr:from>
    <xdr:to>
      <xdr:col>10</xdr:col>
      <xdr:colOff>0</xdr:colOff>
      <xdr:row>35</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29</xdr:row>
      <xdr:rowOff>171450</xdr:rowOff>
    </xdr:from>
    <xdr:to>
      <xdr:col>16</xdr:col>
      <xdr:colOff>285750</xdr:colOff>
      <xdr:row>29</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30</xdr:row>
      <xdr:rowOff>171450</xdr:rowOff>
    </xdr:from>
    <xdr:to>
      <xdr:col>16</xdr:col>
      <xdr:colOff>295275</xdr:colOff>
      <xdr:row>30</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33</xdr:row>
      <xdr:rowOff>200025</xdr:rowOff>
    </xdr:from>
    <xdr:to>
      <xdr:col>16</xdr:col>
      <xdr:colOff>295275</xdr:colOff>
      <xdr:row>33</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31</xdr:row>
      <xdr:rowOff>200025</xdr:rowOff>
    </xdr:from>
    <xdr:to>
      <xdr:col>16</xdr:col>
      <xdr:colOff>295275</xdr:colOff>
      <xdr:row>31</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32</xdr:row>
      <xdr:rowOff>200025</xdr:rowOff>
    </xdr:from>
    <xdr:to>
      <xdr:col>16</xdr:col>
      <xdr:colOff>295275</xdr:colOff>
      <xdr:row>32</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35</xdr:row>
      <xdr:rowOff>0</xdr:rowOff>
    </xdr:from>
    <xdr:to>
      <xdr:col>10</xdr:col>
      <xdr:colOff>0</xdr:colOff>
      <xdr:row>35</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30</xdr:row>
      <xdr:rowOff>171450</xdr:rowOff>
    </xdr:from>
    <xdr:to>
      <xdr:col>16</xdr:col>
      <xdr:colOff>285750</xdr:colOff>
      <xdr:row>30</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31</xdr:row>
      <xdr:rowOff>171450</xdr:rowOff>
    </xdr:from>
    <xdr:to>
      <xdr:col>16</xdr:col>
      <xdr:colOff>295275</xdr:colOff>
      <xdr:row>31</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32</xdr:row>
      <xdr:rowOff>200025</xdr:rowOff>
    </xdr:from>
    <xdr:to>
      <xdr:col>16</xdr:col>
      <xdr:colOff>295275</xdr:colOff>
      <xdr:row>32</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33</xdr:row>
      <xdr:rowOff>261937</xdr:rowOff>
    </xdr:from>
    <xdr:to>
      <xdr:col>16</xdr:col>
      <xdr:colOff>295275</xdr:colOff>
      <xdr:row>33</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114300</xdr:colOff>
      <xdr:row>31</xdr:row>
      <xdr:rowOff>106680</xdr:rowOff>
    </xdr:from>
    <xdr:to>
      <xdr:col>24</xdr:col>
      <xdr:colOff>121920</xdr:colOff>
      <xdr:row>37</xdr:row>
      <xdr:rowOff>99060</xdr:rowOff>
    </xdr:to>
    <xdr:sp macro="" textlink="">
      <xdr:nvSpPr>
        <xdr:cNvPr id="2" name="Line 7">
          <a:extLst>
            <a:ext uri="{FF2B5EF4-FFF2-40B4-BE49-F238E27FC236}">
              <a16:creationId xmlns:a16="http://schemas.microsoft.com/office/drawing/2014/main" id="{8E29263B-D683-4459-B3D6-76C056EB65D3}"/>
            </a:ext>
          </a:extLst>
        </xdr:cNvPr>
        <xdr:cNvSpPr>
          <a:spLocks noChangeShapeType="1"/>
        </xdr:cNvSpPr>
      </xdr:nvSpPr>
      <xdr:spPr bwMode="auto">
        <a:xfrm>
          <a:off x="14973300" y="5419725"/>
          <a:ext cx="9525" cy="10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25</xdr:row>
      <xdr:rowOff>60960</xdr:rowOff>
    </xdr:from>
    <xdr:to>
      <xdr:col>28</xdr:col>
      <xdr:colOff>236220</xdr:colOff>
      <xdr:row>30</xdr:row>
      <xdr:rowOff>0</xdr:rowOff>
    </xdr:to>
    <xdr:sp macro="" textlink="">
      <xdr:nvSpPr>
        <xdr:cNvPr id="3" name="Line 8">
          <a:extLst>
            <a:ext uri="{FF2B5EF4-FFF2-40B4-BE49-F238E27FC236}">
              <a16:creationId xmlns:a16="http://schemas.microsoft.com/office/drawing/2014/main" id="{92E64817-D03D-4A49-BFA7-25C21C5D04C4}"/>
            </a:ext>
          </a:extLst>
        </xdr:cNvPr>
        <xdr:cNvSpPr>
          <a:spLocks noChangeShapeType="1"/>
        </xdr:cNvSpPr>
      </xdr:nvSpPr>
      <xdr:spPr bwMode="auto">
        <a:xfrm flipV="1">
          <a:off x="16125825" y="4343400"/>
          <a:ext cx="144780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114300</xdr:colOff>
      <xdr:row>60</xdr:row>
      <xdr:rowOff>106680</xdr:rowOff>
    </xdr:from>
    <xdr:to>
      <xdr:col>24</xdr:col>
      <xdr:colOff>114300</xdr:colOff>
      <xdr:row>66</xdr:row>
      <xdr:rowOff>129540</xdr:rowOff>
    </xdr:to>
    <xdr:sp macro="" textlink="">
      <xdr:nvSpPr>
        <xdr:cNvPr id="4" name="Line 7">
          <a:extLst>
            <a:ext uri="{FF2B5EF4-FFF2-40B4-BE49-F238E27FC236}">
              <a16:creationId xmlns:a16="http://schemas.microsoft.com/office/drawing/2014/main" id="{64CA27D3-739A-4EB2-BFEF-515A1E290BB2}"/>
            </a:ext>
          </a:extLst>
        </xdr:cNvPr>
        <xdr:cNvSpPr>
          <a:spLocks noChangeShapeType="1"/>
        </xdr:cNvSpPr>
      </xdr:nvSpPr>
      <xdr:spPr bwMode="auto">
        <a:xfrm flipH="1">
          <a:off x="14973300" y="10391775"/>
          <a:ext cx="0" cy="1057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55</xdr:row>
      <xdr:rowOff>38100</xdr:rowOff>
    </xdr:from>
    <xdr:to>
      <xdr:col>29</xdr:col>
      <xdr:colOff>0</xdr:colOff>
      <xdr:row>58</xdr:row>
      <xdr:rowOff>167640</xdr:rowOff>
    </xdr:to>
    <xdr:sp macro="" textlink="">
      <xdr:nvSpPr>
        <xdr:cNvPr id="5" name="Line 8">
          <a:extLst>
            <a:ext uri="{FF2B5EF4-FFF2-40B4-BE49-F238E27FC236}">
              <a16:creationId xmlns:a16="http://schemas.microsoft.com/office/drawing/2014/main" id="{EA03D4E0-765E-4E1C-9465-20C12B76FD2C}"/>
            </a:ext>
          </a:extLst>
        </xdr:cNvPr>
        <xdr:cNvSpPr>
          <a:spLocks noChangeShapeType="1"/>
        </xdr:cNvSpPr>
      </xdr:nvSpPr>
      <xdr:spPr bwMode="auto">
        <a:xfrm flipV="1">
          <a:off x="16125825" y="9467850"/>
          <a:ext cx="1828800" cy="647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106680</xdr:colOff>
      <xdr:row>26</xdr:row>
      <xdr:rowOff>106680</xdr:rowOff>
    </xdr:from>
    <xdr:to>
      <xdr:col>24</xdr:col>
      <xdr:colOff>114300</xdr:colOff>
      <xdr:row>30</xdr:row>
      <xdr:rowOff>83820</xdr:rowOff>
    </xdr:to>
    <xdr:sp macro="" textlink="">
      <xdr:nvSpPr>
        <xdr:cNvPr id="2" name="Line 7">
          <a:extLst>
            <a:ext uri="{FF2B5EF4-FFF2-40B4-BE49-F238E27FC236}">
              <a16:creationId xmlns:a16="http://schemas.microsoft.com/office/drawing/2014/main" id="{3374B513-0919-4189-8252-3E5A46DF8104}"/>
            </a:ext>
          </a:extLst>
        </xdr:cNvPr>
        <xdr:cNvSpPr>
          <a:spLocks noChangeShapeType="1"/>
        </xdr:cNvSpPr>
      </xdr:nvSpPr>
      <xdr:spPr bwMode="auto">
        <a:xfrm flipH="1">
          <a:off x="14963775" y="456247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22</xdr:row>
      <xdr:rowOff>38100</xdr:rowOff>
    </xdr:from>
    <xdr:to>
      <xdr:col>28</xdr:col>
      <xdr:colOff>60960</xdr:colOff>
      <xdr:row>24</xdr:row>
      <xdr:rowOff>167640</xdr:rowOff>
    </xdr:to>
    <xdr:sp macro="" textlink="">
      <xdr:nvSpPr>
        <xdr:cNvPr id="3" name="Line 8">
          <a:extLst>
            <a:ext uri="{FF2B5EF4-FFF2-40B4-BE49-F238E27FC236}">
              <a16:creationId xmlns:a16="http://schemas.microsoft.com/office/drawing/2014/main" id="{C9A61349-7D29-4B80-A2D2-6B1DB20FB461}"/>
            </a:ext>
          </a:extLst>
        </xdr:cNvPr>
        <xdr:cNvSpPr>
          <a:spLocks noChangeShapeType="1"/>
        </xdr:cNvSpPr>
      </xdr:nvSpPr>
      <xdr:spPr bwMode="auto">
        <a:xfrm flipV="1">
          <a:off x="16125825" y="381000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106680</xdr:colOff>
      <xdr:row>26</xdr:row>
      <xdr:rowOff>106680</xdr:rowOff>
    </xdr:from>
    <xdr:to>
      <xdr:col>24</xdr:col>
      <xdr:colOff>114300</xdr:colOff>
      <xdr:row>30</xdr:row>
      <xdr:rowOff>83820</xdr:rowOff>
    </xdr:to>
    <xdr:sp macro="" textlink="">
      <xdr:nvSpPr>
        <xdr:cNvPr id="4" name="Line 7">
          <a:extLst>
            <a:ext uri="{FF2B5EF4-FFF2-40B4-BE49-F238E27FC236}">
              <a16:creationId xmlns:a16="http://schemas.microsoft.com/office/drawing/2014/main" id="{944C8FBC-0B50-4E0E-AAE1-A522CDFA1D4B}"/>
            </a:ext>
          </a:extLst>
        </xdr:cNvPr>
        <xdr:cNvSpPr>
          <a:spLocks noChangeShapeType="1"/>
        </xdr:cNvSpPr>
      </xdr:nvSpPr>
      <xdr:spPr bwMode="auto">
        <a:xfrm flipH="1">
          <a:off x="14963775" y="456247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22</xdr:row>
      <xdr:rowOff>38100</xdr:rowOff>
    </xdr:from>
    <xdr:to>
      <xdr:col>28</xdr:col>
      <xdr:colOff>60960</xdr:colOff>
      <xdr:row>24</xdr:row>
      <xdr:rowOff>167640</xdr:rowOff>
    </xdr:to>
    <xdr:sp macro="" textlink="">
      <xdr:nvSpPr>
        <xdr:cNvPr id="5" name="Line 8">
          <a:extLst>
            <a:ext uri="{FF2B5EF4-FFF2-40B4-BE49-F238E27FC236}">
              <a16:creationId xmlns:a16="http://schemas.microsoft.com/office/drawing/2014/main" id="{7A6451F3-4209-47E4-92EE-E5BD7C263947}"/>
            </a:ext>
          </a:extLst>
        </xdr:cNvPr>
        <xdr:cNvSpPr>
          <a:spLocks noChangeShapeType="1"/>
        </xdr:cNvSpPr>
      </xdr:nvSpPr>
      <xdr:spPr bwMode="auto">
        <a:xfrm flipV="1">
          <a:off x="16125825" y="381000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106680</xdr:colOff>
      <xdr:row>29</xdr:row>
      <xdr:rowOff>106680</xdr:rowOff>
    </xdr:from>
    <xdr:to>
      <xdr:col>24</xdr:col>
      <xdr:colOff>114300</xdr:colOff>
      <xdr:row>33</xdr:row>
      <xdr:rowOff>83820</xdr:rowOff>
    </xdr:to>
    <xdr:sp macro="" textlink="">
      <xdr:nvSpPr>
        <xdr:cNvPr id="2" name="Line 7">
          <a:extLst>
            <a:ext uri="{FF2B5EF4-FFF2-40B4-BE49-F238E27FC236}">
              <a16:creationId xmlns:a16="http://schemas.microsoft.com/office/drawing/2014/main" id="{0FD76A9B-1971-4879-8192-72CE50F8C189}"/>
            </a:ext>
          </a:extLst>
        </xdr:cNvPr>
        <xdr:cNvSpPr>
          <a:spLocks noChangeShapeType="1"/>
        </xdr:cNvSpPr>
      </xdr:nvSpPr>
      <xdr:spPr bwMode="auto">
        <a:xfrm flipH="1">
          <a:off x="14963775" y="507682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25</xdr:row>
      <xdr:rowOff>38100</xdr:rowOff>
    </xdr:from>
    <xdr:to>
      <xdr:col>28</xdr:col>
      <xdr:colOff>60960</xdr:colOff>
      <xdr:row>27</xdr:row>
      <xdr:rowOff>167640</xdr:rowOff>
    </xdr:to>
    <xdr:sp macro="" textlink="">
      <xdr:nvSpPr>
        <xdr:cNvPr id="3" name="Line 8">
          <a:extLst>
            <a:ext uri="{FF2B5EF4-FFF2-40B4-BE49-F238E27FC236}">
              <a16:creationId xmlns:a16="http://schemas.microsoft.com/office/drawing/2014/main" id="{940ED408-1989-41D1-BE03-F13B8B40E25B}"/>
            </a:ext>
          </a:extLst>
        </xdr:cNvPr>
        <xdr:cNvSpPr>
          <a:spLocks noChangeShapeType="1"/>
        </xdr:cNvSpPr>
      </xdr:nvSpPr>
      <xdr:spPr bwMode="auto">
        <a:xfrm flipV="1">
          <a:off x="16125825" y="432435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106680</xdr:colOff>
      <xdr:row>54</xdr:row>
      <xdr:rowOff>106680</xdr:rowOff>
    </xdr:from>
    <xdr:to>
      <xdr:col>24</xdr:col>
      <xdr:colOff>114300</xdr:colOff>
      <xdr:row>58</xdr:row>
      <xdr:rowOff>83820</xdr:rowOff>
    </xdr:to>
    <xdr:sp macro="" textlink="">
      <xdr:nvSpPr>
        <xdr:cNvPr id="4" name="Line 7">
          <a:extLst>
            <a:ext uri="{FF2B5EF4-FFF2-40B4-BE49-F238E27FC236}">
              <a16:creationId xmlns:a16="http://schemas.microsoft.com/office/drawing/2014/main" id="{21C5F738-6850-4B28-AF83-4AFBEB3B2486}"/>
            </a:ext>
          </a:extLst>
        </xdr:cNvPr>
        <xdr:cNvSpPr>
          <a:spLocks noChangeShapeType="1"/>
        </xdr:cNvSpPr>
      </xdr:nvSpPr>
      <xdr:spPr bwMode="auto">
        <a:xfrm flipH="1">
          <a:off x="14963775" y="936307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50</xdr:row>
      <xdr:rowOff>38100</xdr:rowOff>
    </xdr:from>
    <xdr:to>
      <xdr:col>28</xdr:col>
      <xdr:colOff>60960</xdr:colOff>
      <xdr:row>52</xdr:row>
      <xdr:rowOff>167640</xdr:rowOff>
    </xdr:to>
    <xdr:sp macro="" textlink="">
      <xdr:nvSpPr>
        <xdr:cNvPr id="5" name="Line 8">
          <a:extLst>
            <a:ext uri="{FF2B5EF4-FFF2-40B4-BE49-F238E27FC236}">
              <a16:creationId xmlns:a16="http://schemas.microsoft.com/office/drawing/2014/main" id="{08471BB1-AC1D-4542-8D2E-A8D53FD92443}"/>
            </a:ext>
          </a:extLst>
        </xdr:cNvPr>
        <xdr:cNvSpPr>
          <a:spLocks noChangeShapeType="1"/>
        </xdr:cNvSpPr>
      </xdr:nvSpPr>
      <xdr:spPr bwMode="auto">
        <a:xfrm flipV="1">
          <a:off x="16125825" y="861060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26</xdr:col>
      <xdr:colOff>68580</xdr:colOff>
      <xdr:row>22</xdr:row>
      <xdr:rowOff>68580</xdr:rowOff>
    </xdr:from>
    <xdr:to>
      <xdr:col>28</xdr:col>
      <xdr:colOff>175260</xdr:colOff>
      <xdr:row>24</xdr:row>
      <xdr:rowOff>167640</xdr:rowOff>
    </xdr:to>
    <xdr:sp macro="" textlink="">
      <xdr:nvSpPr>
        <xdr:cNvPr id="2" name="Line 3">
          <a:extLst>
            <a:ext uri="{FF2B5EF4-FFF2-40B4-BE49-F238E27FC236}">
              <a16:creationId xmlns:a16="http://schemas.microsoft.com/office/drawing/2014/main" id="{6DA22434-9A49-4F56-A973-825D5B94739F}"/>
            </a:ext>
          </a:extLst>
        </xdr:cNvPr>
        <xdr:cNvSpPr>
          <a:spLocks noChangeShapeType="1"/>
        </xdr:cNvSpPr>
      </xdr:nvSpPr>
      <xdr:spPr bwMode="auto">
        <a:xfrm flipV="1">
          <a:off x="16163925" y="3838575"/>
          <a:ext cx="1343025" cy="447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121920</xdr:colOff>
      <xdr:row>26</xdr:row>
      <xdr:rowOff>38100</xdr:rowOff>
    </xdr:from>
    <xdr:to>
      <xdr:col>25</xdr:col>
      <xdr:colOff>121920</xdr:colOff>
      <xdr:row>30</xdr:row>
      <xdr:rowOff>198120</xdr:rowOff>
    </xdr:to>
    <xdr:sp macro="" textlink="">
      <xdr:nvSpPr>
        <xdr:cNvPr id="3" name="Line 4">
          <a:extLst>
            <a:ext uri="{FF2B5EF4-FFF2-40B4-BE49-F238E27FC236}">
              <a16:creationId xmlns:a16="http://schemas.microsoft.com/office/drawing/2014/main" id="{703B10DC-DA12-4D0E-8E71-B526B9D14B1A}"/>
            </a:ext>
          </a:extLst>
        </xdr:cNvPr>
        <xdr:cNvSpPr>
          <a:spLocks noChangeShapeType="1"/>
        </xdr:cNvSpPr>
      </xdr:nvSpPr>
      <xdr:spPr bwMode="auto">
        <a:xfrm flipH="1">
          <a:off x="15601950" y="4495800"/>
          <a:ext cx="0" cy="819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106680</xdr:colOff>
      <xdr:row>49</xdr:row>
      <xdr:rowOff>106680</xdr:rowOff>
    </xdr:from>
    <xdr:to>
      <xdr:col>24</xdr:col>
      <xdr:colOff>114300</xdr:colOff>
      <xdr:row>53</xdr:row>
      <xdr:rowOff>83820</xdr:rowOff>
    </xdr:to>
    <xdr:sp macro="" textlink="">
      <xdr:nvSpPr>
        <xdr:cNvPr id="4" name="Line 7">
          <a:extLst>
            <a:ext uri="{FF2B5EF4-FFF2-40B4-BE49-F238E27FC236}">
              <a16:creationId xmlns:a16="http://schemas.microsoft.com/office/drawing/2014/main" id="{5B3A8A4A-9728-4CA0-95DC-AEF0C51B9C76}"/>
            </a:ext>
          </a:extLst>
        </xdr:cNvPr>
        <xdr:cNvSpPr>
          <a:spLocks noChangeShapeType="1"/>
        </xdr:cNvSpPr>
      </xdr:nvSpPr>
      <xdr:spPr bwMode="auto">
        <a:xfrm flipH="1">
          <a:off x="14963775" y="850582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45</xdr:row>
      <xdr:rowOff>38100</xdr:rowOff>
    </xdr:from>
    <xdr:to>
      <xdr:col>28</xdr:col>
      <xdr:colOff>60960</xdr:colOff>
      <xdr:row>47</xdr:row>
      <xdr:rowOff>167640</xdr:rowOff>
    </xdr:to>
    <xdr:sp macro="" textlink="">
      <xdr:nvSpPr>
        <xdr:cNvPr id="5" name="Line 8">
          <a:extLst>
            <a:ext uri="{FF2B5EF4-FFF2-40B4-BE49-F238E27FC236}">
              <a16:creationId xmlns:a16="http://schemas.microsoft.com/office/drawing/2014/main" id="{851DDBA2-ABC8-43D2-BF04-E374F91A8D99}"/>
            </a:ext>
          </a:extLst>
        </xdr:cNvPr>
        <xdr:cNvSpPr>
          <a:spLocks noChangeShapeType="1"/>
        </xdr:cNvSpPr>
      </xdr:nvSpPr>
      <xdr:spPr bwMode="auto">
        <a:xfrm flipV="1">
          <a:off x="16125825" y="775335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53AD0-2498-4277-BB8C-61AD47F3C6D4}">
  <dimension ref="A1:AE44"/>
  <sheetViews>
    <sheetView tabSelected="1" view="pageBreakPreview" zoomScaleNormal="100" zoomScaleSheetLayoutView="100" workbookViewId="0">
      <selection sqref="A1:G1"/>
    </sheetView>
  </sheetViews>
  <sheetFormatPr defaultColWidth="66.33203125" defaultRowHeight="18" x14ac:dyDescent="0.55000000000000004"/>
  <cols>
    <col min="1" max="1" width="10.1640625" style="336" customWidth="1"/>
    <col min="2" max="2" width="57.9140625" style="336" customWidth="1"/>
    <col min="3" max="6" width="8.08203125" style="354" customWidth="1"/>
    <col min="7" max="7" width="8.83203125" style="336" customWidth="1"/>
    <col min="8" max="240" width="8.08203125" style="336" customWidth="1"/>
    <col min="241" max="241" width="1.33203125" style="336" customWidth="1"/>
    <col min="242" max="242" width="8.08203125" style="336" customWidth="1"/>
    <col min="243" max="255" width="66.33203125" style="336"/>
    <col min="256" max="256" width="3" style="336" customWidth="1"/>
    <col min="257" max="257" width="10.1640625" style="336" customWidth="1"/>
    <col min="258" max="258" width="57.9140625" style="336" customWidth="1"/>
    <col min="259" max="262" width="8.08203125" style="336" customWidth="1"/>
    <col min="263" max="263" width="8.83203125" style="336" customWidth="1"/>
    <col min="264" max="496" width="8.08203125" style="336" customWidth="1"/>
    <col min="497" max="497" width="1.33203125" style="336" customWidth="1"/>
    <col min="498" max="498" width="8.08203125" style="336" customWidth="1"/>
    <col min="499" max="511" width="66.33203125" style="336"/>
    <col min="512" max="512" width="3" style="336" customWidth="1"/>
    <col min="513" max="513" width="10.1640625" style="336" customWidth="1"/>
    <col min="514" max="514" width="57.9140625" style="336" customWidth="1"/>
    <col min="515" max="518" width="8.08203125" style="336" customWidth="1"/>
    <col min="519" max="519" width="8.83203125" style="336" customWidth="1"/>
    <col min="520" max="752" width="8.08203125" style="336" customWidth="1"/>
    <col min="753" max="753" width="1.33203125" style="336" customWidth="1"/>
    <col min="754" max="754" width="8.08203125" style="336" customWidth="1"/>
    <col min="755" max="767" width="66.33203125" style="336"/>
    <col min="768" max="768" width="3" style="336" customWidth="1"/>
    <col min="769" max="769" width="10.1640625" style="336" customWidth="1"/>
    <col min="770" max="770" width="57.9140625" style="336" customWidth="1"/>
    <col min="771" max="774" width="8.08203125" style="336" customWidth="1"/>
    <col min="775" max="775" width="8.83203125" style="336" customWidth="1"/>
    <col min="776" max="1008" width="8.08203125" style="336" customWidth="1"/>
    <col min="1009" max="1009" width="1.33203125" style="336" customWidth="1"/>
    <col min="1010" max="1010" width="8.08203125" style="336" customWidth="1"/>
    <col min="1011" max="1023" width="66.33203125" style="336"/>
    <col min="1024" max="1024" width="3" style="336" customWidth="1"/>
    <col min="1025" max="1025" width="10.1640625" style="336" customWidth="1"/>
    <col min="1026" max="1026" width="57.9140625" style="336" customWidth="1"/>
    <col min="1027" max="1030" width="8.08203125" style="336" customWidth="1"/>
    <col min="1031" max="1031" width="8.83203125" style="336" customWidth="1"/>
    <col min="1032" max="1264" width="8.08203125" style="336" customWidth="1"/>
    <col min="1265" max="1265" width="1.33203125" style="336" customWidth="1"/>
    <col min="1266" max="1266" width="8.08203125" style="336" customWidth="1"/>
    <col min="1267" max="1279" width="66.33203125" style="336"/>
    <col min="1280" max="1280" width="3" style="336" customWidth="1"/>
    <col min="1281" max="1281" width="10.1640625" style="336" customWidth="1"/>
    <col min="1282" max="1282" width="57.9140625" style="336" customWidth="1"/>
    <col min="1283" max="1286" width="8.08203125" style="336" customWidth="1"/>
    <col min="1287" max="1287" width="8.83203125" style="336" customWidth="1"/>
    <col min="1288" max="1520" width="8.08203125" style="336" customWidth="1"/>
    <col min="1521" max="1521" width="1.33203125" style="336" customWidth="1"/>
    <col min="1522" max="1522" width="8.08203125" style="336" customWidth="1"/>
    <col min="1523" max="1535" width="66.33203125" style="336"/>
    <col min="1536" max="1536" width="3" style="336" customWidth="1"/>
    <col min="1537" max="1537" width="10.1640625" style="336" customWidth="1"/>
    <col min="1538" max="1538" width="57.9140625" style="336" customWidth="1"/>
    <col min="1539" max="1542" width="8.08203125" style="336" customWidth="1"/>
    <col min="1543" max="1543" width="8.83203125" style="336" customWidth="1"/>
    <col min="1544" max="1776" width="8.08203125" style="336" customWidth="1"/>
    <col min="1777" max="1777" width="1.33203125" style="336" customWidth="1"/>
    <col min="1778" max="1778" width="8.08203125" style="336" customWidth="1"/>
    <col min="1779" max="1791" width="66.33203125" style="336"/>
    <col min="1792" max="1792" width="3" style="336" customWidth="1"/>
    <col min="1793" max="1793" width="10.1640625" style="336" customWidth="1"/>
    <col min="1794" max="1794" width="57.9140625" style="336" customWidth="1"/>
    <col min="1795" max="1798" width="8.08203125" style="336" customWidth="1"/>
    <col min="1799" max="1799" width="8.83203125" style="336" customWidth="1"/>
    <col min="1800" max="2032" width="8.08203125" style="336" customWidth="1"/>
    <col min="2033" max="2033" width="1.33203125" style="336" customWidth="1"/>
    <col min="2034" max="2034" width="8.08203125" style="336" customWidth="1"/>
    <col min="2035" max="2047" width="66.33203125" style="336"/>
    <col min="2048" max="2048" width="3" style="336" customWidth="1"/>
    <col min="2049" max="2049" width="10.1640625" style="336" customWidth="1"/>
    <col min="2050" max="2050" width="57.9140625" style="336" customWidth="1"/>
    <col min="2051" max="2054" width="8.08203125" style="336" customWidth="1"/>
    <col min="2055" max="2055" width="8.83203125" style="336" customWidth="1"/>
    <col min="2056" max="2288" width="8.08203125" style="336" customWidth="1"/>
    <col min="2289" max="2289" width="1.33203125" style="336" customWidth="1"/>
    <col min="2290" max="2290" width="8.08203125" style="336" customWidth="1"/>
    <col min="2291" max="2303" width="66.33203125" style="336"/>
    <col min="2304" max="2304" width="3" style="336" customWidth="1"/>
    <col min="2305" max="2305" width="10.1640625" style="336" customWidth="1"/>
    <col min="2306" max="2306" width="57.9140625" style="336" customWidth="1"/>
    <col min="2307" max="2310" width="8.08203125" style="336" customWidth="1"/>
    <col min="2311" max="2311" width="8.83203125" style="336" customWidth="1"/>
    <col min="2312" max="2544" width="8.08203125" style="336" customWidth="1"/>
    <col min="2545" max="2545" width="1.33203125" style="336" customWidth="1"/>
    <col min="2546" max="2546" width="8.08203125" style="336" customWidth="1"/>
    <col min="2547" max="2559" width="66.33203125" style="336"/>
    <col min="2560" max="2560" width="3" style="336" customWidth="1"/>
    <col min="2561" max="2561" width="10.1640625" style="336" customWidth="1"/>
    <col min="2562" max="2562" width="57.9140625" style="336" customWidth="1"/>
    <col min="2563" max="2566" width="8.08203125" style="336" customWidth="1"/>
    <col min="2567" max="2567" width="8.83203125" style="336" customWidth="1"/>
    <col min="2568" max="2800" width="8.08203125" style="336" customWidth="1"/>
    <col min="2801" max="2801" width="1.33203125" style="336" customWidth="1"/>
    <col min="2802" max="2802" width="8.08203125" style="336" customWidth="1"/>
    <col min="2803" max="2815" width="66.33203125" style="336"/>
    <col min="2816" max="2816" width="3" style="336" customWidth="1"/>
    <col min="2817" max="2817" width="10.1640625" style="336" customWidth="1"/>
    <col min="2818" max="2818" width="57.9140625" style="336" customWidth="1"/>
    <col min="2819" max="2822" width="8.08203125" style="336" customWidth="1"/>
    <col min="2823" max="2823" width="8.83203125" style="336" customWidth="1"/>
    <col min="2824" max="3056" width="8.08203125" style="336" customWidth="1"/>
    <col min="3057" max="3057" width="1.33203125" style="336" customWidth="1"/>
    <col min="3058" max="3058" width="8.08203125" style="336" customWidth="1"/>
    <col min="3059" max="3071" width="66.33203125" style="336"/>
    <col min="3072" max="3072" width="3" style="336" customWidth="1"/>
    <col min="3073" max="3073" width="10.1640625" style="336" customWidth="1"/>
    <col min="3074" max="3074" width="57.9140625" style="336" customWidth="1"/>
    <col min="3075" max="3078" width="8.08203125" style="336" customWidth="1"/>
    <col min="3079" max="3079" width="8.83203125" style="336" customWidth="1"/>
    <col min="3080" max="3312" width="8.08203125" style="336" customWidth="1"/>
    <col min="3313" max="3313" width="1.33203125" style="336" customWidth="1"/>
    <col min="3314" max="3314" width="8.08203125" style="336" customWidth="1"/>
    <col min="3315" max="3327" width="66.33203125" style="336"/>
    <col min="3328" max="3328" width="3" style="336" customWidth="1"/>
    <col min="3329" max="3329" width="10.1640625" style="336" customWidth="1"/>
    <col min="3330" max="3330" width="57.9140625" style="336" customWidth="1"/>
    <col min="3331" max="3334" width="8.08203125" style="336" customWidth="1"/>
    <col min="3335" max="3335" width="8.83203125" style="336" customWidth="1"/>
    <col min="3336" max="3568" width="8.08203125" style="336" customWidth="1"/>
    <col min="3569" max="3569" width="1.33203125" style="336" customWidth="1"/>
    <col min="3570" max="3570" width="8.08203125" style="336" customWidth="1"/>
    <col min="3571" max="3583" width="66.33203125" style="336"/>
    <col min="3584" max="3584" width="3" style="336" customWidth="1"/>
    <col min="3585" max="3585" width="10.1640625" style="336" customWidth="1"/>
    <col min="3586" max="3586" width="57.9140625" style="336" customWidth="1"/>
    <col min="3587" max="3590" width="8.08203125" style="336" customWidth="1"/>
    <col min="3591" max="3591" width="8.83203125" style="336" customWidth="1"/>
    <col min="3592" max="3824" width="8.08203125" style="336" customWidth="1"/>
    <col min="3825" max="3825" width="1.33203125" style="336" customWidth="1"/>
    <col min="3826" max="3826" width="8.08203125" style="336" customWidth="1"/>
    <col min="3827" max="3839" width="66.33203125" style="336"/>
    <col min="3840" max="3840" width="3" style="336" customWidth="1"/>
    <col min="3841" max="3841" width="10.1640625" style="336" customWidth="1"/>
    <col min="3842" max="3842" width="57.9140625" style="336" customWidth="1"/>
    <col min="3843" max="3846" width="8.08203125" style="336" customWidth="1"/>
    <col min="3847" max="3847" width="8.83203125" style="336" customWidth="1"/>
    <col min="3848" max="4080" width="8.08203125" style="336" customWidth="1"/>
    <col min="4081" max="4081" width="1.33203125" style="336" customWidth="1"/>
    <col min="4082" max="4082" width="8.08203125" style="336" customWidth="1"/>
    <col min="4083" max="4095" width="66.33203125" style="336"/>
    <col min="4096" max="4096" width="3" style="336" customWidth="1"/>
    <col min="4097" max="4097" width="10.1640625" style="336" customWidth="1"/>
    <col min="4098" max="4098" width="57.9140625" style="336" customWidth="1"/>
    <col min="4099" max="4102" width="8.08203125" style="336" customWidth="1"/>
    <col min="4103" max="4103" width="8.83203125" style="336" customWidth="1"/>
    <col min="4104" max="4336" width="8.08203125" style="336" customWidth="1"/>
    <col min="4337" max="4337" width="1.33203125" style="336" customWidth="1"/>
    <col min="4338" max="4338" width="8.08203125" style="336" customWidth="1"/>
    <col min="4339" max="4351" width="66.33203125" style="336"/>
    <col min="4352" max="4352" width="3" style="336" customWidth="1"/>
    <col min="4353" max="4353" width="10.1640625" style="336" customWidth="1"/>
    <col min="4354" max="4354" width="57.9140625" style="336" customWidth="1"/>
    <col min="4355" max="4358" width="8.08203125" style="336" customWidth="1"/>
    <col min="4359" max="4359" width="8.83203125" style="336" customWidth="1"/>
    <col min="4360" max="4592" width="8.08203125" style="336" customWidth="1"/>
    <col min="4593" max="4593" width="1.33203125" style="336" customWidth="1"/>
    <col min="4594" max="4594" width="8.08203125" style="336" customWidth="1"/>
    <col min="4595" max="4607" width="66.33203125" style="336"/>
    <col min="4608" max="4608" width="3" style="336" customWidth="1"/>
    <col min="4609" max="4609" width="10.1640625" style="336" customWidth="1"/>
    <col min="4610" max="4610" width="57.9140625" style="336" customWidth="1"/>
    <col min="4611" max="4614" width="8.08203125" style="336" customWidth="1"/>
    <col min="4615" max="4615" width="8.83203125" style="336" customWidth="1"/>
    <col min="4616" max="4848" width="8.08203125" style="336" customWidth="1"/>
    <col min="4849" max="4849" width="1.33203125" style="336" customWidth="1"/>
    <col min="4850" max="4850" width="8.08203125" style="336" customWidth="1"/>
    <col min="4851" max="4863" width="66.33203125" style="336"/>
    <col min="4864" max="4864" width="3" style="336" customWidth="1"/>
    <col min="4865" max="4865" width="10.1640625" style="336" customWidth="1"/>
    <col min="4866" max="4866" width="57.9140625" style="336" customWidth="1"/>
    <col min="4867" max="4870" width="8.08203125" style="336" customWidth="1"/>
    <col min="4871" max="4871" width="8.83203125" style="336" customWidth="1"/>
    <col min="4872" max="5104" width="8.08203125" style="336" customWidth="1"/>
    <col min="5105" max="5105" width="1.33203125" style="336" customWidth="1"/>
    <col min="5106" max="5106" width="8.08203125" style="336" customWidth="1"/>
    <col min="5107" max="5119" width="66.33203125" style="336"/>
    <col min="5120" max="5120" width="3" style="336" customWidth="1"/>
    <col min="5121" max="5121" width="10.1640625" style="336" customWidth="1"/>
    <col min="5122" max="5122" width="57.9140625" style="336" customWidth="1"/>
    <col min="5123" max="5126" width="8.08203125" style="336" customWidth="1"/>
    <col min="5127" max="5127" width="8.83203125" style="336" customWidth="1"/>
    <col min="5128" max="5360" width="8.08203125" style="336" customWidth="1"/>
    <col min="5361" max="5361" width="1.33203125" style="336" customWidth="1"/>
    <col min="5362" max="5362" width="8.08203125" style="336" customWidth="1"/>
    <col min="5363" max="5375" width="66.33203125" style="336"/>
    <col min="5376" max="5376" width="3" style="336" customWidth="1"/>
    <col min="5377" max="5377" width="10.1640625" style="336" customWidth="1"/>
    <col min="5378" max="5378" width="57.9140625" style="336" customWidth="1"/>
    <col min="5379" max="5382" width="8.08203125" style="336" customWidth="1"/>
    <col min="5383" max="5383" width="8.83203125" style="336" customWidth="1"/>
    <col min="5384" max="5616" width="8.08203125" style="336" customWidth="1"/>
    <col min="5617" max="5617" width="1.33203125" style="336" customWidth="1"/>
    <col min="5618" max="5618" width="8.08203125" style="336" customWidth="1"/>
    <col min="5619" max="5631" width="66.33203125" style="336"/>
    <col min="5632" max="5632" width="3" style="336" customWidth="1"/>
    <col min="5633" max="5633" width="10.1640625" style="336" customWidth="1"/>
    <col min="5634" max="5634" width="57.9140625" style="336" customWidth="1"/>
    <col min="5635" max="5638" width="8.08203125" style="336" customWidth="1"/>
    <col min="5639" max="5639" width="8.83203125" style="336" customWidth="1"/>
    <col min="5640" max="5872" width="8.08203125" style="336" customWidth="1"/>
    <col min="5873" max="5873" width="1.33203125" style="336" customWidth="1"/>
    <col min="5874" max="5874" width="8.08203125" style="336" customWidth="1"/>
    <col min="5875" max="5887" width="66.33203125" style="336"/>
    <col min="5888" max="5888" width="3" style="336" customWidth="1"/>
    <col min="5889" max="5889" width="10.1640625" style="336" customWidth="1"/>
    <col min="5890" max="5890" width="57.9140625" style="336" customWidth="1"/>
    <col min="5891" max="5894" width="8.08203125" style="336" customWidth="1"/>
    <col min="5895" max="5895" width="8.83203125" style="336" customWidth="1"/>
    <col min="5896" max="6128" width="8.08203125" style="336" customWidth="1"/>
    <col min="6129" max="6129" width="1.33203125" style="336" customWidth="1"/>
    <col min="6130" max="6130" width="8.08203125" style="336" customWidth="1"/>
    <col min="6131" max="6143" width="66.33203125" style="336"/>
    <col min="6144" max="6144" width="3" style="336" customWidth="1"/>
    <col min="6145" max="6145" width="10.1640625" style="336" customWidth="1"/>
    <col min="6146" max="6146" width="57.9140625" style="336" customWidth="1"/>
    <col min="6147" max="6150" width="8.08203125" style="336" customWidth="1"/>
    <col min="6151" max="6151" width="8.83203125" style="336" customWidth="1"/>
    <col min="6152" max="6384" width="8.08203125" style="336" customWidth="1"/>
    <col min="6385" max="6385" width="1.33203125" style="336" customWidth="1"/>
    <col min="6386" max="6386" width="8.08203125" style="336" customWidth="1"/>
    <col min="6387" max="6399" width="66.33203125" style="336"/>
    <col min="6400" max="6400" width="3" style="336" customWidth="1"/>
    <col min="6401" max="6401" width="10.1640625" style="336" customWidth="1"/>
    <col min="6402" max="6402" width="57.9140625" style="336" customWidth="1"/>
    <col min="6403" max="6406" width="8.08203125" style="336" customWidth="1"/>
    <col min="6407" max="6407" width="8.83203125" style="336" customWidth="1"/>
    <col min="6408" max="6640" width="8.08203125" style="336" customWidth="1"/>
    <col min="6641" max="6641" width="1.33203125" style="336" customWidth="1"/>
    <col min="6642" max="6642" width="8.08203125" style="336" customWidth="1"/>
    <col min="6643" max="6655" width="66.33203125" style="336"/>
    <col min="6656" max="6656" width="3" style="336" customWidth="1"/>
    <col min="6657" max="6657" width="10.1640625" style="336" customWidth="1"/>
    <col min="6658" max="6658" width="57.9140625" style="336" customWidth="1"/>
    <col min="6659" max="6662" width="8.08203125" style="336" customWidth="1"/>
    <col min="6663" max="6663" width="8.83203125" style="336" customWidth="1"/>
    <col min="6664" max="6896" width="8.08203125" style="336" customWidth="1"/>
    <col min="6897" max="6897" width="1.33203125" style="336" customWidth="1"/>
    <col min="6898" max="6898" width="8.08203125" style="336" customWidth="1"/>
    <col min="6899" max="6911" width="66.33203125" style="336"/>
    <col min="6912" max="6912" width="3" style="336" customWidth="1"/>
    <col min="6913" max="6913" width="10.1640625" style="336" customWidth="1"/>
    <col min="6914" max="6914" width="57.9140625" style="336" customWidth="1"/>
    <col min="6915" max="6918" width="8.08203125" style="336" customWidth="1"/>
    <col min="6919" max="6919" width="8.83203125" style="336" customWidth="1"/>
    <col min="6920" max="7152" width="8.08203125" style="336" customWidth="1"/>
    <col min="7153" max="7153" width="1.33203125" style="336" customWidth="1"/>
    <col min="7154" max="7154" width="8.08203125" style="336" customWidth="1"/>
    <col min="7155" max="7167" width="66.33203125" style="336"/>
    <col min="7168" max="7168" width="3" style="336" customWidth="1"/>
    <col min="7169" max="7169" width="10.1640625" style="336" customWidth="1"/>
    <col min="7170" max="7170" width="57.9140625" style="336" customWidth="1"/>
    <col min="7171" max="7174" width="8.08203125" style="336" customWidth="1"/>
    <col min="7175" max="7175" width="8.83203125" style="336" customWidth="1"/>
    <col min="7176" max="7408" width="8.08203125" style="336" customWidth="1"/>
    <col min="7409" max="7409" width="1.33203125" style="336" customWidth="1"/>
    <col min="7410" max="7410" width="8.08203125" style="336" customWidth="1"/>
    <col min="7411" max="7423" width="66.33203125" style="336"/>
    <col min="7424" max="7424" width="3" style="336" customWidth="1"/>
    <col min="7425" max="7425" width="10.1640625" style="336" customWidth="1"/>
    <col min="7426" max="7426" width="57.9140625" style="336" customWidth="1"/>
    <col min="7427" max="7430" width="8.08203125" style="336" customWidth="1"/>
    <col min="7431" max="7431" width="8.83203125" style="336" customWidth="1"/>
    <col min="7432" max="7664" width="8.08203125" style="336" customWidth="1"/>
    <col min="7665" max="7665" width="1.33203125" style="336" customWidth="1"/>
    <col min="7666" max="7666" width="8.08203125" style="336" customWidth="1"/>
    <col min="7667" max="7679" width="66.33203125" style="336"/>
    <col min="7680" max="7680" width="3" style="336" customWidth="1"/>
    <col min="7681" max="7681" width="10.1640625" style="336" customWidth="1"/>
    <col min="7682" max="7682" width="57.9140625" style="336" customWidth="1"/>
    <col min="7683" max="7686" width="8.08203125" style="336" customWidth="1"/>
    <col min="7687" max="7687" width="8.83203125" style="336" customWidth="1"/>
    <col min="7688" max="7920" width="8.08203125" style="336" customWidth="1"/>
    <col min="7921" max="7921" width="1.33203125" style="336" customWidth="1"/>
    <col min="7922" max="7922" width="8.08203125" style="336" customWidth="1"/>
    <col min="7923" max="7935" width="66.33203125" style="336"/>
    <col min="7936" max="7936" width="3" style="336" customWidth="1"/>
    <col min="7937" max="7937" width="10.1640625" style="336" customWidth="1"/>
    <col min="7938" max="7938" width="57.9140625" style="336" customWidth="1"/>
    <col min="7939" max="7942" width="8.08203125" style="336" customWidth="1"/>
    <col min="7943" max="7943" width="8.83203125" style="336" customWidth="1"/>
    <col min="7944" max="8176" width="8.08203125" style="336" customWidth="1"/>
    <col min="8177" max="8177" width="1.33203125" style="336" customWidth="1"/>
    <col min="8178" max="8178" width="8.08203125" style="336" customWidth="1"/>
    <col min="8179" max="8191" width="66.33203125" style="336"/>
    <col min="8192" max="8192" width="3" style="336" customWidth="1"/>
    <col min="8193" max="8193" width="10.1640625" style="336" customWidth="1"/>
    <col min="8194" max="8194" width="57.9140625" style="336" customWidth="1"/>
    <col min="8195" max="8198" width="8.08203125" style="336" customWidth="1"/>
    <col min="8199" max="8199" width="8.83203125" style="336" customWidth="1"/>
    <col min="8200" max="8432" width="8.08203125" style="336" customWidth="1"/>
    <col min="8433" max="8433" width="1.33203125" style="336" customWidth="1"/>
    <col min="8434" max="8434" width="8.08203125" style="336" customWidth="1"/>
    <col min="8435" max="8447" width="66.33203125" style="336"/>
    <col min="8448" max="8448" width="3" style="336" customWidth="1"/>
    <col min="8449" max="8449" width="10.1640625" style="336" customWidth="1"/>
    <col min="8450" max="8450" width="57.9140625" style="336" customWidth="1"/>
    <col min="8451" max="8454" width="8.08203125" style="336" customWidth="1"/>
    <col min="8455" max="8455" width="8.83203125" style="336" customWidth="1"/>
    <col min="8456" max="8688" width="8.08203125" style="336" customWidth="1"/>
    <col min="8689" max="8689" width="1.33203125" style="336" customWidth="1"/>
    <col min="8690" max="8690" width="8.08203125" style="336" customWidth="1"/>
    <col min="8691" max="8703" width="66.33203125" style="336"/>
    <col min="8704" max="8704" width="3" style="336" customWidth="1"/>
    <col min="8705" max="8705" width="10.1640625" style="336" customWidth="1"/>
    <col min="8706" max="8706" width="57.9140625" style="336" customWidth="1"/>
    <col min="8707" max="8710" width="8.08203125" style="336" customWidth="1"/>
    <col min="8711" max="8711" width="8.83203125" style="336" customWidth="1"/>
    <col min="8712" max="8944" width="8.08203125" style="336" customWidth="1"/>
    <col min="8945" max="8945" width="1.33203125" style="336" customWidth="1"/>
    <col min="8946" max="8946" width="8.08203125" style="336" customWidth="1"/>
    <col min="8947" max="8959" width="66.33203125" style="336"/>
    <col min="8960" max="8960" width="3" style="336" customWidth="1"/>
    <col min="8961" max="8961" width="10.1640625" style="336" customWidth="1"/>
    <col min="8962" max="8962" width="57.9140625" style="336" customWidth="1"/>
    <col min="8963" max="8966" width="8.08203125" style="336" customWidth="1"/>
    <col min="8967" max="8967" width="8.83203125" style="336" customWidth="1"/>
    <col min="8968" max="9200" width="8.08203125" style="336" customWidth="1"/>
    <col min="9201" max="9201" width="1.33203125" style="336" customWidth="1"/>
    <col min="9202" max="9202" width="8.08203125" style="336" customWidth="1"/>
    <col min="9203" max="9215" width="66.33203125" style="336"/>
    <col min="9216" max="9216" width="3" style="336" customWidth="1"/>
    <col min="9217" max="9217" width="10.1640625" style="336" customWidth="1"/>
    <col min="9218" max="9218" width="57.9140625" style="336" customWidth="1"/>
    <col min="9219" max="9222" width="8.08203125" style="336" customWidth="1"/>
    <col min="9223" max="9223" width="8.83203125" style="336" customWidth="1"/>
    <col min="9224" max="9456" width="8.08203125" style="336" customWidth="1"/>
    <col min="9457" max="9457" width="1.33203125" style="336" customWidth="1"/>
    <col min="9458" max="9458" width="8.08203125" style="336" customWidth="1"/>
    <col min="9459" max="9471" width="66.33203125" style="336"/>
    <col min="9472" max="9472" width="3" style="336" customWidth="1"/>
    <col min="9473" max="9473" width="10.1640625" style="336" customWidth="1"/>
    <col min="9474" max="9474" width="57.9140625" style="336" customWidth="1"/>
    <col min="9475" max="9478" width="8.08203125" style="336" customWidth="1"/>
    <col min="9479" max="9479" width="8.83203125" style="336" customWidth="1"/>
    <col min="9480" max="9712" width="8.08203125" style="336" customWidth="1"/>
    <col min="9713" max="9713" width="1.33203125" style="336" customWidth="1"/>
    <col min="9714" max="9714" width="8.08203125" style="336" customWidth="1"/>
    <col min="9715" max="9727" width="66.33203125" style="336"/>
    <col min="9728" max="9728" width="3" style="336" customWidth="1"/>
    <col min="9729" max="9729" width="10.1640625" style="336" customWidth="1"/>
    <col min="9730" max="9730" width="57.9140625" style="336" customWidth="1"/>
    <col min="9731" max="9734" width="8.08203125" style="336" customWidth="1"/>
    <col min="9735" max="9735" width="8.83203125" style="336" customWidth="1"/>
    <col min="9736" max="9968" width="8.08203125" style="336" customWidth="1"/>
    <col min="9969" max="9969" width="1.33203125" style="336" customWidth="1"/>
    <col min="9970" max="9970" width="8.08203125" style="336" customWidth="1"/>
    <col min="9971" max="9983" width="66.33203125" style="336"/>
    <col min="9984" max="9984" width="3" style="336" customWidth="1"/>
    <col min="9985" max="9985" width="10.1640625" style="336" customWidth="1"/>
    <col min="9986" max="9986" width="57.9140625" style="336" customWidth="1"/>
    <col min="9987" max="9990" width="8.08203125" style="336" customWidth="1"/>
    <col min="9991" max="9991" width="8.83203125" style="336" customWidth="1"/>
    <col min="9992" max="10224" width="8.08203125" style="336" customWidth="1"/>
    <col min="10225" max="10225" width="1.33203125" style="336" customWidth="1"/>
    <col min="10226" max="10226" width="8.08203125" style="336" customWidth="1"/>
    <col min="10227" max="10239" width="66.33203125" style="336"/>
    <col min="10240" max="10240" width="3" style="336" customWidth="1"/>
    <col min="10241" max="10241" width="10.1640625" style="336" customWidth="1"/>
    <col min="10242" max="10242" width="57.9140625" style="336" customWidth="1"/>
    <col min="10243" max="10246" width="8.08203125" style="336" customWidth="1"/>
    <col min="10247" max="10247" width="8.83203125" style="336" customWidth="1"/>
    <col min="10248" max="10480" width="8.08203125" style="336" customWidth="1"/>
    <col min="10481" max="10481" width="1.33203125" style="336" customWidth="1"/>
    <col min="10482" max="10482" width="8.08203125" style="336" customWidth="1"/>
    <col min="10483" max="10495" width="66.33203125" style="336"/>
    <col min="10496" max="10496" width="3" style="336" customWidth="1"/>
    <col min="10497" max="10497" width="10.1640625" style="336" customWidth="1"/>
    <col min="10498" max="10498" width="57.9140625" style="336" customWidth="1"/>
    <col min="10499" max="10502" width="8.08203125" style="336" customWidth="1"/>
    <col min="10503" max="10503" width="8.83203125" style="336" customWidth="1"/>
    <col min="10504" max="10736" width="8.08203125" style="336" customWidth="1"/>
    <col min="10737" max="10737" width="1.33203125" style="336" customWidth="1"/>
    <col min="10738" max="10738" width="8.08203125" style="336" customWidth="1"/>
    <col min="10739" max="10751" width="66.33203125" style="336"/>
    <col min="10752" max="10752" width="3" style="336" customWidth="1"/>
    <col min="10753" max="10753" width="10.1640625" style="336" customWidth="1"/>
    <col min="10754" max="10754" width="57.9140625" style="336" customWidth="1"/>
    <col min="10755" max="10758" width="8.08203125" style="336" customWidth="1"/>
    <col min="10759" max="10759" width="8.83203125" style="336" customWidth="1"/>
    <col min="10760" max="10992" width="8.08203125" style="336" customWidth="1"/>
    <col min="10993" max="10993" width="1.33203125" style="336" customWidth="1"/>
    <col min="10994" max="10994" width="8.08203125" style="336" customWidth="1"/>
    <col min="10995" max="11007" width="66.33203125" style="336"/>
    <col min="11008" max="11008" width="3" style="336" customWidth="1"/>
    <col min="11009" max="11009" width="10.1640625" style="336" customWidth="1"/>
    <col min="11010" max="11010" width="57.9140625" style="336" customWidth="1"/>
    <col min="11011" max="11014" width="8.08203125" style="336" customWidth="1"/>
    <col min="11015" max="11015" width="8.83203125" style="336" customWidth="1"/>
    <col min="11016" max="11248" width="8.08203125" style="336" customWidth="1"/>
    <col min="11249" max="11249" width="1.33203125" style="336" customWidth="1"/>
    <col min="11250" max="11250" width="8.08203125" style="336" customWidth="1"/>
    <col min="11251" max="11263" width="66.33203125" style="336"/>
    <col min="11264" max="11264" width="3" style="336" customWidth="1"/>
    <col min="11265" max="11265" width="10.1640625" style="336" customWidth="1"/>
    <col min="11266" max="11266" width="57.9140625" style="336" customWidth="1"/>
    <col min="11267" max="11270" width="8.08203125" style="336" customWidth="1"/>
    <col min="11271" max="11271" width="8.83203125" style="336" customWidth="1"/>
    <col min="11272" max="11504" width="8.08203125" style="336" customWidth="1"/>
    <col min="11505" max="11505" width="1.33203125" style="336" customWidth="1"/>
    <col min="11506" max="11506" width="8.08203125" style="336" customWidth="1"/>
    <col min="11507" max="11519" width="66.33203125" style="336"/>
    <col min="11520" max="11520" width="3" style="336" customWidth="1"/>
    <col min="11521" max="11521" width="10.1640625" style="336" customWidth="1"/>
    <col min="11522" max="11522" width="57.9140625" style="336" customWidth="1"/>
    <col min="11523" max="11526" width="8.08203125" style="336" customWidth="1"/>
    <col min="11527" max="11527" width="8.83203125" style="336" customWidth="1"/>
    <col min="11528" max="11760" width="8.08203125" style="336" customWidth="1"/>
    <col min="11761" max="11761" width="1.33203125" style="336" customWidth="1"/>
    <col min="11762" max="11762" width="8.08203125" style="336" customWidth="1"/>
    <col min="11763" max="11775" width="66.33203125" style="336"/>
    <col min="11776" max="11776" width="3" style="336" customWidth="1"/>
    <col min="11777" max="11777" width="10.1640625" style="336" customWidth="1"/>
    <col min="11778" max="11778" width="57.9140625" style="336" customWidth="1"/>
    <col min="11779" max="11782" width="8.08203125" style="336" customWidth="1"/>
    <col min="11783" max="11783" width="8.83203125" style="336" customWidth="1"/>
    <col min="11784" max="12016" width="8.08203125" style="336" customWidth="1"/>
    <col min="12017" max="12017" width="1.33203125" style="336" customWidth="1"/>
    <col min="12018" max="12018" width="8.08203125" style="336" customWidth="1"/>
    <col min="12019" max="12031" width="66.33203125" style="336"/>
    <col min="12032" max="12032" width="3" style="336" customWidth="1"/>
    <col min="12033" max="12033" width="10.1640625" style="336" customWidth="1"/>
    <col min="12034" max="12034" width="57.9140625" style="336" customWidth="1"/>
    <col min="12035" max="12038" width="8.08203125" style="336" customWidth="1"/>
    <col min="12039" max="12039" width="8.83203125" style="336" customWidth="1"/>
    <col min="12040" max="12272" width="8.08203125" style="336" customWidth="1"/>
    <col min="12273" max="12273" width="1.33203125" style="336" customWidth="1"/>
    <col min="12274" max="12274" width="8.08203125" style="336" customWidth="1"/>
    <col min="12275" max="12287" width="66.33203125" style="336"/>
    <col min="12288" max="12288" width="3" style="336" customWidth="1"/>
    <col min="12289" max="12289" width="10.1640625" style="336" customWidth="1"/>
    <col min="12290" max="12290" width="57.9140625" style="336" customWidth="1"/>
    <col min="12291" max="12294" width="8.08203125" style="336" customWidth="1"/>
    <col min="12295" max="12295" width="8.83203125" style="336" customWidth="1"/>
    <col min="12296" max="12528" width="8.08203125" style="336" customWidth="1"/>
    <col min="12529" max="12529" width="1.33203125" style="336" customWidth="1"/>
    <col min="12530" max="12530" width="8.08203125" style="336" customWidth="1"/>
    <col min="12531" max="12543" width="66.33203125" style="336"/>
    <col min="12544" max="12544" width="3" style="336" customWidth="1"/>
    <col min="12545" max="12545" width="10.1640625" style="336" customWidth="1"/>
    <col min="12546" max="12546" width="57.9140625" style="336" customWidth="1"/>
    <col min="12547" max="12550" width="8.08203125" style="336" customWidth="1"/>
    <col min="12551" max="12551" width="8.83203125" style="336" customWidth="1"/>
    <col min="12552" max="12784" width="8.08203125" style="336" customWidth="1"/>
    <col min="12785" max="12785" width="1.33203125" style="336" customWidth="1"/>
    <col min="12786" max="12786" width="8.08203125" style="336" customWidth="1"/>
    <col min="12787" max="12799" width="66.33203125" style="336"/>
    <col min="12800" max="12800" width="3" style="336" customWidth="1"/>
    <col min="12801" max="12801" width="10.1640625" style="336" customWidth="1"/>
    <col min="12802" max="12802" width="57.9140625" style="336" customWidth="1"/>
    <col min="12803" max="12806" width="8.08203125" style="336" customWidth="1"/>
    <col min="12807" max="12807" width="8.83203125" style="336" customWidth="1"/>
    <col min="12808" max="13040" width="8.08203125" style="336" customWidth="1"/>
    <col min="13041" max="13041" width="1.33203125" style="336" customWidth="1"/>
    <col min="13042" max="13042" width="8.08203125" style="336" customWidth="1"/>
    <col min="13043" max="13055" width="66.33203125" style="336"/>
    <col min="13056" max="13056" width="3" style="336" customWidth="1"/>
    <col min="13057" max="13057" width="10.1640625" style="336" customWidth="1"/>
    <col min="13058" max="13058" width="57.9140625" style="336" customWidth="1"/>
    <col min="13059" max="13062" width="8.08203125" style="336" customWidth="1"/>
    <col min="13063" max="13063" width="8.83203125" style="336" customWidth="1"/>
    <col min="13064" max="13296" width="8.08203125" style="336" customWidth="1"/>
    <col min="13297" max="13297" width="1.33203125" style="336" customWidth="1"/>
    <col min="13298" max="13298" width="8.08203125" style="336" customWidth="1"/>
    <col min="13299" max="13311" width="66.33203125" style="336"/>
    <col min="13312" max="13312" width="3" style="336" customWidth="1"/>
    <col min="13313" max="13313" width="10.1640625" style="336" customWidth="1"/>
    <col min="13314" max="13314" width="57.9140625" style="336" customWidth="1"/>
    <col min="13315" max="13318" width="8.08203125" style="336" customWidth="1"/>
    <col min="13319" max="13319" width="8.83203125" style="336" customWidth="1"/>
    <col min="13320" max="13552" width="8.08203125" style="336" customWidth="1"/>
    <col min="13553" max="13553" width="1.33203125" style="336" customWidth="1"/>
    <col min="13554" max="13554" width="8.08203125" style="336" customWidth="1"/>
    <col min="13555" max="13567" width="66.33203125" style="336"/>
    <col min="13568" max="13568" width="3" style="336" customWidth="1"/>
    <col min="13569" max="13569" width="10.1640625" style="336" customWidth="1"/>
    <col min="13570" max="13570" width="57.9140625" style="336" customWidth="1"/>
    <col min="13571" max="13574" width="8.08203125" style="336" customWidth="1"/>
    <col min="13575" max="13575" width="8.83203125" style="336" customWidth="1"/>
    <col min="13576" max="13808" width="8.08203125" style="336" customWidth="1"/>
    <col min="13809" max="13809" width="1.33203125" style="336" customWidth="1"/>
    <col min="13810" max="13810" width="8.08203125" style="336" customWidth="1"/>
    <col min="13811" max="13823" width="66.33203125" style="336"/>
    <col min="13824" max="13824" width="3" style="336" customWidth="1"/>
    <col min="13825" max="13825" width="10.1640625" style="336" customWidth="1"/>
    <col min="13826" max="13826" width="57.9140625" style="336" customWidth="1"/>
    <col min="13827" max="13830" width="8.08203125" style="336" customWidth="1"/>
    <col min="13831" max="13831" width="8.83203125" style="336" customWidth="1"/>
    <col min="13832" max="14064" width="8.08203125" style="336" customWidth="1"/>
    <col min="14065" max="14065" width="1.33203125" style="336" customWidth="1"/>
    <col min="14066" max="14066" width="8.08203125" style="336" customWidth="1"/>
    <col min="14067" max="14079" width="66.33203125" style="336"/>
    <col min="14080" max="14080" width="3" style="336" customWidth="1"/>
    <col min="14081" max="14081" width="10.1640625" style="336" customWidth="1"/>
    <col min="14082" max="14082" width="57.9140625" style="336" customWidth="1"/>
    <col min="14083" max="14086" width="8.08203125" style="336" customWidth="1"/>
    <col min="14087" max="14087" width="8.83203125" style="336" customWidth="1"/>
    <col min="14088" max="14320" width="8.08203125" style="336" customWidth="1"/>
    <col min="14321" max="14321" width="1.33203125" style="336" customWidth="1"/>
    <col min="14322" max="14322" width="8.08203125" style="336" customWidth="1"/>
    <col min="14323" max="14335" width="66.33203125" style="336"/>
    <col min="14336" max="14336" width="3" style="336" customWidth="1"/>
    <col min="14337" max="14337" width="10.1640625" style="336" customWidth="1"/>
    <col min="14338" max="14338" width="57.9140625" style="336" customWidth="1"/>
    <col min="14339" max="14342" width="8.08203125" style="336" customWidth="1"/>
    <col min="14343" max="14343" width="8.83203125" style="336" customWidth="1"/>
    <col min="14344" max="14576" width="8.08203125" style="336" customWidth="1"/>
    <col min="14577" max="14577" width="1.33203125" style="336" customWidth="1"/>
    <col min="14578" max="14578" width="8.08203125" style="336" customWidth="1"/>
    <col min="14579" max="14591" width="66.33203125" style="336"/>
    <col min="14592" max="14592" width="3" style="336" customWidth="1"/>
    <col min="14593" max="14593" width="10.1640625" style="336" customWidth="1"/>
    <col min="14594" max="14594" width="57.9140625" style="336" customWidth="1"/>
    <col min="14595" max="14598" width="8.08203125" style="336" customWidth="1"/>
    <col min="14599" max="14599" width="8.83203125" style="336" customWidth="1"/>
    <col min="14600" max="14832" width="8.08203125" style="336" customWidth="1"/>
    <col min="14833" max="14833" width="1.33203125" style="336" customWidth="1"/>
    <col min="14834" max="14834" width="8.08203125" style="336" customWidth="1"/>
    <col min="14835" max="14847" width="66.33203125" style="336"/>
    <col min="14848" max="14848" width="3" style="336" customWidth="1"/>
    <col min="14849" max="14849" width="10.1640625" style="336" customWidth="1"/>
    <col min="14850" max="14850" width="57.9140625" style="336" customWidth="1"/>
    <col min="14851" max="14854" width="8.08203125" style="336" customWidth="1"/>
    <col min="14855" max="14855" width="8.83203125" style="336" customWidth="1"/>
    <col min="14856" max="15088" width="8.08203125" style="336" customWidth="1"/>
    <col min="15089" max="15089" width="1.33203125" style="336" customWidth="1"/>
    <col min="15090" max="15090" width="8.08203125" style="336" customWidth="1"/>
    <col min="15091" max="15103" width="66.33203125" style="336"/>
    <col min="15104" max="15104" width="3" style="336" customWidth="1"/>
    <col min="15105" max="15105" width="10.1640625" style="336" customWidth="1"/>
    <col min="15106" max="15106" width="57.9140625" style="336" customWidth="1"/>
    <col min="15107" max="15110" width="8.08203125" style="336" customWidth="1"/>
    <col min="15111" max="15111" width="8.83203125" style="336" customWidth="1"/>
    <col min="15112" max="15344" width="8.08203125" style="336" customWidth="1"/>
    <col min="15345" max="15345" width="1.33203125" style="336" customWidth="1"/>
    <col min="15346" max="15346" width="8.08203125" style="336" customWidth="1"/>
    <col min="15347" max="15359" width="66.33203125" style="336"/>
    <col min="15360" max="15360" width="3" style="336" customWidth="1"/>
    <col min="15361" max="15361" width="10.1640625" style="336" customWidth="1"/>
    <col min="15362" max="15362" width="57.9140625" style="336" customWidth="1"/>
    <col min="15363" max="15366" width="8.08203125" style="336" customWidth="1"/>
    <col min="15367" max="15367" width="8.83203125" style="336" customWidth="1"/>
    <col min="15368" max="15600" width="8.08203125" style="336" customWidth="1"/>
    <col min="15601" max="15601" width="1.33203125" style="336" customWidth="1"/>
    <col min="15602" max="15602" width="8.08203125" style="336" customWidth="1"/>
    <col min="15603" max="15615" width="66.33203125" style="336"/>
    <col min="15616" max="15616" width="3" style="336" customWidth="1"/>
    <col min="15617" max="15617" width="10.1640625" style="336" customWidth="1"/>
    <col min="15618" max="15618" width="57.9140625" style="336" customWidth="1"/>
    <col min="15619" max="15622" width="8.08203125" style="336" customWidth="1"/>
    <col min="15623" max="15623" width="8.83203125" style="336" customWidth="1"/>
    <col min="15624" max="15856" width="8.08203125" style="336" customWidth="1"/>
    <col min="15857" max="15857" width="1.33203125" style="336" customWidth="1"/>
    <col min="15858" max="15858" width="8.08203125" style="336" customWidth="1"/>
    <col min="15859" max="15871" width="66.33203125" style="336"/>
    <col min="15872" max="15872" width="3" style="336" customWidth="1"/>
    <col min="15873" max="15873" width="10.1640625" style="336" customWidth="1"/>
    <col min="15874" max="15874" width="57.9140625" style="336" customWidth="1"/>
    <col min="15875" max="15878" width="8.08203125" style="336" customWidth="1"/>
    <col min="15879" max="15879" width="8.83203125" style="336" customWidth="1"/>
    <col min="15880" max="16112" width="8.08203125" style="336" customWidth="1"/>
    <col min="16113" max="16113" width="1.33203125" style="336" customWidth="1"/>
    <col min="16114" max="16114" width="8.08203125" style="336" customWidth="1"/>
    <col min="16115" max="16127" width="66.33203125" style="336"/>
    <col min="16128" max="16128" width="3" style="336" customWidth="1"/>
    <col min="16129" max="16129" width="10.1640625" style="336" customWidth="1"/>
    <col min="16130" max="16130" width="57.9140625" style="336" customWidth="1"/>
    <col min="16131" max="16134" width="8.08203125" style="336" customWidth="1"/>
    <col min="16135" max="16135" width="8.83203125" style="336" customWidth="1"/>
    <col min="16136" max="16368" width="8.08203125" style="336" customWidth="1"/>
    <col min="16369" max="16369" width="1.33203125" style="336" customWidth="1"/>
    <col min="16370" max="16370" width="8.08203125" style="336" customWidth="1"/>
    <col min="16371" max="16384" width="66.33203125" style="336"/>
  </cols>
  <sheetData>
    <row r="1" spans="1:31" ht="29.25" customHeight="1" thickBot="1" x14ac:dyDescent="0.6">
      <c r="A1" s="377"/>
      <c r="B1" s="377"/>
      <c r="C1" s="377"/>
      <c r="D1" s="377"/>
      <c r="E1" s="377"/>
      <c r="F1" s="377"/>
      <c r="G1" s="377"/>
    </row>
    <row r="2" spans="1:31" s="337" customFormat="1" ht="23.25" customHeight="1" thickBot="1" x14ac:dyDescent="0.6">
      <c r="A2" s="378"/>
      <c r="B2" s="378"/>
      <c r="C2" s="379" t="s">
        <v>615</v>
      </c>
      <c r="D2" s="380"/>
      <c r="E2" s="381"/>
      <c r="F2" s="381"/>
      <c r="G2" s="382"/>
    </row>
    <row r="3" spans="1:31" s="337" customFormat="1" ht="20.25" customHeight="1" x14ac:dyDescent="0.55000000000000004">
      <c r="A3" s="338" t="s">
        <v>616</v>
      </c>
      <c r="B3" s="339"/>
      <c r="C3" s="340"/>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row>
    <row r="4" spans="1:31" s="342" customFormat="1" ht="20.25" customHeight="1" x14ac:dyDescent="0.55000000000000004">
      <c r="A4" s="343" t="s">
        <v>617</v>
      </c>
      <c r="B4" s="344"/>
      <c r="C4" s="340"/>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row>
    <row r="5" spans="1:31" s="342" customFormat="1" ht="23.25" customHeight="1" x14ac:dyDescent="0.55000000000000004">
      <c r="A5" s="388" t="s">
        <v>649</v>
      </c>
      <c r="B5" s="383" t="s">
        <v>618</v>
      </c>
      <c r="C5" s="385" t="s">
        <v>650</v>
      </c>
      <c r="D5" s="385"/>
      <c r="E5" s="385"/>
      <c r="F5" s="385"/>
      <c r="G5" s="386" t="s">
        <v>619</v>
      </c>
    </row>
    <row r="6" spans="1:31" ht="30" customHeight="1" thickBot="1" x14ac:dyDescent="0.6">
      <c r="A6" s="389"/>
      <c r="B6" s="384"/>
      <c r="C6" s="345" t="s">
        <v>13</v>
      </c>
      <c r="D6" s="345" t="s">
        <v>26</v>
      </c>
      <c r="E6" s="345" t="s">
        <v>32</v>
      </c>
      <c r="F6" s="345" t="s">
        <v>33</v>
      </c>
      <c r="G6" s="387"/>
    </row>
    <row r="7" spans="1:31" ht="30" customHeight="1" thickBot="1" x14ac:dyDescent="0.6">
      <c r="A7" s="375" t="s">
        <v>620</v>
      </c>
      <c r="B7" s="376"/>
      <c r="C7" s="346"/>
      <c r="D7" s="347"/>
      <c r="E7" s="346"/>
      <c r="F7" s="346"/>
      <c r="G7" s="348"/>
    </row>
    <row r="8" spans="1:31" ht="30" customHeight="1" x14ac:dyDescent="0.55000000000000004">
      <c r="A8" s="361" t="s">
        <v>651</v>
      </c>
      <c r="B8" s="356" t="s">
        <v>652</v>
      </c>
      <c r="C8" s="362" t="s">
        <v>623</v>
      </c>
      <c r="D8" s="362" t="s">
        <v>623</v>
      </c>
      <c r="E8" s="362" t="s">
        <v>623</v>
      </c>
      <c r="F8" s="363" t="s">
        <v>623</v>
      </c>
      <c r="G8" s="355"/>
    </row>
    <row r="9" spans="1:31" ht="29.25" customHeight="1" x14ac:dyDescent="0.55000000000000004">
      <c r="A9" s="364" t="s">
        <v>621</v>
      </c>
      <c r="B9" s="359" t="s">
        <v>622</v>
      </c>
      <c r="C9" s="365" t="s">
        <v>623</v>
      </c>
      <c r="D9" s="365" t="s">
        <v>623</v>
      </c>
      <c r="E9" s="365" t="s">
        <v>623</v>
      </c>
      <c r="F9" s="366" t="s">
        <v>623</v>
      </c>
      <c r="G9" s="360"/>
    </row>
    <row r="10" spans="1:31" ht="32.25" customHeight="1" x14ac:dyDescent="0.55000000000000004">
      <c r="A10" s="367" t="s">
        <v>636</v>
      </c>
      <c r="B10" s="351" t="s">
        <v>637</v>
      </c>
      <c r="C10" s="352" t="s">
        <v>623</v>
      </c>
      <c r="D10" s="352" t="s">
        <v>623</v>
      </c>
      <c r="E10" s="352" t="s">
        <v>623</v>
      </c>
      <c r="F10" s="368" t="s">
        <v>623</v>
      </c>
      <c r="G10" s="350"/>
    </row>
    <row r="11" spans="1:31" ht="29.25" customHeight="1" x14ac:dyDescent="0.55000000000000004">
      <c r="A11" s="369" t="s">
        <v>638</v>
      </c>
      <c r="B11" s="349" t="s">
        <v>624</v>
      </c>
      <c r="C11" s="352" t="s">
        <v>623</v>
      </c>
      <c r="D11" s="352" t="s">
        <v>623</v>
      </c>
      <c r="E11" s="352" t="s">
        <v>623</v>
      </c>
      <c r="F11" s="368" t="s">
        <v>623</v>
      </c>
      <c r="G11" s="350"/>
    </row>
    <row r="12" spans="1:31" ht="29.25" customHeight="1" x14ac:dyDescent="0.55000000000000004">
      <c r="A12" s="369" t="s">
        <v>639</v>
      </c>
      <c r="B12" s="349" t="s">
        <v>640</v>
      </c>
      <c r="C12" s="352" t="s">
        <v>625</v>
      </c>
      <c r="D12" s="352"/>
      <c r="E12" s="352"/>
      <c r="F12" s="368"/>
      <c r="G12" s="350"/>
    </row>
    <row r="13" spans="1:31" ht="29.25" customHeight="1" x14ac:dyDescent="0.55000000000000004">
      <c r="A13" s="369" t="s">
        <v>641</v>
      </c>
      <c r="B13" s="349" t="s">
        <v>642</v>
      </c>
      <c r="C13" s="352"/>
      <c r="D13" s="352" t="s">
        <v>625</v>
      </c>
      <c r="E13" s="352"/>
      <c r="F13" s="368"/>
      <c r="G13" s="350"/>
    </row>
    <row r="14" spans="1:31" ht="29.25" customHeight="1" x14ac:dyDescent="0.55000000000000004">
      <c r="A14" s="369" t="s">
        <v>643</v>
      </c>
      <c r="B14" s="349" t="s">
        <v>644</v>
      </c>
      <c r="C14" s="352"/>
      <c r="D14" s="352"/>
      <c r="E14" s="352" t="s">
        <v>625</v>
      </c>
      <c r="F14" s="368"/>
      <c r="G14" s="350"/>
    </row>
    <row r="15" spans="1:31" ht="29.25" customHeight="1" x14ac:dyDescent="0.55000000000000004">
      <c r="A15" s="369" t="s">
        <v>645</v>
      </c>
      <c r="B15" s="349" t="s">
        <v>646</v>
      </c>
      <c r="C15" s="352"/>
      <c r="D15" s="352"/>
      <c r="E15" s="352"/>
      <c r="F15" s="368" t="s">
        <v>625</v>
      </c>
      <c r="G15" s="350"/>
    </row>
    <row r="16" spans="1:31" ht="29.25" customHeight="1" x14ac:dyDescent="0.55000000000000004">
      <c r="A16" s="369" t="s">
        <v>626</v>
      </c>
      <c r="B16" s="349" t="s">
        <v>627</v>
      </c>
      <c r="C16" s="352" t="s">
        <v>625</v>
      </c>
      <c r="D16" s="352" t="s">
        <v>625</v>
      </c>
      <c r="E16" s="352" t="s">
        <v>625</v>
      </c>
      <c r="F16" s="368" t="s">
        <v>625</v>
      </c>
      <c r="G16" s="350"/>
    </row>
    <row r="17" spans="1:7" ht="29.25" customHeight="1" x14ac:dyDescent="0.55000000000000004">
      <c r="A17" s="369" t="s">
        <v>628</v>
      </c>
      <c r="B17" s="349" t="s">
        <v>629</v>
      </c>
      <c r="C17" s="352" t="s">
        <v>625</v>
      </c>
      <c r="D17" s="352"/>
      <c r="E17" s="352"/>
      <c r="F17" s="368"/>
      <c r="G17" s="350"/>
    </row>
    <row r="18" spans="1:7" ht="29.25" customHeight="1" x14ac:dyDescent="0.55000000000000004">
      <c r="A18" s="369" t="s">
        <v>630</v>
      </c>
      <c r="B18" s="349" t="s">
        <v>631</v>
      </c>
      <c r="C18" s="352"/>
      <c r="D18" s="352" t="s">
        <v>625</v>
      </c>
      <c r="E18" s="352"/>
      <c r="F18" s="368"/>
      <c r="G18" s="350"/>
    </row>
    <row r="19" spans="1:7" ht="29.25" customHeight="1" x14ac:dyDescent="0.55000000000000004">
      <c r="A19" s="369" t="s">
        <v>632</v>
      </c>
      <c r="B19" s="349" t="s">
        <v>633</v>
      </c>
      <c r="C19" s="352"/>
      <c r="D19" s="352"/>
      <c r="E19" s="352" t="s">
        <v>625</v>
      </c>
      <c r="F19" s="368"/>
      <c r="G19" s="350"/>
    </row>
    <row r="20" spans="1:7" ht="29.25" customHeight="1" x14ac:dyDescent="0.55000000000000004">
      <c r="A20" s="369" t="s">
        <v>634</v>
      </c>
      <c r="B20" s="349" t="s">
        <v>635</v>
      </c>
      <c r="C20" s="352"/>
      <c r="D20" s="352"/>
      <c r="E20" s="352"/>
      <c r="F20" s="368" t="s">
        <v>625</v>
      </c>
      <c r="G20" s="350"/>
    </row>
    <row r="21" spans="1:7" ht="29.25" customHeight="1" thickBot="1" x14ac:dyDescent="0.6">
      <c r="A21" s="370" t="s">
        <v>647</v>
      </c>
      <c r="B21" s="357" t="s">
        <v>648</v>
      </c>
      <c r="C21" s="358" t="s">
        <v>625</v>
      </c>
      <c r="D21" s="358" t="s">
        <v>625</v>
      </c>
      <c r="E21" s="358" t="s">
        <v>625</v>
      </c>
      <c r="F21" s="371" t="s">
        <v>625</v>
      </c>
      <c r="G21" s="353"/>
    </row>
    <row r="22" spans="1:7" ht="15.9" customHeight="1" x14ac:dyDescent="0.55000000000000004"/>
    <row r="23" spans="1:7" ht="15.9" customHeight="1" x14ac:dyDescent="0.55000000000000004"/>
    <row r="24" spans="1:7" ht="15.9" customHeight="1" x14ac:dyDescent="0.55000000000000004"/>
    <row r="25" spans="1:7" ht="15.9" customHeight="1" x14ac:dyDescent="0.55000000000000004"/>
    <row r="26" spans="1:7" ht="15.9" customHeight="1" x14ac:dyDescent="0.55000000000000004"/>
    <row r="27" spans="1:7" ht="15.9" customHeight="1" x14ac:dyDescent="0.55000000000000004"/>
    <row r="28" spans="1:7" ht="15.9" customHeight="1" x14ac:dyDescent="0.55000000000000004"/>
    <row r="29" spans="1:7" ht="15.9" customHeight="1" x14ac:dyDescent="0.55000000000000004"/>
    <row r="30" spans="1:7" ht="15.9" customHeight="1" x14ac:dyDescent="0.55000000000000004"/>
    <row r="31" spans="1:7" ht="15.9" customHeight="1" x14ac:dyDescent="0.55000000000000004"/>
    <row r="32" spans="1:7" ht="18" customHeight="1" x14ac:dyDescent="0.55000000000000004"/>
    <row r="33" ht="18" customHeight="1" x14ac:dyDescent="0.55000000000000004"/>
    <row r="34" ht="18" customHeight="1" x14ac:dyDescent="0.55000000000000004"/>
    <row r="35" ht="18" customHeight="1" x14ac:dyDescent="0.55000000000000004"/>
    <row r="36" ht="18" customHeight="1" x14ac:dyDescent="0.55000000000000004"/>
    <row r="37" ht="18" customHeight="1" x14ac:dyDescent="0.55000000000000004"/>
    <row r="38" ht="18" customHeight="1" x14ac:dyDescent="0.55000000000000004"/>
    <row r="39" ht="18" customHeight="1" x14ac:dyDescent="0.55000000000000004"/>
    <row r="40" ht="18" customHeight="1" x14ac:dyDescent="0.55000000000000004"/>
    <row r="41" ht="18" customHeight="1" x14ac:dyDescent="0.55000000000000004"/>
    <row r="42" ht="18" customHeight="1" x14ac:dyDescent="0.55000000000000004"/>
    <row r="43" ht="18" customHeight="1" x14ac:dyDescent="0.55000000000000004"/>
    <row r="44" ht="18" customHeight="1" x14ac:dyDescent="0.55000000000000004"/>
  </sheetData>
  <mergeCells count="9">
    <mergeCell ref="A7:B7"/>
    <mergeCell ref="A1:G1"/>
    <mergeCell ref="A2:B2"/>
    <mergeCell ref="C2:D2"/>
    <mergeCell ref="E2:G2"/>
    <mergeCell ref="B5:B6"/>
    <mergeCell ref="C5:F5"/>
    <mergeCell ref="G5:G6"/>
    <mergeCell ref="A5:A6"/>
  </mergeCells>
  <phoneticPr fontId="14"/>
  <printOptions horizontalCentered="1"/>
  <pageMargins left="0.51181102362204722" right="0.51181102362204722" top="0.55118110236220474" bottom="0.39370078740157483" header="0.31496062992125984" footer="0.31496062992125984"/>
  <pageSetup paperSize="9" scale="77"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Q57"/>
  <sheetViews>
    <sheetView view="pageBreakPreview" zoomScaleNormal="100" zoomScaleSheetLayoutView="100" workbookViewId="0">
      <selection activeCell="C1" sqref="C1"/>
    </sheetView>
  </sheetViews>
  <sheetFormatPr defaultColWidth="4" defaultRowHeight="13" x14ac:dyDescent="0.55000000000000004"/>
  <cols>
    <col min="1" max="1" width="2.58203125" style="21" customWidth="1"/>
    <col min="2" max="7" width="4.58203125" style="21" customWidth="1"/>
    <col min="8" max="8" width="7.58203125" style="21" customWidth="1"/>
    <col min="9" max="17" width="4.58203125" style="21" customWidth="1"/>
    <col min="18" max="19" width="7.58203125" style="21" customWidth="1"/>
    <col min="20" max="24" width="4.58203125" style="21" customWidth="1"/>
    <col min="25" max="25" width="2.9140625" style="21" customWidth="1"/>
    <col min="26" max="26" width="9.9140625" style="21" customWidth="1"/>
    <col min="27" max="27" width="22.9140625" style="21" customWidth="1"/>
    <col min="28" max="28" width="43.4140625" style="21" customWidth="1"/>
    <col min="29" max="29" width="25.4140625" style="21" customWidth="1"/>
    <col min="30" max="256" width="4" style="21"/>
    <col min="257" max="257" width="2.9140625" style="21" customWidth="1"/>
    <col min="258" max="258" width="2.4140625" style="21" customWidth="1"/>
    <col min="259" max="264" width="4" style="21"/>
    <col min="265" max="265" width="7.4140625" style="21" customWidth="1"/>
    <col min="266" max="274" width="4" style="21"/>
    <col min="275" max="276" width="6.6640625" style="21" customWidth="1"/>
    <col min="277" max="279" width="4" style="21"/>
    <col min="280" max="280" width="2.4140625" style="21" customWidth="1"/>
    <col min="281" max="281" width="3.4140625" style="21" customWidth="1"/>
    <col min="282" max="512" width="4" style="21"/>
    <col min="513" max="513" width="2.9140625" style="21" customWidth="1"/>
    <col min="514" max="514" width="2.4140625" style="21" customWidth="1"/>
    <col min="515" max="520" width="4" style="21"/>
    <col min="521" max="521" width="7.4140625" style="21" customWidth="1"/>
    <col min="522" max="530" width="4" style="21"/>
    <col min="531" max="532" width="6.6640625" style="21" customWidth="1"/>
    <col min="533" max="535" width="4" style="21"/>
    <col min="536" max="536" width="2.4140625" style="21" customWidth="1"/>
    <col min="537" max="537" width="3.4140625" style="21" customWidth="1"/>
    <col min="538" max="768" width="4" style="21"/>
    <col min="769" max="769" width="2.9140625" style="21" customWidth="1"/>
    <col min="770" max="770" width="2.4140625" style="21" customWidth="1"/>
    <col min="771" max="776" width="4" style="21"/>
    <col min="777" max="777" width="7.4140625" style="21" customWidth="1"/>
    <col min="778" max="786" width="4" style="21"/>
    <col min="787" max="788" width="6.6640625" style="21" customWidth="1"/>
    <col min="789" max="791" width="4" style="21"/>
    <col min="792" max="792" width="2.4140625" style="21" customWidth="1"/>
    <col min="793" max="793" width="3.4140625" style="21" customWidth="1"/>
    <col min="794" max="1024" width="4" style="21"/>
    <col min="1025" max="1025" width="2.9140625" style="21" customWidth="1"/>
    <col min="1026" max="1026" width="2.4140625" style="21" customWidth="1"/>
    <col min="1027" max="1032" width="4" style="21"/>
    <col min="1033" max="1033" width="7.4140625" style="21" customWidth="1"/>
    <col min="1034" max="1042" width="4" style="21"/>
    <col min="1043" max="1044" width="6.6640625" style="21" customWidth="1"/>
    <col min="1045" max="1047" width="4" style="21"/>
    <col min="1048" max="1048" width="2.4140625" style="21" customWidth="1"/>
    <col min="1049" max="1049" width="3.4140625" style="21" customWidth="1"/>
    <col min="1050" max="1280" width="4" style="21"/>
    <col min="1281" max="1281" width="2.9140625" style="21" customWidth="1"/>
    <col min="1282" max="1282" width="2.4140625" style="21" customWidth="1"/>
    <col min="1283" max="1288" width="4" style="21"/>
    <col min="1289" max="1289" width="7.4140625" style="21" customWidth="1"/>
    <col min="1290" max="1298" width="4" style="21"/>
    <col min="1299" max="1300" width="6.6640625" style="21" customWidth="1"/>
    <col min="1301" max="1303" width="4" style="21"/>
    <col min="1304" max="1304" width="2.4140625" style="21" customWidth="1"/>
    <col min="1305" max="1305" width="3.4140625" style="21" customWidth="1"/>
    <col min="1306" max="1536" width="4" style="21"/>
    <col min="1537" max="1537" width="2.9140625" style="21" customWidth="1"/>
    <col min="1538" max="1538" width="2.4140625" style="21" customWidth="1"/>
    <col min="1539" max="1544" width="4" style="21"/>
    <col min="1545" max="1545" width="7.4140625" style="21" customWidth="1"/>
    <col min="1546" max="1554" width="4" style="21"/>
    <col min="1555" max="1556" width="6.6640625" style="21" customWidth="1"/>
    <col min="1557" max="1559" width="4" style="21"/>
    <col min="1560" max="1560" width="2.4140625" style="21" customWidth="1"/>
    <col min="1561" max="1561" width="3.4140625" style="21" customWidth="1"/>
    <col min="1562" max="1792" width="4" style="21"/>
    <col min="1793" max="1793" width="2.9140625" style="21" customWidth="1"/>
    <col min="1794" max="1794" width="2.4140625" style="21" customWidth="1"/>
    <col min="1795" max="1800" width="4" style="21"/>
    <col min="1801" max="1801" width="7.4140625" style="21" customWidth="1"/>
    <col min="1802" max="1810" width="4" style="21"/>
    <col min="1811" max="1812" width="6.6640625" style="21" customWidth="1"/>
    <col min="1813" max="1815" width="4" style="21"/>
    <col min="1816" max="1816" width="2.4140625" style="21" customWidth="1"/>
    <col min="1817" max="1817" width="3.4140625" style="21" customWidth="1"/>
    <col min="1818" max="2048" width="4" style="21"/>
    <col min="2049" max="2049" width="2.9140625" style="21" customWidth="1"/>
    <col min="2050" max="2050" width="2.4140625" style="21" customWidth="1"/>
    <col min="2051" max="2056" width="4" style="21"/>
    <col min="2057" max="2057" width="7.4140625" style="21" customWidth="1"/>
    <col min="2058" max="2066" width="4" style="21"/>
    <col min="2067" max="2068" width="6.6640625" style="21" customWidth="1"/>
    <col min="2069" max="2071" width="4" style="21"/>
    <col min="2072" max="2072" width="2.4140625" style="21" customWidth="1"/>
    <col min="2073" max="2073" width="3.4140625" style="21" customWidth="1"/>
    <col min="2074" max="2304" width="4" style="21"/>
    <col min="2305" max="2305" width="2.9140625" style="21" customWidth="1"/>
    <col min="2306" max="2306" width="2.4140625" style="21" customWidth="1"/>
    <col min="2307" max="2312" width="4" style="21"/>
    <col min="2313" max="2313" width="7.4140625" style="21" customWidth="1"/>
    <col min="2314" max="2322" width="4" style="21"/>
    <col min="2323" max="2324" width="6.6640625" style="21" customWidth="1"/>
    <col min="2325" max="2327" width="4" style="21"/>
    <col min="2328" max="2328" width="2.4140625" style="21" customWidth="1"/>
    <col min="2329" max="2329" width="3.4140625" style="21" customWidth="1"/>
    <col min="2330" max="2560" width="4" style="21"/>
    <col min="2561" max="2561" width="2.9140625" style="21" customWidth="1"/>
    <col min="2562" max="2562" width="2.4140625" style="21" customWidth="1"/>
    <col min="2563" max="2568" width="4" style="21"/>
    <col min="2569" max="2569" width="7.4140625" style="21" customWidth="1"/>
    <col min="2570" max="2578" width="4" style="21"/>
    <col min="2579" max="2580" width="6.6640625" style="21" customWidth="1"/>
    <col min="2581" max="2583" width="4" style="21"/>
    <col min="2584" max="2584" width="2.4140625" style="21" customWidth="1"/>
    <col min="2585" max="2585" width="3.4140625" style="21" customWidth="1"/>
    <col min="2586" max="2816" width="4" style="21"/>
    <col min="2817" max="2817" width="2.9140625" style="21" customWidth="1"/>
    <col min="2818" max="2818" width="2.4140625" style="21" customWidth="1"/>
    <col min="2819" max="2824" width="4" style="21"/>
    <col min="2825" max="2825" width="7.4140625" style="21" customWidth="1"/>
    <col min="2826" max="2834" width="4" style="21"/>
    <col min="2835" max="2836" width="6.6640625" style="21" customWidth="1"/>
    <col min="2837" max="2839" width="4" style="21"/>
    <col min="2840" max="2840" width="2.4140625" style="21" customWidth="1"/>
    <col min="2841" max="2841" width="3.4140625" style="21" customWidth="1"/>
    <col min="2842" max="3072" width="4" style="21"/>
    <col min="3073" max="3073" width="2.9140625" style="21" customWidth="1"/>
    <col min="3074" max="3074" width="2.4140625" style="21" customWidth="1"/>
    <col min="3075" max="3080" width="4" style="21"/>
    <col min="3081" max="3081" width="7.4140625" style="21" customWidth="1"/>
    <col min="3082" max="3090" width="4" style="21"/>
    <col min="3091" max="3092" width="6.6640625" style="21" customWidth="1"/>
    <col min="3093" max="3095" width="4" style="21"/>
    <col min="3096" max="3096" width="2.4140625" style="21" customWidth="1"/>
    <col min="3097" max="3097" width="3.4140625" style="21" customWidth="1"/>
    <col min="3098" max="3328" width="4" style="21"/>
    <col min="3329" max="3329" width="2.9140625" style="21" customWidth="1"/>
    <col min="3330" max="3330" width="2.4140625" style="21" customWidth="1"/>
    <col min="3331" max="3336" width="4" style="21"/>
    <col min="3337" max="3337" width="7.4140625" style="21" customWidth="1"/>
    <col min="3338" max="3346" width="4" style="21"/>
    <col min="3347" max="3348" width="6.6640625" style="21" customWidth="1"/>
    <col min="3349" max="3351" width="4" style="21"/>
    <col min="3352" max="3352" width="2.4140625" style="21" customWidth="1"/>
    <col min="3353" max="3353" width="3.4140625" style="21" customWidth="1"/>
    <col min="3354" max="3584" width="4" style="21"/>
    <col min="3585" max="3585" width="2.9140625" style="21" customWidth="1"/>
    <col min="3586" max="3586" width="2.4140625" style="21" customWidth="1"/>
    <col min="3587" max="3592" width="4" style="21"/>
    <col min="3593" max="3593" width="7.4140625" style="21" customWidth="1"/>
    <col min="3594" max="3602" width="4" style="21"/>
    <col min="3603" max="3604" width="6.6640625" style="21" customWidth="1"/>
    <col min="3605" max="3607" width="4" style="21"/>
    <col min="3608" max="3608" width="2.4140625" style="21" customWidth="1"/>
    <col min="3609" max="3609" width="3.4140625" style="21" customWidth="1"/>
    <col min="3610" max="3840" width="4" style="21"/>
    <col min="3841" max="3841" width="2.9140625" style="21" customWidth="1"/>
    <col min="3842" max="3842" width="2.4140625" style="21" customWidth="1"/>
    <col min="3843" max="3848" width="4" style="21"/>
    <col min="3849" max="3849" width="7.4140625" style="21" customWidth="1"/>
    <col min="3850" max="3858" width="4" style="21"/>
    <col min="3859" max="3860" width="6.6640625" style="21" customWidth="1"/>
    <col min="3861" max="3863" width="4" style="21"/>
    <col min="3864" max="3864" width="2.4140625" style="21" customWidth="1"/>
    <col min="3865" max="3865" width="3.4140625" style="21" customWidth="1"/>
    <col min="3866" max="4096" width="4" style="21"/>
    <col min="4097" max="4097" width="2.9140625" style="21" customWidth="1"/>
    <col min="4098" max="4098" width="2.4140625" style="21" customWidth="1"/>
    <col min="4099" max="4104" width="4" style="21"/>
    <col min="4105" max="4105" width="7.4140625" style="21" customWidth="1"/>
    <col min="4106" max="4114" width="4" style="21"/>
    <col min="4115" max="4116" width="6.6640625" style="21" customWidth="1"/>
    <col min="4117" max="4119" width="4" style="21"/>
    <col min="4120" max="4120" width="2.4140625" style="21" customWidth="1"/>
    <col min="4121" max="4121" width="3.4140625" style="21" customWidth="1"/>
    <col min="4122" max="4352" width="4" style="21"/>
    <col min="4353" max="4353" width="2.9140625" style="21" customWidth="1"/>
    <col min="4354" max="4354" width="2.4140625" style="21" customWidth="1"/>
    <col min="4355" max="4360" width="4" style="21"/>
    <col min="4361" max="4361" width="7.4140625" style="21" customWidth="1"/>
    <col min="4362" max="4370" width="4" style="21"/>
    <col min="4371" max="4372" width="6.6640625" style="21" customWidth="1"/>
    <col min="4373" max="4375" width="4" style="21"/>
    <col min="4376" max="4376" width="2.4140625" style="21" customWidth="1"/>
    <col min="4377" max="4377" width="3.4140625" style="21" customWidth="1"/>
    <col min="4378" max="4608" width="4" style="21"/>
    <col min="4609" max="4609" width="2.9140625" style="21" customWidth="1"/>
    <col min="4610" max="4610" width="2.4140625" style="21" customWidth="1"/>
    <col min="4611" max="4616" width="4" style="21"/>
    <col min="4617" max="4617" width="7.4140625" style="21" customWidth="1"/>
    <col min="4618" max="4626" width="4" style="21"/>
    <col min="4627" max="4628" width="6.6640625" style="21" customWidth="1"/>
    <col min="4629" max="4631" width="4" style="21"/>
    <col min="4632" max="4632" width="2.4140625" style="21" customWidth="1"/>
    <col min="4633" max="4633" width="3.4140625" style="21" customWidth="1"/>
    <col min="4634" max="4864" width="4" style="21"/>
    <col min="4865" max="4865" width="2.9140625" style="21" customWidth="1"/>
    <col min="4866" max="4866" width="2.4140625" style="21" customWidth="1"/>
    <col min="4867" max="4872" width="4" style="21"/>
    <col min="4873" max="4873" width="7.4140625" style="21" customWidth="1"/>
    <col min="4874" max="4882" width="4" style="21"/>
    <col min="4883" max="4884" width="6.6640625" style="21" customWidth="1"/>
    <col min="4885" max="4887" width="4" style="21"/>
    <col min="4888" max="4888" width="2.4140625" style="21" customWidth="1"/>
    <col min="4889" max="4889" width="3.4140625" style="21" customWidth="1"/>
    <col min="4890" max="5120" width="4" style="21"/>
    <col min="5121" max="5121" width="2.9140625" style="21" customWidth="1"/>
    <col min="5122" max="5122" width="2.4140625" style="21" customWidth="1"/>
    <col min="5123" max="5128" width="4" style="21"/>
    <col min="5129" max="5129" width="7.4140625" style="21" customWidth="1"/>
    <col min="5130" max="5138" width="4" style="21"/>
    <col min="5139" max="5140" width="6.6640625" style="21" customWidth="1"/>
    <col min="5141" max="5143" width="4" style="21"/>
    <col min="5144" max="5144" width="2.4140625" style="21" customWidth="1"/>
    <col min="5145" max="5145" width="3.4140625" style="21" customWidth="1"/>
    <col min="5146" max="5376" width="4" style="21"/>
    <col min="5377" max="5377" width="2.9140625" style="21" customWidth="1"/>
    <col min="5378" max="5378" width="2.4140625" style="21" customWidth="1"/>
    <col min="5379" max="5384" width="4" style="21"/>
    <col min="5385" max="5385" width="7.4140625" style="21" customWidth="1"/>
    <col min="5386" max="5394" width="4" style="21"/>
    <col min="5395" max="5396" width="6.6640625" style="21" customWidth="1"/>
    <col min="5397" max="5399" width="4" style="21"/>
    <col min="5400" max="5400" width="2.4140625" style="21" customWidth="1"/>
    <col min="5401" max="5401" width="3.4140625" style="21" customWidth="1"/>
    <col min="5402" max="5632" width="4" style="21"/>
    <col min="5633" max="5633" width="2.9140625" style="21" customWidth="1"/>
    <col min="5634" max="5634" width="2.4140625" style="21" customWidth="1"/>
    <col min="5635" max="5640" width="4" style="21"/>
    <col min="5641" max="5641" width="7.4140625" style="21" customWidth="1"/>
    <col min="5642" max="5650" width="4" style="21"/>
    <col min="5651" max="5652" width="6.6640625" style="21" customWidth="1"/>
    <col min="5653" max="5655" width="4" style="21"/>
    <col min="5656" max="5656" width="2.4140625" style="21" customWidth="1"/>
    <col min="5657" max="5657" width="3.4140625" style="21" customWidth="1"/>
    <col min="5658" max="5888" width="4" style="21"/>
    <col min="5889" max="5889" width="2.9140625" style="21" customWidth="1"/>
    <col min="5890" max="5890" width="2.4140625" style="21" customWidth="1"/>
    <col min="5891" max="5896" width="4" style="21"/>
    <col min="5897" max="5897" width="7.4140625" style="21" customWidth="1"/>
    <col min="5898" max="5906" width="4" style="21"/>
    <col min="5907" max="5908" width="6.6640625" style="21" customWidth="1"/>
    <col min="5909" max="5911" width="4" style="21"/>
    <col min="5912" max="5912" width="2.4140625" style="21" customWidth="1"/>
    <col min="5913" max="5913" width="3.4140625" style="21" customWidth="1"/>
    <col min="5914" max="6144" width="4" style="21"/>
    <col min="6145" max="6145" width="2.9140625" style="21" customWidth="1"/>
    <col min="6146" max="6146" width="2.4140625" style="21" customWidth="1"/>
    <col min="6147" max="6152" width="4" style="21"/>
    <col min="6153" max="6153" width="7.4140625" style="21" customWidth="1"/>
    <col min="6154" max="6162" width="4" style="21"/>
    <col min="6163" max="6164" width="6.6640625" style="21" customWidth="1"/>
    <col min="6165" max="6167" width="4" style="21"/>
    <col min="6168" max="6168" width="2.4140625" style="21" customWidth="1"/>
    <col min="6169" max="6169" width="3.4140625" style="21" customWidth="1"/>
    <col min="6170" max="6400" width="4" style="21"/>
    <col min="6401" max="6401" width="2.9140625" style="21" customWidth="1"/>
    <col min="6402" max="6402" width="2.4140625" style="21" customWidth="1"/>
    <col min="6403" max="6408" width="4" style="21"/>
    <col min="6409" max="6409" width="7.4140625" style="21" customWidth="1"/>
    <col min="6410" max="6418" width="4" style="21"/>
    <col min="6419" max="6420" width="6.6640625" style="21" customWidth="1"/>
    <col min="6421" max="6423" width="4" style="21"/>
    <col min="6424" max="6424" width="2.4140625" style="21" customWidth="1"/>
    <col min="6425" max="6425" width="3.4140625" style="21" customWidth="1"/>
    <col min="6426" max="6656" width="4" style="21"/>
    <col min="6657" max="6657" width="2.9140625" style="21" customWidth="1"/>
    <col min="6658" max="6658" width="2.4140625" style="21" customWidth="1"/>
    <col min="6659" max="6664" width="4" style="21"/>
    <col min="6665" max="6665" width="7.4140625" style="21" customWidth="1"/>
    <col min="6666" max="6674" width="4" style="21"/>
    <col min="6675" max="6676" width="6.6640625" style="21" customWidth="1"/>
    <col min="6677" max="6679" width="4" style="21"/>
    <col min="6680" max="6680" width="2.4140625" style="21" customWidth="1"/>
    <col min="6681" max="6681" width="3.4140625" style="21" customWidth="1"/>
    <col min="6682" max="6912" width="4" style="21"/>
    <col min="6913" max="6913" width="2.9140625" style="21" customWidth="1"/>
    <col min="6914" max="6914" width="2.4140625" style="21" customWidth="1"/>
    <col min="6915" max="6920" width="4" style="21"/>
    <col min="6921" max="6921" width="7.4140625" style="21" customWidth="1"/>
    <col min="6922" max="6930" width="4" style="21"/>
    <col min="6931" max="6932" width="6.6640625" style="21" customWidth="1"/>
    <col min="6933" max="6935" width="4" style="21"/>
    <col min="6936" max="6936" width="2.4140625" style="21" customWidth="1"/>
    <col min="6937" max="6937" width="3.4140625" style="21" customWidth="1"/>
    <col min="6938" max="7168" width="4" style="21"/>
    <col min="7169" max="7169" width="2.9140625" style="21" customWidth="1"/>
    <col min="7170" max="7170" width="2.4140625" style="21" customWidth="1"/>
    <col min="7171" max="7176" width="4" style="21"/>
    <col min="7177" max="7177" width="7.4140625" style="21" customWidth="1"/>
    <col min="7178" max="7186" width="4" style="21"/>
    <col min="7187" max="7188" width="6.6640625" style="21" customWidth="1"/>
    <col min="7189" max="7191" width="4" style="21"/>
    <col min="7192" max="7192" width="2.4140625" style="21" customWidth="1"/>
    <col min="7193" max="7193" width="3.4140625" style="21" customWidth="1"/>
    <col min="7194" max="7424" width="4" style="21"/>
    <col min="7425" max="7425" width="2.9140625" style="21" customWidth="1"/>
    <col min="7426" max="7426" width="2.4140625" style="21" customWidth="1"/>
    <col min="7427" max="7432" width="4" style="21"/>
    <col min="7433" max="7433" width="7.4140625" style="21" customWidth="1"/>
    <col min="7434" max="7442" width="4" style="21"/>
    <col min="7443" max="7444" width="6.6640625" style="21" customWidth="1"/>
    <col min="7445" max="7447" width="4" style="21"/>
    <col min="7448" max="7448" width="2.4140625" style="21" customWidth="1"/>
    <col min="7449" max="7449" width="3.4140625" style="21" customWidth="1"/>
    <col min="7450" max="7680" width="4" style="21"/>
    <col min="7681" max="7681" width="2.9140625" style="21" customWidth="1"/>
    <col min="7682" max="7682" width="2.4140625" style="21" customWidth="1"/>
    <col min="7683" max="7688" width="4" style="21"/>
    <col min="7689" max="7689" width="7.4140625" style="21" customWidth="1"/>
    <col min="7690" max="7698" width="4" style="21"/>
    <col min="7699" max="7700" width="6.6640625" style="21" customWidth="1"/>
    <col min="7701" max="7703" width="4" style="21"/>
    <col min="7704" max="7704" width="2.4140625" style="21" customWidth="1"/>
    <col min="7705" max="7705" width="3.4140625" style="21" customWidth="1"/>
    <col min="7706" max="7936" width="4" style="21"/>
    <col min="7937" max="7937" width="2.9140625" style="21" customWidth="1"/>
    <col min="7938" max="7938" width="2.4140625" style="21" customWidth="1"/>
    <col min="7939" max="7944" width="4" style="21"/>
    <col min="7945" max="7945" width="7.4140625" style="21" customWidth="1"/>
    <col min="7946" max="7954" width="4" style="21"/>
    <col min="7955" max="7956" width="6.6640625" style="21" customWidth="1"/>
    <col min="7957" max="7959" width="4" style="21"/>
    <col min="7960" max="7960" width="2.4140625" style="21" customWidth="1"/>
    <col min="7961" max="7961" width="3.4140625" style="21" customWidth="1"/>
    <col min="7962" max="8192" width="4" style="21"/>
    <col min="8193" max="8193" width="2.9140625" style="21" customWidth="1"/>
    <col min="8194" max="8194" width="2.4140625" style="21" customWidth="1"/>
    <col min="8195" max="8200" width="4" style="21"/>
    <col min="8201" max="8201" width="7.4140625" style="21" customWidth="1"/>
    <col min="8202" max="8210" width="4" style="21"/>
    <col min="8211" max="8212" width="6.6640625" style="21" customWidth="1"/>
    <col min="8213" max="8215" width="4" style="21"/>
    <col min="8216" max="8216" width="2.4140625" style="21" customWidth="1"/>
    <col min="8217" max="8217" width="3.4140625" style="21" customWidth="1"/>
    <col min="8218" max="8448" width="4" style="21"/>
    <col min="8449" max="8449" width="2.9140625" style="21" customWidth="1"/>
    <col min="8450" max="8450" width="2.4140625" style="21" customWidth="1"/>
    <col min="8451" max="8456" width="4" style="21"/>
    <col min="8457" max="8457" width="7.4140625" style="21" customWidth="1"/>
    <col min="8458" max="8466" width="4" style="21"/>
    <col min="8467" max="8468" width="6.6640625" style="21" customWidth="1"/>
    <col min="8469" max="8471" width="4" style="21"/>
    <col min="8472" max="8472" width="2.4140625" style="21" customWidth="1"/>
    <col min="8473" max="8473" width="3.4140625" style="21" customWidth="1"/>
    <col min="8474" max="8704" width="4" style="21"/>
    <col min="8705" max="8705" width="2.9140625" style="21" customWidth="1"/>
    <col min="8706" max="8706" width="2.4140625" style="21" customWidth="1"/>
    <col min="8707" max="8712" width="4" style="21"/>
    <col min="8713" max="8713" width="7.4140625" style="21" customWidth="1"/>
    <col min="8714" max="8722" width="4" style="21"/>
    <col min="8723" max="8724" width="6.6640625" style="21" customWidth="1"/>
    <col min="8725" max="8727" width="4" style="21"/>
    <col min="8728" max="8728" width="2.4140625" style="21" customWidth="1"/>
    <col min="8729" max="8729" width="3.4140625" style="21" customWidth="1"/>
    <col min="8730" max="8960" width="4" style="21"/>
    <col min="8961" max="8961" width="2.9140625" style="21" customWidth="1"/>
    <col min="8962" max="8962" width="2.4140625" style="21" customWidth="1"/>
    <col min="8963" max="8968" width="4" style="21"/>
    <col min="8969" max="8969" width="7.4140625" style="21" customWidth="1"/>
    <col min="8970" max="8978" width="4" style="21"/>
    <col min="8979" max="8980" width="6.6640625" style="21" customWidth="1"/>
    <col min="8981" max="8983" width="4" style="21"/>
    <col min="8984" max="8984" width="2.4140625" style="21" customWidth="1"/>
    <col min="8985" max="8985" width="3.4140625" style="21" customWidth="1"/>
    <col min="8986" max="9216" width="4" style="21"/>
    <col min="9217" max="9217" width="2.9140625" style="21" customWidth="1"/>
    <col min="9218" max="9218" width="2.4140625" style="21" customWidth="1"/>
    <col min="9219" max="9224" width="4" style="21"/>
    <col min="9225" max="9225" width="7.4140625" style="21" customWidth="1"/>
    <col min="9226" max="9234" width="4" style="21"/>
    <col min="9235" max="9236" width="6.6640625" style="21" customWidth="1"/>
    <col min="9237" max="9239" width="4" style="21"/>
    <col min="9240" max="9240" width="2.4140625" style="21" customWidth="1"/>
    <col min="9241" max="9241" width="3.4140625" style="21" customWidth="1"/>
    <col min="9242" max="9472" width="4" style="21"/>
    <col min="9473" max="9473" width="2.9140625" style="21" customWidth="1"/>
    <col min="9474" max="9474" width="2.4140625" style="21" customWidth="1"/>
    <col min="9475" max="9480" width="4" style="21"/>
    <col min="9481" max="9481" width="7.4140625" style="21" customWidth="1"/>
    <col min="9482" max="9490" width="4" style="21"/>
    <col min="9491" max="9492" width="6.6640625" style="21" customWidth="1"/>
    <col min="9493" max="9495" width="4" style="21"/>
    <col min="9496" max="9496" width="2.4140625" style="21" customWidth="1"/>
    <col min="9497" max="9497" width="3.4140625" style="21" customWidth="1"/>
    <col min="9498" max="9728" width="4" style="21"/>
    <col min="9729" max="9729" width="2.9140625" style="21" customWidth="1"/>
    <col min="9730" max="9730" width="2.4140625" style="21" customWidth="1"/>
    <col min="9731" max="9736" width="4" style="21"/>
    <col min="9737" max="9737" width="7.4140625" style="21" customWidth="1"/>
    <col min="9738" max="9746" width="4" style="21"/>
    <col min="9747" max="9748" width="6.6640625" style="21" customWidth="1"/>
    <col min="9749" max="9751" width="4" style="21"/>
    <col min="9752" max="9752" width="2.4140625" style="21" customWidth="1"/>
    <col min="9753" max="9753" width="3.4140625" style="21" customWidth="1"/>
    <col min="9754" max="9984" width="4" style="21"/>
    <col min="9985" max="9985" width="2.9140625" style="21" customWidth="1"/>
    <col min="9986" max="9986" width="2.4140625" style="21" customWidth="1"/>
    <col min="9987" max="9992" width="4" style="21"/>
    <col min="9993" max="9993" width="7.4140625" style="21" customWidth="1"/>
    <col min="9994" max="10002" width="4" style="21"/>
    <col min="10003" max="10004" width="6.6640625" style="21" customWidth="1"/>
    <col min="10005" max="10007" width="4" style="21"/>
    <col min="10008" max="10008" width="2.4140625" style="21" customWidth="1"/>
    <col min="10009" max="10009" width="3.4140625" style="21" customWidth="1"/>
    <col min="10010" max="10240" width="4" style="21"/>
    <col min="10241" max="10241" width="2.9140625" style="21" customWidth="1"/>
    <col min="10242" max="10242" width="2.4140625" style="21" customWidth="1"/>
    <col min="10243" max="10248" width="4" style="21"/>
    <col min="10249" max="10249" width="7.4140625" style="21" customWidth="1"/>
    <col min="10250" max="10258" width="4" style="21"/>
    <col min="10259" max="10260" width="6.6640625" style="21" customWidth="1"/>
    <col min="10261" max="10263" width="4" style="21"/>
    <col min="10264" max="10264" width="2.4140625" style="21" customWidth="1"/>
    <col min="10265" max="10265" width="3.4140625" style="21" customWidth="1"/>
    <col min="10266" max="10496" width="4" style="21"/>
    <col min="10497" max="10497" width="2.9140625" style="21" customWidth="1"/>
    <col min="10498" max="10498" width="2.4140625" style="21" customWidth="1"/>
    <col min="10499" max="10504" width="4" style="21"/>
    <col min="10505" max="10505" width="7.4140625" style="21" customWidth="1"/>
    <col min="10506" max="10514" width="4" style="21"/>
    <col min="10515" max="10516" width="6.6640625" style="21" customWidth="1"/>
    <col min="10517" max="10519" width="4" style="21"/>
    <col min="10520" max="10520" width="2.4140625" style="21" customWidth="1"/>
    <col min="10521" max="10521" width="3.4140625" style="21" customWidth="1"/>
    <col min="10522" max="10752" width="4" style="21"/>
    <col min="10753" max="10753" width="2.9140625" style="21" customWidth="1"/>
    <col min="10754" max="10754" width="2.4140625" style="21" customWidth="1"/>
    <col min="10755" max="10760" width="4" style="21"/>
    <col min="10761" max="10761" width="7.4140625" style="21" customWidth="1"/>
    <col min="10762" max="10770" width="4" style="21"/>
    <col min="10771" max="10772" width="6.6640625" style="21" customWidth="1"/>
    <col min="10773" max="10775" width="4" style="21"/>
    <col min="10776" max="10776" width="2.4140625" style="21" customWidth="1"/>
    <col min="10777" max="10777" width="3.4140625" style="21" customWidth="1"/>
    <col min="10778" max="11008" width="4" style="21"/>
    <col min="11009" max="11009" width="2.9140625" style="21" customWidth="1"/>
    <col min="11010" max="11010" width="2.4140625" style="21" customWidth="1"/>
    <col min="11011" max="11016" width="4" style="21"/>
    <col min="11017" max="11017" width="7.4140625" style="21" customWidth="1"/>
    <col min="11018" max="11026" width="4" style="21"/>
    <col min="11027" max="11028" width="6.6640625" style="21" customWidth="1"/>
    <col min="11029" max="11031" width="4" style="21"/>
    <col min="11032" max="11032" width="2.4140625" style="21" customWidth="1"/>
    <col min="11033" max="11033" width="3.4140625" style="21" customWidth="1"/>
    <col min="11034" max="11264" width="4" style="21"/>
    <col min="11265" max="11265" width="2.9140625" style="21" customWidth="1"/>
    <col min="11266" max="11266" width="2.4140625" style="21" customWidth="1"/>
    <col min="11267" max="11272" width="4" style="21"/>
    <col min="11273" max="11273" width="7.4140625" style="21" customWidth="1"/>
    <col min="11274" max="11282" width="4" style="21"/>
    <col min="11283" max="11284" width="6.6640625" style="21" customWidth="1"/>
    <col min="11285" max="11287" width="4" style="21"/>
    <col min="11288" max="11288" width="2.4140625" style="21" customWidth="1"/>
    <col min="11289" max="11289" width="3.4140625" style="21" customWidth="1"/>
    <col min="11290" max="11520" width="4" style="21"/>
    <col min="11521" max="11521" width="2.9140625" style="21" customWidth="1"/>
    <col min="11522" max="11522" width="2.4140625" style="21" customWidth="1"/>
    <col min="11523" max="11528" width="4" style="21"/>
    <col min="11529" max="11529" width="7.4140625" style="21" customWidth="1"/>
    <col min="11530" max="11538" width="4" style="21"/>
    <col min="11539" max="11540" width="6.6640625" style="21" customWidth="1"/>
    <col min="11541" max="11543" width="4" style="21"/>
    <col min="11544" max="11544" width="2.4140625" style="21" customWidth="1"/>
    <col min="11545" max="11545" width="3.4140625" style="21" customWidth="1"/>
    <col min="11546" max="11776" width="4" style="21"/>
    <col min="11777" max="11777" width="2.9140625" style="21" customWidth="1"/>
    <col min="11778" max="11778" width="2.4140625" style="21" customWidth="1"/>
    <col min="11779" max="11784" width="4" style="21"/>
    <col min="11785" max="11785" width="7.4140625" style="21" customWidth="1"/>
    <col min="11786" max="11794" width="4" style="21"/>
    <col min="11795" max="11796" width="6.6640625" style="21" customWidth="1"/>
    <col min="11797" max="11799" width="4" style="21"/>
    <col min="11800" max="11800" width="2.4140625" style="21" customWidth="1"/>
    <col min="11801" max="11801" width="3.4140625" style="21" customWidth="1"/>
    <col min="11802" max="12032" width="4" style="21"/>
    <col min="12033" max="12033" width="2.9140625" style="21" customWidth="1"/>
    <col min="12034" max="12034" width="2.4140625" style="21" customWidth="1"/>
    <col min="12035" max="12040" width="4" style="21"/>
    <col min="12041" max="12041" width="7.4140625" style="21" customWidth="1"/>
    <col min="12042" max="12050" width="4" style="21"/>
    <col min="12051" max="12052" width="6.6640625" style="21" customWidth="1"/>
    <col min="12053" max="12055" width="4" style="21"/>
    <col min="12056" max="12056" width="2.4140625" style="21" customWidth="1"/>
    <col min="12057" max="12057" width="3.4140625" style="21" customWidth="1"/>
    <col min="12058" max="12288" width="4" style="21"/>
    <col min="12289" max="12289" width="2.9140625" style="21" customWidth="1"/>
    <col min="12290" max="12290" width="2.4140625" style="21" customWidth="1"/>
    <col min="12291" max="12296" width="4" style="21"/>
    <col min="12297" max="12297" width="7.4140625" style="21" customWidth="1"/>
    <col min="12298" max="12306" width="4" style="21"/>
    <col min="12307" max="12308" width="6.6640625" style="21" customWidth="1"/>
    <col min="12309" max="12311" width="4" style="21"/>
    <col min="12312" max="12312" width="2.4140625" style="21" customWidth="1"/>
    <col min="12313" max="12313" width="3.4140625" style="21" customWidth="1"/>
    <col min="12314" max="12544" width="4" style="21"/>
    <col min="12545" max="12545" width="2.9140625" style="21" customWidth="1"/>
    <col min="12546" max="12546" width="2.4140625" style="21" customWidth="1"/>
    <col min="12547" max="12552" width="4" style="21"/>
    <col min="12553" max="12553" width="7.4140625" style="21" customWidth="1"/>
    <col min="12554" max="12562" width="4" style="21"/>
    <col min="12563" max="12564" width="6.6640625" style="21" customWidth="1"/>
    <col min="12565" max="12567" width="4" style="21"/>
    <col min="12568" max="12568" width="2.4140625" style="21" customWidth="1"/>
    <col min="12569" max="12569" width="3.4140625" style="21" customWidth="1"/>
    <col min="12570" max="12800" width="4" style="21"/>
    <col min="12801" max="12801" width="2.9140625" style="21" customWidth="1"/>
    <col min="12802" max="12802" width="2.4140625" style="21" customWidth="1"/>
    <col min="12803" max="12808" width="4" style="21"/>
    <col min="12809" max="12809" width="7.4140625" style="21" customWidth="1"/>
    <col min="12810" max="12818" width="4" style="21"/>
    <col min="12819" max="12820" width="6.6640625" style="21" customWidth="1"/>
    <col min="12821" max="12823" width="4" style="21"/>
    <col min="12824" max="12824" width="2.4140625" style="21" customWidth="1"/>
    <col min="12825" max="12825" width="3.4140625" style="21" customWidth="1"/>
    <col min="12826" max="13056" width="4" style="21"/>
    <col min="13057" max="13057" width="2.9140625" style="21" customWidth="1"/>
    <col min="13058" max="13058" width="2.4140625" style="21" customWidth="1"/>
    <col min="13059" max="13064" width="4" style="21"/>
    <col min="13065" max="13065" width="7.4140625" style="21" customWidth="1"/>
    <col min="13066" max="13074" width="4" style="21"/>
    <col min="13075" max="13076" width="6.6640625" style="21" customWidth="1"/>
    <col min="13077" max="13079" width="4" style="21"/>
    <col min="13080" max="13080" width="2.4140625" style="21" customWidth="1"/>
    <col min="13081" max="13081" width="3.4140625" style="21" customWidth="1"/>
    <col min="13082" max="13312" width="4" style="21"/>
    <col min="13313" max="13313" width="2.9140625" style="21" customWidth="1"/>
    <col min="13314" max="13314" width="2.4140625" style="21" customWidth="1"/>
    <col min="13315" max="13320" width="4" style="21"/>
    <col min="13321" max="13321" width="7.4140625" style="21" customWidth="1"/>
    <col min="13322" max="13330" width="4" style="21"/>
    <col min="13331" max="13332" width="6.6640625" style="21" customWidth="1"/>
    <col min="13333" max="13335" width="4" style="21"/>
    <col min="13336" max="13336" width="2.4140625" style="21" customWidth="1"/>
    <col min="13337" max="13337" width="3.4140625" style="21" customWidth="1"/>
    <col min="13338" max="13568" width="4" style="21"/>
    <col min="13569" max="13569" width="2.9140625" style="21" customWidth="1"/>
    <col min="13570" max="13570" width="2.4140625" style="21" customWidth="1"/>
    <col min="13571" max="13576" width="4" style="21"/>
    <col min="13577" max="13577" width="7.4140625" style="21" customWidth="1"/>
    <col min="13578" max="13586" width="4" style="21"/>
    <col min="13587" max="13588" width="6.6640625" style="21" customWidth="1"/>
    <col min="13589" max="13591" width="4" style="21"/>
    <col min="13592" max="13592" width="2.4140625" style="21" customWidth="1"/>
    <col min="13593" max="13593" width="3.4140625" style="21" customWidth="1"/>
    <col min="13594" max="13824" width="4" style="21"/>
    <col min="13825" max="13825" width="2.9140625" style="21" customWidth="1"/>
    <col min="13826" max="13826" width="2.4140625" style="21" customWidth="1"/>
    <col min="13827" max="13832" width="4" style="21"/>
    <col min="13833" max="13833" width="7.4140625" style="21" customWidth="1"/>
    <col min="13834" max="13842" width="4" style="21"/>
    <col min="13843" max="13844" width="6.6640625" style="21" customWidth="1"/>
    <col min="13845" max="13847" width="4" style="21"/>
    <col min="13848" max="13848" width="2.4140625" style="21" customWidth="1"/>
    <col min="13849" max="13849" width="3.4140625" style="21" customWidth="1"/>
    <col min="13850" max="14080" width="4" style="21"/>
    <col min="14081" max="14081" width="2.9140625" style="21" customWidth="1"/>
    <col min="14082" max="14082" width="2.4140625" style="21" customWidth="1"/>
    <col min="14083" max="14088" width="4" style="21"/>
    <col min="14089" max="14089" width="7.4140625" style="21" customWidth="1"/>
    <col min="14090" max="14098" width="4" style="21"/>
    <col min="14099" max="14100" width="6.6640625" style="21" customWidth="1"/>
    <col min="14101" max="14103" width="4" style="21"/>
    <col min="14104" max="14104" width="2.4140625" style="21" customWidth="1"/>
    <col min="14105" max="14105" width="3.4140625" style="21" customWidth="1"/>
    <col min="14106" max="14336" width="4" style="21"/>
    <col min="14337" max="14337" width="2.9140625" style="21" customWidth="1"/>
    <col min="14338" max="14338" width="2.4140625" style="21" customWidth="1"/>
    <col min="14339" max="14344" width="4" style="21"/>
    <col min="14345" max="14345" width="7.4140625" style="21" customWidth="1"/>
    <col min="14346" max="14354" width="4" style="21"/>
    <col min="14355" max="14356" width="6.6640625" style="21" customWidth="1"/>
    <col min="14357" max="14359" width="4" style="21"/>
    <col min="14360" max="14360" width="2.4140625" style="21" customWidth="1"/>
    <col min="14361" max="14361" width="3.4140625" style="21" customWidth="1"/>
    <col min="14362" max="14592" width="4" style="21"/>
    <col min="14593" max="14593" width="2.9140625" style="21" customWidth="1"/>
    <col min="14594" max="14594" width="2.4140625" style="21" customWidth="1"/>
    <col min="14595" max="14600" width="4" style="21"/>
    <col min="14601" max="14601" width="7.4140625" style="21" customWidth="1"/>
    <col min="14602" max="14610" width="4" style="21"/>
    <col min="14611" max="14612" width="6.6640625" style="21" customWidth="1"/>
    <col min="14613" max="14615" width="4" style="21"/>
    <col min="14616" max="14616" width="2.4140625" style="21" customWidth="1"/>
    <col min="14617" max="14617" width="3.4140625" style="21" customWidth="1"/>
    <col min="14618" max="14848" width="4" style="21"/>
    <col min="14849" max="14849" width="2.9140625" style="21" customWidth="1"/>
    <col min="14850" max="14850" width="2.4140625" style="21" customWidth="1"/>
    <col min="14851" max="14856" width="4" style="21"/>
    <col min="14857" max="14857" width="7.4140625" style="21" customWidth="1"/>
    <col min="14858" max="14866" width="4" style="21"/>
    <col min="14867" max="14868" width="6.6640625" style="21" customWidth="1"/>
    <col min="14869" max="14871" width="4" style="21"/>
    <col min="14872" max="14872" width="2.4140625" style="21" customWidth="1"/>
    <col min="14873" max="14873" width="3.4140625" style="21" customWidth="1"/>
    <col min="14874" max="15104" width="4" style="21"/>
    <col min="15105" max="15105" width="2.9140625" style="21" customWidth="1"/>
    <col min="15106" max="15106" width="2.4140625" style="21" customWidth="1"/>
    <col min="15107" max="15112" width="4" style="21"/>
    <col min="15113" max="15113" width="7.4140625" style="21" customWidth="1"/>
    <col min="15114" max="15122" width="4" style="21"/>
    <col min="15123" max="15124" width="6.6640625" style="21" customWidth="1"/>
    <col min="15125" max="15127" width="4" style="21"/>
    <col min="15128" max="15128" width="2.4140625" style="21" customWidth="1"/>
    <col min="15129" max="15129" width="3.4140625" style="21" customWidth="1"/>
    <col min="15130" max="15360" width="4" style="21"/>
    <col min="15361" max="15361" width="2.9140625" style="21" customWidth="1"/>
    <col min="15362" max="15362" width="2.4140625" style="21" customWidth="1"/>
    <col min="15363" max="15368" width="4" style="21"/>
    <col min="15369" max="15369" width="7.4140625" style="21" customWidth="1"/>
    <col min="15370" max="15378" width="4" style="21"/>
    <col min="15379" max="15380" width="6.6640625" style="21" customWidth="1"/>
    <col min="15381" max="15383" width="4" style="21"/>
    <col min="15384" max="15384" width="2.4140625" style="21" customWidth="1"/>
    <col min="15385" max="15385" width="3.4140625" style="21" customWidth="1"/>
    <col min="15386" max="15616" width="4" style="21"/>
    <col min="15617" max="15617" width="2.9140625" style="21" customWidth="1"/>
    <col min="15618" max="15618" width="2.4140625" style="21" customWidth="1"/>
    <col min="15619" max="15624" width="4" style="21"/>
    <col min="15625" max="15625" width="7.4140625" style="21" customWidth="1"/>
    <col min="15626" max="15634" width="4" style="21"/>
    <col min="15635" max="15636" width="6.6640625" style="21" customWidth="1"/>
    <col min="15637" max="15639" width="4" style="21"/>
    <col min="15640" max="15640" width="2.4140625" style="21" customWidth="1"/>
    <col min="15641" max="15641" width="3.4140625" style="21" customWidth="1"/>
    <col min="15642" max="15872" width="4" style="21"/>
    <col min="15873" max="15873" width="2.9140625" style="21" customWidth="1"/>
    <col min="15874" max="15874" width="2.4140625" style="21" customWidth="1"/>
    <col min="15875" max="15880" width="4" style="21"/>
    <col min="15881" max="15881" width="7.4140625" style="21" customWidth="1"/>
    <col min="15882" max="15890" width="4" style="21"/>
    <col min="15891" max="15892" width="6.6640625" style="21" customWidth="1"/>
    <col min="15893" max="15895" width="4" style="21"/>
    <col min="15896" max="15896" width="2.4140625" style="21" customWidth="1"/>
    <col min="15897" max="15897" width="3.4140625" style="21" customWidth="1"/>
    <col min="15898" max="16128" width="4" style="21"/>
    <col min="16129" max="16129" width="2.9140625" style="21" customWidth="1"/>
    <col min="16130" max="16130" width="2.4140625" style="21" customWidth="1"/>
    <col min="16131" max="16136" width="4" style="21"/>
    <col min="16137" max="16137" width="7.4140625" style="21" customWidth="1"/>
    <col min="16138" max="16146" width="4" style="21"/>
    <col min="16147" max="16148" width="6.6640625" style="21" customWidth="1"/>
    <col min="16149" max="16151" width="4" style="21"/>
    <col min="16152" max="16152" width="2.4140625" style="21" customWidth="1"/>
    <col min="16153" max="16153" width="3.4140625" style="21" customWidth="1"/>
    <col min="16154" max="16384" width="4" style="21"/>
  </cols>
  <sheetData>
    <row r="1" spans="1:43" ht="15" customHeight="1" x14ac:dyDescent="0.55000000000000004">
      <c r="A1" s="9"/>
      <c r="B1" s="9" t="s">
        <v>140</v>
      </c>
      <c r="C1" s="9"/>
      <c r="D1" s="9"/>
      <c r="E1" s="9"/>
      <c r="F1" s="9"/>
      <c r="G1" s="9"/>
      <c r="H1" s="9"/>
      <c r="I1" s="9"/>
      <c r="J1" s="9"/>
      <c r="K1" s="9"/>
      <c r="L1" s="9"/>
      <c r="M1" s="9"/>
      <c r="N1" s="9"/>
      <c r="O1" s="9"/>
      <c r="P1" s="734" t="s">
        <v>73</v>
      </c>
      <c r="Q1" s="734"/>
      <c r="R1" s="734"/>
      <c r="S1" s="734"/>
      <c r="T1" s="734"/>
      <c r="U1" s="734"/>
      <c r="V1" s="734"/>
      <c r="W1" s="734"/>
      <c r="X1" s="734"/>
      <c r="Y1" s="9"/>
    </row>
    <row r="2" spans="1:43" ht="15" customHeight="1" x14ac:dyDescent="0.55000000000000004">
      <c r="A2" s="9"/>
      <c r="B2" s="9"/>
      <c r="C2" s="9"/>
      <c r="D2" s="9"/>
      <c r="E2" s="9"/>
      <c r="F2" s="9"/>
      <c r="G2" s="9"/>
      <c r="H2" s="9"/>
      <c r="I2" s="9"/>
      <c r="J2" s="9"/>
      <c r="K2" s="9"/>
      <c r="L2" s="9"/>
      <c r="M2" s="9"/>
      <c r="N2" s="9"/>
      <c r="O2" s="9"/>
      <c r="P2" s="9"/>
      <c r="Q2" s="9"/>
      <c r="R2" s="10"/>
      <c r="S2" s="9"/>
      <c r="T2" s="9"/>
      <c r="U2" s="9"/>
      <c r="V2" s="9"/>
      <c r="W2" s="9"/>
      <c r="X2" s="9"/>
      <c r="Y2" s="9"/>
    </row>
    <row r="3" spans="1:43" ht="15" customHeight="1" x14ac:dyDescent="0.55000000000000004">
      <c r="A3" s="735" t="s">
        <v>141</v>
      </c>
      <c r="B3" s="735"/>
      <c r="C3" s="735"/>
      <c r="D3" s="735"/>
      <c r="E3" s="735"/>
      <c r="F3" s="735"/>
      <c r="G3" s="735"/>
      <c r="H3" s="735"/>
      <c r="I3" s="735"/>
      <c r="J3" s="735"/>
      <c r="K3" s="735"/>
      <c r="L3" s="735"/>
      <c r="M3" s="735"/>
      <c r="N3" s="735"/>
      <c r="O3" s="735"/>
      <c r="P3" s="735"/>
      <c r="Q3" s="735"/>
      <c r="R3" s="735"/>
      <c r="S3" s="735"/>
      <c r="T3" s="735"/>
      <c r="U3" s="735"/>
      <c r="V3" s="735"/>
      <c r="W3" s="735"/>
      <c r="X3" s="735"/>
      <c r="Y3" s="9"/>
    </row>
    <row r="4" spans="1:43" ht="15" customHeight="1" x14ac:dyDescent="0.55000000000000004">
      <c r="A4" s="9"/>
      <c r="B4" s="9"/>
      <c r="C4" s="9"/>
      <c r="D4" s="9"/>
      <c r="E4" s="9"/>
      <c r="F4" s="9"/>
      <c r="G4" s="9"/>
      <c r="H4" s="9"/>
      <c r="I4" s="9"/>
      <c r="J4" s="9"/>
      <c r="K4" s="9"/>
      <c r="L4" s="9"/>
      <c r="M4" s="9"/>
      <c r="N4" s="9"/>
      <c r="O4" s="9"/>
      <c r="P4" s="9"/>
      <c r="Q4" s="9"/>
      <c r="R4" s="9"/>
      <c r="S4" s="9"/>
      <c r="T4" s="9"/>
      <c r="U4" s="9"/>
      <c r="V4" s="9"/>
      <c r="W4" s="9"/>
      <c r="X4" s="9"/>
      <c r="Y4" s="9"/>
    </row>
    <row r="5" spans="1:43" ht="22.5" customHeight="1" x14ac:dyDescent="0.55000000000000004">
      <c r="A5" s="736" t="s">
        <v>75</v>
      </c>
      <c r="B5" s="737"/>
      <c r="C5" s="737"/>
      <c r="D5" s="737"/>
      <c r="E5" s="738"/>
      <c r="F5" s="736"/>
      <c r="G5" s="737"/>
      <c r="H5" s="737"/>
      <c r="I5" s="737"/>
      <c r="J5" s="737"/>
      <c r="K5" s="737"/>
      <c r="L5" s="737"/>
      <c r="M5" s="737"/>
      <c r="N5" s="737"/>
      <c r="O5" s="737"/>
      <c r="P5" s="737"/>
      <c r="Q5" s="737"/>
      <c r="R5" s="737"/>
      <c r="S5" s="737"/>
      <c r="T5" s="737"/>
      <c r="U5" s="737"/>
      <c r="V5" s="737"/>
      <c r="W5" s="737"/>
      <c r="X5" s="738"/>
    </row>
    <row r="6" spans="1:43" ht="22.5" customHeight="1" x14ac:dyDescent="0.55000000000000004">
      <c r="A6" s="736" t="s">
        <v>76</v>
      </c>
      <c r="B6" s="737"/>
      <c r="C6" s="737"/>
      <c r="D6" s="737"/>
      <c r="E6" s="738"/>
      <c r="F6" s="736" t="s">
        <v>77</v>
      </c>
      <c r="G6" s="737"/>
      <c r="H6" s="737"/>
      <c r="I6" s="737"/>
      <c r="J6" s="737"/>
      <c r="K6" s="737"/>
      <c r="L6" s="737"/>
      <c r="M6" s="737"/>
      <c r="N6" s="737"/>
      <c r="O6" s="737"/>
      <c r="P6" s="737"/>
      <c r="Q6" s="737"/>
      <c r="R6" s="737"/>
      <c r="S6" s="737"/>
      <c r="T6" s="737"/>
      <c r="U6" s="737"/>
      <c r="V6" s="737"/>
      <c r="W6" s="737"/>
      <c r="X6" s="738"/>
    </row>
    <row r="7" spans="1:43" ht="22.5" customHeight="1" x14ac:dyDescent="0.55000000000000004">
      <c r="A7" s="736" t="s">
        <v>78</v>
      </c>
      <c r="B7" s="737"/>
      <c r="C7" s="737"/>
      <c r="D7" s="737"/>
      <c r="E7" s="738"/>
      <c r="F7" s="743" t="s">
        <v>142</v>
      </c>
      <c r="G7" s="744"/>
      <c r="H7" s="744"/>
      <c r="I7" s="744"/>
      <c r="J7" s="744"/>
      <c r="K7" s="744"/>
      <c r="L7" s="744"/>
      <c r="M7" s="744"/>
      <c r="N7" s="744"/>
      <c r="O7" s="744"/>
      <c r="P7" s="744"/>
      <c r="Q7" s="744"/>
      <c r="R7" s="744"/>
      <c r="S7" s="744"/>
      <c r="T7" s="744"/>
      <c r="U7" s="744"/>
      <c r="V7" s="744"/>
      <c r="W7" s="744"/>
      <c r="X7" s="745"/>
    </row>
    <row r="8" spans="1:43" ht="15" customHeight="1" x14ac:dyDescent="0.55000000000000004">
      <c r="A8" s="9"/>
      <c r="B8" s="9"/>
      <c r="C8" s="9"/>
      <c r="D8" s="9"/>
      <c r="E8" s="9"/>
      <c r="F8" s="9"/>
      <c r="G8" s="9"/>
      <c r="H8" s="9"/>
      <c r="I8" s="9"/>
      <c r="J8" s="9"/>
      <c r="K8" s="9"/>
      <c r="L8" s="9"/>
      <c r="M8" s="9"/>
      <c r="N8" s="9"/>
      <c r="O8" s="9"/>
      <c r="P8" s="9"/>
      <c r="Q8" s="9"/>
      <c r="R8" s="9"/>
      <c r="S8" s="9"/>
      <c r="T8" s="9"/>
      <c r="U8" s="9"/>
      <c r="V8" s="9"/>
      <c r="W8" s="9"/>
      <c r="X8" s="9"/>
      <c r="Y8" s="9"/>
    </row>
    <row r="9" spans="1:43" ht="15" customHeight="1" x14ac:dyDescent="0.55000000000000004">
      <c r="A9" s="105"/>
      <c r="B9" s="106"/>
      <c r="C9" s="106"/>
      <c r="D9" s="106"/>
      <c r="E9" s="106"/>
      <c r="F9" s="106"/>
      <c r="G9" s="106"/>
      <c r="H9" s="106"/>
      <c r="I9" s="106"/>
      <c r="J9" s="106"/>
      <c r="K9" s="106"/>
      <c r="L9" s="106"/>
      <c r="M9" s="106"/>
      <c r="N9" s="106"/>
      <c r="O9" s="106"/>
      <c r="P9" s="106"/>
      <c r="Q9" s="106"/>
      <c r="R9" s="106"/>
      <c r="S9" s="106"/>
      <c r="T9" s="24"/>
      <c r="U9" s="25"/>
      <c r="V9" s="25"/>
      <c r="W9" s="25"/>
      <c r="X9" s="26"/>
      <c r="Y9" s="9"/>
    </row>
    <row r="10" spans="1:43" ht="15" customHeight="1" x14ac:dyDescent="0.55000000000000004">
      <c r="A10" s="47" t="s">
        <v>80</v>
      </c>
      <c r="B10" s="9"/>
      <c r="C10" s="9"/>
      <c r="D10" s="9"/>
      <c r="E10" s="9"/>
      <c r="F10" s="9"/>
      <c r="G10" s="9"/>
      <c r="H10" s="9"/>
      <c r="I10" s="9"/>
      <c r="J10" s="9"/>
      <c r="K10" s="9"/>
      <c r="L10" s="9"/>
      <c r="M10" s="9"/>
      <c r="N10" s="9"/>
      <c r="O10" s="9"/>
      <c r="P10" s="9"/>
      <c r="Q10" s="9"/>
      <c r="R10" s="9"/>
      <c r="S10" s="9"/>
      <c r="T10" s="739" t="s">
        <v>143</v>
      </c>
      <c r="U10" s="740"/>
      <c r="V10" s="740"/>
      <c r="W10" s="740"/>
      <c r="X10" s="741"/>
      <c r="Y10" s="9"/>
    </row>
    <row r="11" spans="1:43" ht="15" customHeight="1" x14ac:dyDescent="0.55000000000000004">
      <c r="A11" s="47"/>
      <c r="B11" s="9"/>
      <c r="C11" s="9"/>
      <c r="D11" s="9"/>
      <c r="E11" s="9"/>
      <c r="F11" s="9"/>
      <c r="G11" s="9"/>
      <c r="H11" s="9"/>
      <c r="I11" s="9"/>
      <c r="J11" s="9"/>
      <c r="K11" s="9"/>
      <c r="L11" s="9"/>
      <c r="M11" s="9"/>
      <c r="N11" s="9"/>
      <c r="O11" s="9"/>
      <c r="P11" s="9"/>
      <c r="Q11" s="9"/>
      <c r="R11" s="9"/>
      <c r="S11" s="9"/>
      <c r="T11" s="49"/>
      <c r="U11" s="12"/>
      <c r="V11" s="12"/>
      <c r="W11" s="12"/>
      <c r="X11" s="13"/>
      <c r="Y11" s="9"/>
    </row>
    <row r="12" spans="1:43" ht="15" customHeight="1" x14ac:dyDescent="0.55000000000000004">
      <c r="A12" s="47"/>
      <c r="B12" s="97" t="s">
        <v>144</v>
      </c>
      <c r="C12" s="746" t="s">
        <v>145</v>
      </c>
      <c r="D12" s="746"/>
      <c r="E12" s="746"/>
      <c r="F12" s="746"/>
      <c r="G12" s="746"/>
      <c r="H12" s="746"/>
      <c r="I12" s="746"/>
      <c r="J12" s="746"/>
      <c r="K12" s="746"/>
      <c r="L12" s="746"/>
      <c r="M12" s="746"/>
      <c r="N12" s="746"/>
      <c r="O12" s="746"/>
      <c r="P12" s="746"/>
      <c r="Q12" s="746"/>
      <c r="R12" s="746"/>
      <c r="S12" s="747"/>
      <c r="T12" s="49"/>
      <c r="U12" s="12" t="s">
        <v>84</v>
      </c>
      <c r="V12" s="12" t="s">
        <v>85</v>
      </c>
      <c r="W12" s="12" t="s">
        <v>84</v>
      </c>
      <c r="X12" s="13"/>
      <c r="Y12" s="9"/>
    </row>
    <row r="13" spans="1:43" ht="15" customHeight="1" x14ac:dyDescent="0.55000000000000004">
      <c r="A13" s="47"/>
      <c r="B13" s="97"/>
      <c r="C13" s="746"/>
      <c r="D13" s="746"/>
      <c r="E13" s="746"/>
      <c r="F13" s="746"/>
      <c r="G13" s="746"/>
      <c r="H13" s="746"/>
      <c r="I13" s="746"/>
      <c r="J13" s="746"/>
      <c r="K13" s="746"/>
      <c r="L13" s="746"/>
      <c r="M13" s="746"/>
      <c r="N13" s="746"/>
      <c r="O13" s="746"/>
      <c r="P13" s="746"/>
      <c r="Q13" s="746"/>
      <c r="R13" s="746"/>
      <c r="S13" s="747"/>
      <c r="T13" s="49"/>
      <c r="U13" s="12"/>
      <c r="V13" s="12"/>
      <c r="W13" s="12"/>
      <c r="X13" s="13"/>
      <c r="Y13" s="9"/>
    </row>
    <row r="14" spans="1:43" ht="15" customHeight="1" x14ac:dyDescent="0.55000000000000004">
      <c r="A14" s="47"/>
      <c r="B14" s="9" t="s">
        <v>146</v>
      </c>
      <c r="C14" s="750" t="s">
        <v>147</v>
      </c>
      <c r="D14" s="750"/>
      <c r="E14" s="750"/>
      <c r="F14" s="750"/>
      <c r="G14" s="750"/>
      <c r="H14" s="750"/>
      <c r="I14" s="750"/>
      <c r="J14" s="750"/>
      <c r="K14" s="750"/>
      <c r="L14" s="750"/>
      <c r="M14" s="750"/>
      <c r="N14" s="750"/>
      <c r="O14" s="750"/>
      <c r="P14" s="750"/>
      <c r="Q14" s="750"/>
      <c r="R14" s="750"/>
      <c r="S14" s="751"/>
      <c r="T14" s="49"/>
      <c r="U14" s="12" t="s">
        <v>84</v>
      </c>
      <c r="V14" s="12" t="s">
        <v>85</v>
      </c>
      <c r="W14" s="12" t="s">
        <v>84</v>
      </c>
      <c r="X14" s="13"/>
      <c r="Y14" s="9"/>
    </row>
    <row r="15" spans="1:43" ht="15" customHeight="1" x14ac:dyDescent="0.55000000000000004">
      <c r="A15" s="47"/>
      <c r="B15" s="9"/>
      <c r="C15" s="750"/>
      <c r="D15" s="750"/>
      <c r="E15" s="750"/>
      <c r="F15" s="750"/>
      <c r="G15" s="750"/>
      <c r="H15" s="750"/>
      <c r="I15" s="750"/>
      <c r="J15" s="750"/>
      <c r="K15" s="750"/>
      <c r="L15" s="750"/>
      <c r="M15" s="750"/>
      <c r="N15" s="750"/>
      <c r="O15" s="750"/>
      <c r="P15" s="750"/>
      <c r="Q15" s="750"/>
      <c r="R15" s="750"/>
      <c r="S15" s="751"/>
      <c r="T15" s="49"/>
      <c r="U15" s="12"/>
      <c r="V15" s="12"/>
      <c r="W15" s="12"/>
      <c r="X15" s="13"/>
      <c r="Y15" s="9"/>
    </row>
    <row r="16" spans="1:43" ht="15" customHeight="1" x14ac:dyDescent="0.55000000000000004">
      <c r="A16" s="47"/>
      <c r="B16" s="10" t="s">
        <v>90</v>
      </c>
      <c r="C16" s="746" t="s">
        <v>148</v>
      </c>
      <c r="D16" s="746"/>
      <c r="E16" s="746"/>
      <c r="F16" s="746"/>
      <c r="G16" s="746"/>
      <c r="H16" s="746"/>
      <c r="I16" s="746"/>
      <c r="J16" s="746"/>
      <c r="K16" s="746"/>
      <c r="L16" s="746"/>
      <c r="M16" s="746"/>
      <c r="N16" s="746"/>
      <c r="O16" s="746"/>
      <c r="P16" s="746"/>
      <c r="Q16" s="746"/>
      <c r="R16" s="746"/>
      <c r="S16" s="747"/>
      <c r="T16" s="49"/>
      <c r="U16" s="12" t="s">
        <v>84</v>
      </c>
      <c r="V16" s="12" t="s">
        <v>85</v>
      </c>
      <c r="W16" s="12" t="s">
        <v>84</v>
      </c>
      <c r="X16" s="13"/>
      <c r="Y16" s="9"/>
      <c r="AD16" s="779"/>
      <c r="AE16" s="779"/>
      <c r="AF16" s="779"/>
      <c r="AG16" s="779"/>
      <c r="AH16" s="779"/>
      <c r="AI16" s="779"/>
      <c r="AJ16" s="779"/>
      <c r="AK16" s="779"/>
      <c r="AL16" s="779"/>
      <c r="AM16" s="779"/>
      <c r="AN16" s="779"/>
      <c r="AO16" s="779"/>
      <c r="AP16" s="779"/>
      <c r="AQ16" s="779"/>
    </row>
    <row r="17" spans="1:43" ht="15" customHeight="1" x14ac:dyDescent="0.55000000000000004">
      <c r="A17" s="47"/>
      <c r="B17" s="10"/>
      <c r="C17" s="746"/>
      <c r="D17" s="746"/>
      <c r="E17" s="746"/>
      <c r="F17" s="746"/>
      <c r="G17" s="746"/>
      <c r="H17" s="746"/>
      <c r="I17" s="746"/>
      <c r="J17" s="746"/>
      <c r="K17" s="746"/>
      <c r="L17" s="746"/>
      <c r="M17" s="746"/>
      <c r="N17" s="746"/>
      <c r="O17" s="746"/>
      <c r="P17" s="746"/>
      <c r="Q17" s="746"/>
      <c r="R17" s="746"/>
      <c r="S17" s="747"/>
      <c r="T17" s="49"/>
      <c r="U17" s="12"/>
      <c r="V17" s="12"/>
      <c r="W17" s="12"/>
      <c r="X17" s="13"/>
      <c r="Y17" s="9"/>
      <c r="AD17" s="779"/>
      <c r="AE17" s="779"/>
      <c r="AF17" s="779"/>
      <c r="AG17" s="779"/>
      <c r="AH17" s="779"/>
      <c r="AI17" s="779"/>
      <c r="AJ17" s="779"/>
      <c r="AK17" s="779"/>
      <c r="AL17" s="779"/>
      <c r="AM17" s="779"/>
      <c r="AN17" s="779"/>
      <c r="AO17" s="779"/>
      <c r="AP17" s="779"/>
      <c r="AQ17" s="779"/>
    </row>
    <row r="18" spans="1:43" ht="15" customHeight="1" x14ac:dyDescent="0.55000000000000004">
      <c r="A18" s="47"/>
      <c r="B18" s="9" t="s">
        <v>92</v>
      </c>
      <c r="C18" s="780" t="s">
        <v>149</v>
      </c>
      <c r="D18" s="780"/>
      <c r="E18" s="780"/>
      <c r="F18" s="780"/>
      <c r="G18" s="780"/>
      <c r="H18" s="780"/>
      <c r="I18" s="780"/>
      <c r="J18" s="780"/>
      <c r="K18" s="780"/>
      <c r="L18" s="780"/>
      <c r="M18" s="780"/>
      <c r="N18" s="780"/>
      <c r="O18" s="780"/>
      <c r="P18" s="780"/>
      <c r="Q18" s="780"/>
      <c r="R18" s="780"/>
      <c r="S18" s="781"/>
      <c r="T18" s="49"/>
      <c r="U18" s="12" t="s">
        <v>84</v>
      </c>
      <c r="V18" s="12" t="s">
        <v>85</v>
      </c>
      <c r="W18" s="12" t="s">
        <v>84</v>
      </c>
      <c r="X18" s="13"/>
      <c r="Y18" s="9"/>
    </row>
    <row r="19" spans="1:43" ht="15" customHeight="1" x14ac:dyDescent="0.55000000000000004">
      <c r="A19" s="47"/>
      <c r="B19" s="9" t="s">
        <v>94</v>
      </c>
      <c r="C19" s="748" t="s">
        <v>150</v>
      </c>
      <c r="D19" s="748"/>
      <c r="E19" s="748"/>
      <c r="F19" s="748"/>
      <c r="G19" s="748"/>
      <c r="H19" s="748"/>
      <c r="I19" s="748"/>
      <c r="J19" s="748"/>
      <c r="K19" s="748"/>
      <c r="L19" s="748"/>
      <c r="M19" s="748"/>
      <c r="N19" s="748"/>
      <c r="O19" s="748"/>
      <c r="P19" s="748"/>
      <c r="Q19" s="748"/>
      <c r="R19" s="748"/>
      <c r="S19" s="749"/>
      <c r="T19" s="49"/>
      <c r="U19" s="12" t="s">
        <v>84</v>
      </c>
      <c r="V19" s="12" t="s">
        <v>85</v>
      </c>
      <c r="W19" s="12" t="s">
        <v>84</v>
      </c>
      <c r="X19" s="13"/>
      <c r="Y19" s="9"/>
    </row>
    <row r="20" spans="1:43" ht="15" customHeight="1" x14ac:dyDescent="0.55000000000000004">
      <c r="A20" s="47"/>
      <c r="B20" s="9" t="s">
        <v>96</v>
      </c>
      <c r="C20" s="750" t="s">
        <v>151</v>
      </c>
      <c r="D20" s="750"/>
      <c r="E20" s="750"/>
      <c r="F20" s="750"/>
      <c r="G20" s="750"/>
      <c r="H20" s="750"/>
      <c r="I20" s="750"/>
      <c r="J20" s="750"/>
      <c r="K20" s="750"/>
      <c r="L20" s="750"/>
      <c r="M20" s="750"/>
      <c r="N20" s="750"/>
      <c r="O20" s="750"/>
      <c r="P20" s="750"/>
      <c r="Q20" s="750"/>
      <c r="R20" s="750"/>
      <c r="S20" s="751"/>
      <c r="T20" s="49"/>
      <c r="U20" s="12" t="s">
        <v>84</v>
      </c>
      <c r="V20" s="12" t="s">
        <v>85</v>
      </c>
      <c r="W20" s="12" t="s">
        <v>84</v>
      </c>
      <c r="X20" s="13"/>
      <c r="Y20" s="9"/>
    </row>
    <row r="21" spans="1:43" ht="15" customHeight="1" x14ac:dyDescent="0.55000000000000004">
      <c r="A21" s="47"/>
      <c r="B21" s="9" t="s">
        <v>29</v>
      </c>
      <c r="C21" s="750"/>
      <c r="D21" s="750"/>
      <c r="E21" s="750"/>
      <c r="F21" s="750"/>
      <c r="G21" s="750"/>
      <c r="H21" s="750"/>
      <c r="I21" s="750"/>
      <c r="J21" s="750"/>
      <c r="K21" s="750"/>
      <c r="L21" s="750"/>
      <c r="M21" s="750"/>
      <c r="N21" s="750"/>
      <c r="O21" s="750"/>
      <c r="P21" s="750"/>
      <c r="Q21" s="750"/>
      <c r="R21" s="750"/>
      <c r="S21" s="751"/>
      <c r="T21" s="49"/>
      <c r="U21" s="12"/>
      <c r="V21" s="12"/>
      <c r="W21" s="12"/>
      <c r="X21" s="13"/>
      <c r="Y21" s="9"/>
    </row>
    <row r="22" spans="1:43" ht="15" customHeight="1" x14ac:dyDescent="0.55000000000000004">
      <c r="A22" s="47"/>
      <c r="B22" s="9" t="s">
        <v>152</v>
      </c>
      <c r="C22" s="750" t="s">
        <v>153</v>
      </c>
      <c r="D22" s="750"/>
      <c r="E22" s="750"/>
      <c r="F22" s="750"/>
      <c r="G22" s="750"/>
      <c r="H22" s="750"/>
      <c r="I22" s="750"/>
      <c r="J22" s="750"/>
      <c r="K22" s="750"/>
      <c r="L22" s="750"/>
      <c r="M22" s="750"/>
      <c r="N22" s="750"/>
      <c r="O22" s="750"/>
      <c r="P22" s="750"/>
      <c r="Q22" s="750"/>
      <c r="R22" s="750"/>
      <c r="S22" s="751"/>
      <c r="T22" s="49"/>
      <c r="U22" s="12" t="s">
        <v>84</v>
      </c>
      <c r="V22" s="12" t="s">
        <v>85</v>
      </c>
      <c r="W22" s="12" t="s">
        <v>84</v>
      </c>
      <c r="X22" s="13"/>
      <c r="Y22" s="9"/>
    </row>
    <row r="23" spans="1:43" ht="15" customHeight="1" x14ac:dyDescent="0.55000000000000004">
      <c r="A23" s="47"/>
      <c r="B23" s="9"/>
      <c r="C23" s="9"/>
      <c r="D23" s="9"/>
      <c r="E23" s="9"/>
      <c r="F23" s="9"/>
      <c r="G23" s="9"/>
      <c r="H23" s="9"/>
      <c r="I23" s="9"/>
      <c r="J23" s="9"/>
      <c r="K23" s="9"/>
      <c r="L23" s="9"/>
      <c r="M23" s="9"/>
      <c r="N23" s="9"/>
      <c r="O23" s="9"/>
      <c r="P23" s="9"/>
      <c r="Q23" s="9"/>
      <c r="R23" s="9"/>
      <c r="S23" s="9"/>
      <c r="T23" s="49"/>
      <c r="U23" s="12"/>
      <c r="V23" s="12"/>
      <c r="W23" s="12"/>
      <c r="X23" s="13"/>
      <c r="Y23" s="9"/>
    </row>
    <row r="24" spans="1:43" ht="15" customHeight="1" x14ac:dyDescent="0.55000000000000004">
      <c r="A24" s="47" t="s">
        <v>98</v>
      </c>
      <c r="B24" s="9"/>
      <c r="C24" s="9"/>
      <c r="D24" s="9"/>
      <c r="E24" s="9"/>
      <c r="F24" s="9"/>
      <c r="G24" s="9"/>
      <c r="H24" s="9"/>
      <c r="I24" s="9"/>
      <c r="J24" s="9"/>
      <c r="K24" s="9"/>
      <c r="L24" s="9"/>
      <c r="M24" s="9"/>
      <c r="N24" s="9"/>
      <c r="O24" s="9"/>
      <c r="P24" s="9"/>
      <c r="Q24" s="9"/>
      <c r="R24" s="9"/>
      <c r="S24" s="9"/>
      <c r="T24" s="47"/>
      <c r="U24" s="9"/>
      <c r="V24" s="9"/>
      <c r="W24" s="9"/>
      <c r="X24" s="95"/>
      <c r="Y24" s="9"/>
    </row>
    <row r="25" spans="1:43" ht="15" customHeight="1" x14ac:dyDescent="0.55000000000000004">
      <c r="A25" s="47"/>
      <c r="B25" s="9"/>
      <c r="C25" s="9"/>
      <c r="D25" s="9"/>
      <c r="E25" s="9"/>
      <c r="F25" s="9"/>
      <c r="G25" s="9"/>
      <c r="H25" s="9"/>
      <c r="I25" s="9"/>
      <c r="J25" s="9"/>
      <c r="K25" s="9"/>
      <c r="L25" s="9"/>
      <c r="M25" s="9"/>
      <c r="N25" s="9"/>
      <c r="O25" s="9"/>
      <c r="P25" s="9"/>
      <c r="Q25" s="9"/>
      <c r="R25" s="9"/>
      <c r="S25" s="9"/>
      <c r="T25" s="49"/>
      <c r="U25" s="12"/>
      <c r="V25" s="12"/>
      <c r="W25" s="12"/>
      <c r="X25" s="13"/>
      <c r="Y25" s="9"/>
    </row>
    <row r="26" spans="1:43" ht="15" customHeight="1" x14ac:dyDescent="0.55000000000000004">
      <c r="A26" s="47"/>
      <c r="B26" s="9" t="s">
        <v>154</v>
      </c>
      <c r="C26" s="9"/>
      <c r="D26" s="9"/>
      <c r="E26" s="9"/>
      <c r="F26" s="9"/>
      <c r="G26" s="9"/>
      <c r="H26" s="9"/>
      <c r="I26" s="9"/>
      <c r="J26" s="9"/>
      <c r="K26" s="9"/>
      <c r="L26" s="9"/>
      <c r="M26" s="9"/>
      <c r="N26" s="9"/>
      <c r="O26" s="9"/>
      <c r="P26" s="9"/>
      <c r="Q26" s="9"/>
      <c r="R26" s="9"/>
      <c r="S26" s="9"/>
      <c r="T26" s="49"/>
      <c r="U26" s="12"/>
      <c r="V26" s="12"/>
      <c r="W26" s="12"/>
      <c r="X26" s="13"/>
      <c r="Y26" s="9"/>
    </row>
    <row r="27" spans="1:43" ht="15" customHeight="1" x14ac:dyDescent="0.55000000000000004">
      <c r="A27" s="47"/>
      <c r="B27" s="750" t="s">
        <v>155</v>
      </c>
      <c r="C27" s="750"/>
      <c r="D27" s="750"/>
      <c r="E27" s="750"/>
      <c r="F27" s="750"/>
      <c r="G27" s="750"/>
      <c r="H27" s="750"/>
      <c r="I27" s="750"/>
      <c r="J27" s="750"/>
      <c r="K27" s="750"/>
      <c r="L27" s="750"/>
      <c r="M27" s="750"/>
      <c r="N27" s="750"/>
      <c r="O27" s="750"/>
      <c r="P27" s="750"/>
      <c r="Q27" s="750"/>
      <c r="R27" s="750"/>
      <c r="S27" s="751"/>
      <c r="T27" s="49"/>
      <c r="U27" s="12"/>
      <c r="V27" s="12"/>
      <c r="W27" s="12"/>
      <c r="X27" s="13"/>
      <c r="Y27" s="9"/>
    </row>
    <row r="28" spans="1:43" ht="30" customHeight="1" x14ac:dyDescent="0.55000000000000004">
      <c r="A28" s="47"/>
      <c r="B28" s="50"/>
      <c r="C28" s="752"/>
      <c r="D28" s="753"/>
      <c r="E28" s="753"/>
      <c r="F28" s="753"/>
      <c r="G28" s="753"/>
      <c r="H28" s="753"/>
      <c r="I28" s="753"/>
      <c r="J28" s="754"/>
      <c r="K28" s="755" t="s">
        <v>101</v>
      </c>
      <c r="L28" s="737"/>
      <c r="M28" s="738"/>
      <c r="N28" s="755" t="s">
        <v>102</v>
      </c>
      <c r="O28" s="756"/>
      <c r="P28" s="757"/>
      <c r="Q28" s="17"/>
      <c r="R28" s="17"/>
      <c r="S28" s="17"/>
      <c r="T28" s="739"/>
      <c r="U28" s="740"/>
      <c r="V28" s="740"/>
      <c r="W28" s="740"/>
      <c r="X28" s="741"/>
      <c r="Y28" s="9"/>
    </row>
    <row r="29" spans="1:43" ht="54.65" customHeight="1" x14ac:dyDescent="0.55000000000000004">
      <c r="A29" s="47"/>
      <c r="B29" s="51" t="s">
        <v>103</v>
      </c>
      <c r="C29" s="758" t="s">
        <v>156</v>
      </c>
      <c r="D29" s="758"/>
      <c r="E29" s="758"/>
      <c r="F29" s="758"/>
      <c r="G29" s="758"/>
      <c r="H29" s="758"/>
      <c r="I29" s="758"/>
      <c r="J29" s="758"/>
      <c r="K29" s="759" t="s">
        <v>105</v>
      </c>
      <c r="L29" s="760"/>
      <c r="M29" s="761"/>
      <c r="N29" s="762" t="s">
        <v>106</v>
      </c>
      <c r="O29" s="762"/>
      <c r="P29" s="762"/>
      <c r="Q29" s="18"/>
      <c r="R29" s="18"/>
      <c r="S29" s="18"/>
      <c r="T29" s="739" t="s">
        <v>143</v>
      </c>
      <c r="U29" s="740"/>
      <c r="V29" s="740"/>
      <c r="W29" s="740"/>
      <c r="X29" s="741"/>
      <c r="Y29" s="9"/>
    </row>
    <row r="30" spans="1:43" ht="54.65" customHeight="1" x14ac:dyDescent="0.55000000000000004">
      <c r="A30" s="47"/>
      <c r="B30" s="51" t="s">
        <v>157</v>
      </c>
      <c r="C30" s="758" t="s">
        <v>158</v>
      </c>
      <c r="D30" s="758"/>
      <c r="E30" s="758"/>
      <c r="F30" s="758"/>
      <c r="G30" s="758"/>
      <c r="H30" s="758"/>
      <c r="I30" s="758"/>
      <c r="J30" s="758"/>
      <c r="K30" s="759" t="s">
        <v>105</v>
      </c>
      <c r="L30" s="760"/>
      <c r="M30" s="761"/>
      <c r="N30" s="763"/>
      <c r="O30" s="763"/>
      <c r="P30" s="763"/>
      <c r="Q30" s="108"/>
      <c r="R30" s="764" t="s">
        <v>109</v>
      </c>
      <c r="S30" s="765"/>
      <c r="T30" s="49"/>
      <c r="U30" s="12" t="s">
        <v>84</v>
      </c>
      <c r="V30" s="12" t="s">
        <v>85</v>
      </c>
      <c r="W30" s="12" t="s">
        <v>84</v>
      </c>
      <c r="X30" s="13"/>
      <c r="Y30" s="9"/>
    </row>
    <row r="31" spans="1:43" ht="54.65" customHeight="1" x14ac:dyDescent="0.55000000000000004">
      <c r="A31" s="47"/>
      <c r="B31" s="51" t="s">
        <v>159</v>
      </c>
      <c r="C31" s="758" t="s">
        <v>160</v>
      </c>
      <c r="D31" s="758"/>
      <c r="E31" s="758"/>
      <c r="F31" s="758"/>
      <c r="G31" s="758"/>
      <c r="H31" s="758"/>
      <c r="I31" s="758"/>
      <c r="J31" s="758"/>
      <c r="K31" s="762" t="s">
        <v>105</v>
      </c>
      <c r="L31" s="762"/>
      <c r="M31" s="762"/>
      <c r="N31" s="763"/>
      <c r="O31" s="763"/>
      <c r="P31" s="763"/>
      <c r="Q31" s="108"/>
      <c r="R31" s="764" t="s">
        <v>112</v>
      </c>
      <c r="S31" s="765"/>
      <c r="T31" s="49"/>
      <c r="U31" s="12" t="s">
        <v>84</v>
      </c>
      <c r="V31" s="12" t="s">
        <v>85</v>
      </c>
      <c r="W31" s="12" t="s">
        <v>84</v>
      </c>
      <c r="X31" s="13"/>
      <c r="Y31" s="9"/>
    </row>
    <row r="32" spans="1:43" ht="54" customHeight="1" x14ac:dyDescent="0.55000000000000004">
      <c r="A32" s="47"/>
      <c r="B32" s="51" t="s">
        <v>113</v>
      </c>
      <c r="C32" s="758" t="s">
        <v>161</v>
      </c>
      <c r="D32" s="758"/>
      <c r="E32" s="758"/>
      <c r="F32" s="758"/>
      <c r="G32" s="758"/>
      <c r="H32" s="758"/>
      <c r="I32" s="758"/>
      <c r="J32" s="758"/>
      <c r="K32" s="766"/>
      <c r="L32" s="766"/>
      <c r="M32" s="766"/>
      <c r="N32" s="762" t="s">
        <v>106</v>
      </c>
      <c r="O32" s="762"/>
      <c r="P32" s="762"/>
      <c r="Q32" s="19"/>
      <c r="R32" s="764" t="s">
        <v>115</v>
      </c>
      <c r="S32" s="765"/>
      <c r="T32" s="49"/>
      <c r="U32" s="12" t="s">
        <v>84</v>
      </c>
      <c r="V32" s="12" t="s">
        <v>85</v>
      </c>
      <c r="W32" s="12" t="s">
        <v>84</v>
      </c>
      <c r="X32" s="13"/>
      <c r="Y32" s="9"/>
    </row>
    <row r="33" spans="1:25" ht="15" customHeight="1" x14ac:dyDescent="0.55000000000000004">
      <c r="A33" s="47"/>
      <c r="B33" s="9"/>
      <c r="C33" s="9"/>
      <c r="D33" s="9"/>
      <c r="E33" s="9"/>
      <c r="F33" s="9"/>
      <c r="G33" s="9"/>
      <c r="H33" s="9"/>
      <c r="I33" s="9"/>
      <c r="J33" s="9"/>
      <c r="K33" s="9"/>
      <c r="L33" s="9"/>
      <c r="M33" s="9"/>
      <c r="N33" s="9"/>
      <c r="O33" s="9"/>
      <c r="P33" s="9"/>
      <c r="Q33" s="9"/>
      <c r="R33" s="9"/>
      <c r="S33" s="9"/>
      <c r="T33" s="49"/>
      <c r="U33" s="12"/>
      <c r="V33" s="12"/>
      <c r="W33" s="12"/>
      <c r="X33" s="13"/>
      <c r="Y33" s="9"/>
    </row>
    <row r="34" spans="1:25" ht="15" customHeight="1" x14ac:dyDescent="0.55000000000000004">
      <c r="A34" s="47"/>
      <c r="B34" s="9" t="s">
        <v>116</v>
      </c>
      <c r="C34" s="9"/>
      <c r="D34" s="9"/>
      <c r="E34" s="9"/>
      <c r="F34" s="9"/>
      <c r="G34" s="9"/>
      <c r="H34" s="9"/>
      <c r="I34" s="9"/>
      <c r="J34" s="9"/>
      <c r="K34" s="9"/>
      <c r="L34" s="9"/>
      <c r="M34" s="9"/>
      <c r="N34" s="9"/>
      <c r="O34" s="9"/>
      <c r="P34" s="9"/>
      <c r="Q34" s="9"/>
      <c r="R34" s="9"/>
      <c r="S34" s="9"/>
      <c r="T34" s="739" t="s">
        <v>143</v>
      </c>
      <c r="U34" s="740"/>
      <c r="V34" s="740"/>
      <c r="W34" s="740"/>
      <c r="X34" s="741"/>
      <c r="Y34" s="9"/>
    </row>
    <row r="35" spans="1:25" ht="45" customHeight="1" x14ac:dyDescent="0.55000000000000004">
      <c r="A35" s="47"/>
      <c r="B35" s="20" t="s">
        <v>162</v>
      </c>
      <c r="C35" s="746" t="s">
        <v>163</v>
      </c>
      <c r="D35" s="746"/>
      <c r="E35" s="746"/>
      <c r="F35" s="746"/>
      <c r="G35" s="746"/>
      <c r="H35" s="746"/>
      <c r="I35" s="746"/>
      <c r="J35" s="746"/>
      <c r="K35" s="746"/>
      <c r="L35" s="746"/>
      <c r="M35" s="746"/>
      <c r="N35" s="746"/>
      <c r="O35" s="746"/>
      <c r="P35" s="746"/>
      <c r="Q35" s="746"/>
      <c r="R35" s="746"/>
      <c r="S35" s="747"/>
      <c r="T35" s="49"/>
      <c r="U35" s="12" t="s">
        <v>84</v>
      </c>
      <c r="V35" s="12" t="s">
        <v>85</v>
      </c>
      <c r="W35" s="12" t="s">
        <v>84</v>
      </c>
      <c r="X35" s="13"/>
      <c r="Y35" s="9"/>
    </row>
    <row r="36" spans="1:25" ht="30" customHeight="1" x14ac:dyDescent="0.55000000000000004">
      <c r="A36" s="47"/>
      <c r="B36" s="20" t="s">
        <v>164</v>
      </c>
      <c r="C36" s="746" t="s">
        <v>165</v>
      </c>
      <c r="D36" s="746"/>
      <c r="E36" s="746"/>
      <c r="F36" s="746"/>
      <c r="G36" s="746"/>
      <c r="H36" s="746"/>
      <c r="I36" s="746"/>
      <c r="J36" s="746"/>
      <c r="K36" s="746"/>
      <c r="L36" s="746"/>
      <c r="M36" s="746"/>
      <c r="N36" s="746"/>
      <c r="O36" s="746"/>
      <c r="P36" s="746"/>
      <c r="Q36" s="746"/>
      <c r="R36" s="746"/>
      <c r="S36" s="747"/>
      <c r="T36" s="49"/>
      <c r="U36" s="12" t="s">
        <v>84</v>
      </c>
      <c r="V36" s="12" t="s">
        <v>85</v>
      </c>
      <c r="W36" s="12" t="s">
        <v>84</v>
      </c>
      <c r="X36" s="13"/>
      <c r="Y36" s="9"/>
    </row>
    <row r="37" spans="1:25" ht="26.25" customHeight="1" x14ac:dyDescent="0.55000000000000004">
      <c r="A37" s="47"/>
      <c r="B37" s="736" t="s">
        <v>123</v>
      </c>
      <c r="C37" s="737"/>
      <c r="D37" s="737"/>
      <c r="E37" s="737"/>
      <c r="F37" s="737"/>
      <c r="G37" s="738"/>
      <c r="H37" s="767" t="s">
        <v>106</v>
      </c>
      <c r="I37" s="768"/>
      <c r="J37" s="49"/>
      <c r="K37" s="736" t="s">
        <v>166</v>
      </c>
      <c r="L37" s="737"/>
      <c r="M37" s="737"/>
      <c r="N37" s="737"/>
      <c r="O37" s="737"/>
      <c r="P37" s="738"/>
      <c r="Q37" s="767" t="s">
        <v>105</v>
      </c>
      <c r="R37" s="769"/>
      <c r="S37" s="9"/>
      <c r="T37" s="49"/>
      <c r="U37" s="12"/>
      <c r="V37" s="12"/>
      <c r="W37" s="12"/>
      <c r="X37" s="13"/>
      <c r="Y37" s="9"/>
    </row>
    <row r="38" spans="1:25" ht="21" customHeight="1" x14ac:dyDescent="0.55000000000000004">
      <c r="A38" s="47"/>
      <c r="B38" s="9"/>
      <c r="C38" s="9"/>
      <c r="D38" s="9"/>
      <c r="E38" s="9"/>
      <c r="F38" s="9"/>
      <c r="G38" s="9"/>
      <c r="H38" s="9"/>
      <c r="I38" s="9"/>
      <c r="J38" s="9"/>
      <c r="K38" s="9"/>
      <c r="L38" s="9"/>
      <c r="M38" s="9"/>
      <c r="N38" s="9"/>
      <c r="O38" s="9"/>
      <c r="P38" s="9"/>
      <c r="Q38" s="9"/>
      <c r="R38" s="9"/>
      <c r="S38" s="9"/>
      <c r="T38" s="49"/>
      <c r="U38" s="12"/>
      <c r="V38" s="12"/>
      <c r="W38" s="12"/>
      <c r="X38" s="13"/>
      <c r="Y38" s="9"/>
    </row>
    <row r="39" spans="1:25" ht="22.5" customHeight="1" x14ac:dyDescent="0.55000000000000004">
      <c r="A39" s="47"/>
      <c r="B39" s="770"/>
      <c r="C39" s="771"/>
      <c r="D39" s="771"/>
      <c r="E39" s="771"/>
      <c r="F39" s="771"/>
      <c r="G39" s="771"/>
      <c r="H39" s="772"/>
      <c r="I39" s="742" t="s">
        <v>125</v>
      </c>
      <c r="J39" s="742"/>
      <c r="K39" s="742"/>
      <c r="L39" s="742"/>
      <c r="M39" s="742"/>
      <c r="N39" s="782" t="s">
        <v>126</v>
      </c>
      <c r="O39" s="783"/>
      <c r="P39" s="784"/>
      <c r="Q39" s="49"/>
      <c r="R39" s="15"/>
      <c r="S39" s="9"/>
      <c r="T39" s="49"/>
      <c r="U39" s="12"/>
      <c r="V39" s="12"/>
      <c r="W39" s="12"/>
      <c r="X39" s="13"/>
      <c r="Y39" s="9"/>
    </row>
    <row r="40" spans="1:25" ht="22.5" customHeight="1" x14ac:dyDescent="0.55000000000000004">
      <c r="A40" s="47"/>
      <c r="B40" s="773" t="s">
        <v>167</v>
      </c>
      <c r="C40" s="774"/>
      <c r="D40" s="775"/>
      <c r="E40" s="758" t="s">
        <v>168</v>
      </c>
      <c r="F40" s="758"/>
      <c r="G40" s="758"/>
      <c r="H40" s="758"/>
      <c r="I40" s="767" t="s">
        <v>105</v>
      </c>
      <c r="J40" s="768"/>
      <c r="K40" s="768"/>
      <c r="L40" s="768"/>
      <c r="M40" s="769"/>
      <c r="N40" s="788" t="s">
        <v>105</v>
      </c>
      <c r="O40" s="789"/>
      <c r="P40" s="790"/>
      <c r="Q40" s="49"/>
      <c r="R40" s="15"/>
      <c r="S40" s="9"/>
      <c r="T40" s="49"/>
      <c r="U40" s="12"/>
      <c r="V40" s="12"/>
      <c r="W40" s="12"/>
      <c r="X40" s="13"/>
      <c r="Y40" s="9"/>
    </row>
    <row r="41" spans="1:25" ht="22.5" customHeight="1" x14ac:dyDescent="0.55000000000000004">
      <c r="A41" s="47"/>
      <c r="B41" s="785"/>
      <c r="C41" s="786"/>
      <c r="D41" s="787"/>
      <c r="E41" s="791" t="s">
        <v>169</v>
      </c>
      <c r="F41" s="791"/>
      <c r="G41" s="791"/>
      <c r="H41" s="791"/>
      <c r="I41" s="762" t="s">
        <v>105</v>
      </c>
      <c r="J41" s="762"/>
      <c r="K41" s="762"/>
      <c r="L41" s="762"/>
      <c r="M41" s="762"/>
      <c r="N41" s="792"/>
      <c r="O41" s="793"/>
      <c r="P41" s="793"/>
      <c r="Q41" s="49"/>
      <c r="R41" s="15"/>
      <c r="S41" s="9"/>
      <c r="T41" s="49"/>
      <c r="U41" s="12"/>
      <c r="V41" s="12"/>
      <c r="W41" s="12"/>
      <c r="X41" s="13"/>
      <c r="Y41" s="9"/>
    </row>
    <row r="42" spans="1:25" ht="22.5" customHeight="1" x14ac:dyDescent="0.55000000000000004">
      <c r="A42" s="47"/>
      <c r="B42" s="776"/>
      <c r="C42" s="777"/>
      <c r="D42" s="778"/>
      <c r="E42" s="791" t="s">
        <v>170</v>
      </c>
      <c r="F42" s="791"/>
      <c r="G42" s="791"/>
      <c r="H42" s="791"/>
      <c r="I42" s="762" t="s">
        <v>105</v>
      </c>
      <c r="J42" s="762"/>
      <c r="K42" s="762"/>
      <c r="L42" s="762"/>
      <c r="M42" s="762"/>
      <c r="N42" s="767" t="s">
        <v>105</v>
      </c>
      <c r="O42" s="768"/>
      <c r="P42" s="768"/>
      <c r="Q42" s="49"/>
      <c r="R42" s="15"/>
      <c r="S42" s="9"/>
      <c r="T42" s="49"/>
      <c r="U42" s="12"/>
      <c r="V42" s="12"/>
      <c r="W42" s="12"/>
      <c r="X42" s="13"/>
      <c r="Y42" s="9"/>
    </row>
    <row r="43" spans="1:25" x14ac:dyDescent="0.55000000000000004">
      <c r="A43" s="47"/>
      <c r="B43" s="9"/>
      <c r="C43" s="9"/>
      <c r="D43" s="9"/>
      <c r="E43" s="9"/>
      <c r="F43" s="9"/>
      <c r="G43" s="9"/>
      <c r="H43" s="9"/>
      <c r="I43" s="9"/>
      <c r="J43" s="9"/>
      <c r="K43" s="9"/>
      <c r="L43" s="9"/>
      <c r="M43" s="9"/>
      <c r="N43" s="9"/>
      <c r="O43" s="9"/>
      <c r="P43" s="9"/>
      <c r="Q43" s="9"/>
      <c r="R43" s="9"/>
      <c r="S43" s="9"/>
      <c r="T43" s="49"/>
      <c r="U43" s="12"/>
      <c r="V43" s="12"/>
      <c r="W43" s="12"/>
      <c r="X43" s="13"/>
      <c r="Y43" s="9"/>
    </row>
    <row r="44" spans="1:25" ht="16.5" x14ac:dyDescent="0.55000000000000004">
      <c r="A44" s="47" t="s">
        <v>130</v>
      </c>
      <c r="B44" s="9"/>
      <c r="C44" s="9"/>
      <c r="D44" s="9"/>
      <c r="E44" s="9"/>
      <c r="F44" s="9"/>
      <c r="G44" s="9"/>
      <c r="H44" s="9"/>
      <c r="I44" s="9"/>
      <c r="J44" s="9"/>
      <c r="K44" s="9"/>
      <c r="L44" s="9"/>
      <c r="M44" s="9"/>
      <c r="N44" s="9"/>
      <c r="O44" s="9"/>
      <c r="P44" s="9"/>
      <c r="Q44" s="9"/>
      <c r="R44" s="9"/>
      <c r="S44" s="9"/>
      <c r="T44" s="739" t="s">
        <v>143</v>
      </c>
      <c r="U44" s="740"/>
      <c r="V44" s="740"/>
      <c r="W44" s="740"/>
      <c r="X44" s="741"/>
      <c r="Y44" s="9"/>
    </row>
    <row r="45" spans="1:25" x14ac:dyDescent="0.55000000000000004">
      <c r="A45" s="47"/>
      <c r="B45" s="9"/>
      <c r="C45" s="9"/>
      <c r="D45" s="9"/>
      <c r="E45" s="9"/>
      <c r="F45" s="9"/>
      <c r="G45" s="9"/>
      <c r="H45" s="9"/>
      <c r="I45" s="9"/>
      <c r="J45" s="9"/>
      <c r="K45" s="9"/>
      <c r="L45" s="9"/>
      <c r="M45" s="9"/>
      <c r="N45" s="9"/>
      <c r="O45" s="9"/>
      <c r="P45" s="9"/>
      <c r="Q45" s="9"/>
      <c r="R45" s="9"/>
      <c r="S45" s="9"/>
      <c r="T45" s="49"/>
      <c r="U45" s="12"/>
      <c r="V45" s="12"/>
      <c r="W45" s="12"/>
      <c r="X45" s="13"/>
      <c r="Y45" s="9"/>
    </row>
    <row r="46" spans="1:25" ht="15" customHeight="1" x14ac:dyDescent="0.55000000000000004">
      <c r="A46" s="47"/>
      <c r="B46" s="18" t="s">
        <v>29</v>
      </c>
      <c r="C46" s="746" t="s">
        <v>171</v>
      </c>
      <c r="D46" s="746"/>
      <c r="E46" s="746"/>
      <c r="F46" s="746"/>
      <c r="G46" s="746"/>
      <c r="H46" s="746"/>
      <c r="I46" s="746"/>
      <c r="J46" s="746"/>
      <c r="K46" s="746"/>
      <c r="L46" s="746"/>
      <c r="M46" s="746"/>
      <c r="N46" s="746"/>
      <c r="O46" s="746"/>
      <c r="P46" s="746"/>
      <c r="Q46" s="746"/>
      <c r="R46" s="746"/>
      <c r="S46" s="747"/>
      <c r="T46" s="49"/>
      <c r="U46" s="12" t="s">
        <v>84</v>
      </c>
      <c r="V46" s="12" t="s">
        <v>85</v>
      </c>
      <c r="W46" s="12" t="s">
        <v>84</v>
      </c>
      <c r="X46" s="13"/>
      <c r="Y46" s="9"/>
    </row>
    <row r="47" spans="1:25" ht="15" customHeight="1" x14ac:dyDescent="0.55000000000000004">
      <c r="A47" s="80"/>
      <c r="B47" s="83"/>
      <c r="C47" s="794"/>
      <c r="D47" s="794"/>
      <c r="E47" s="794"/>
      <c r="F47" s="794"/>
      <c r="G47" s="794"/>
      <c r="H47" s="794"/>
      <c r="I47" s="794"/>
      <c r="J47" s="794"/>
      <c r="K47" s="794"/>
      <c r="L47" s="794"/>
      <c r="M47" s="794"/>
      <c r="N47" s="794"/>
      <c r="O47" s="794"/>
      <c r="P47" s="794"/>
      <c r="Q47" s="794"/>
      <c r="R47" s="794"/>
      <c r="S47" s="795"/>
      <c r="T47" s="84"/>
      <c r="U47" s="28"/>
      <c r="V47" s="28"/>
      <c r="W47" s="28"/>
      <c r="X47" s="85"/>
      <c r="Y47" s="9"/>
    </row>
    <row r="48" spans="1:25" ht="15" customHeight="1" x14ac:dyDescent="0.55000000000000004">
      <c r="A48" s="106"/>
      <c r="B48" s="29"/>
      <c r="C48" s="29"/>
      <c r="D48" s="29"/>
      <c r="E48" s="29"/>
      <c r="F48" s="29"/>
      <c r="G48" s="29"/>
      <c r="H48" s="29"/>
      <c r="I48" s="29"/>
      <c r="J48" s="29"/>
      <c r="K48" s="29"/>
      <c r="L48" s="29"/>
      <c r="M48" s="29"/>
      <c r="N48" s="29"/>
      <c r="O48" s="29"/>
      <c r="P48" s="29"/>
      <c r="Q48" s="29"/>
      <c r="R48" s="29"/>
      <c r="S48" s="29"/>
      <c r="T48" s="30"/>
      <c r="U48" s="25"/>
      <c r="V48" s="25"/>
      <c r="W48" s="25"/>
      <c r="X48" s="30"/>
      <c r="Y48" s="9"/>
    </row>
    <row r="49" spans="1:25" ht="15" customHeight="1" x14ac:dyDescent="0.55000000000000004">
      <c r="A49" s="9" t="s">
        <v>172</v>
      </c>
      <c r="B49" s="9"/>
      <c r="C49" s="9"/>
      <c r="D49" s="9"/>
      <c r="E49" s="9"/>
      <c r="F49" s="9"/>
      <c r="G49" s="9"/>
      <c r="H49" s="9"/>
      <c r="I49" s="9"/>
      <c r="J49" s="9"/>
      <c r="K49" s="9"/>
      <c r="L49" s="9"/>
      <c r="M49" s="9"/>
      <c r="N49" s="9"/>
      <c r="O49" s="9"/>
      <c r="P49" s="9"/>
      <c r="Q49" s="9"/>
      <c r="R49" s="9"/>
      <c r="S49" s="9"/>
      <c r="T49" s="9"/>
      <c r="U49" s="9"/>
      <c r="V49" s="9"/>
      <c r="W49" s="9"/>
      <c r="X49" s="9"/>
      <c r="Y49" s="9"/>
    </row>
    <row r="50" spans="1:25" ht="15" customHeight="1" x14ac:dyDescent="0.55000000000000004">
      <c r="A50" s="14">
        <v>1</v>
      </c>
      <c r="B50" s="748" t="s">
        <v>173</v>
      </c>
      <c r="C50" s="748"/>
      <c r="D50" s="748"/>
      <c r="E50" s="748"/>
      <c r="F50" s="748"/>
      <c r="G50" s="748"/>
      <c r="H50" s="748"/>
      <c r="I50" s="748"/>
      <c r="J50" s="748"/>
      <c r="K50" s="748"/>
      <c r="L50" s="748"/>
      <c r="M50" s="748"/>
      <c r="N50" s="748"/>
      <c r="O50" s="748"/>
      <c r="P50" s="748"/>
      <c r="Q50" s="748"/>
      <c r="R50" s="748"/>
      <c r="S50" s="748"/>
      <c r="T50" s="748"/>
      <c r="U50" s="748"/>
      <c r="V50" s="748"/>
      <c r="W50" s="748"/>
      <c r="X50" s="748"/>
      <c r="Y50" s="9"/>
    </row>
    <row r="51" spans="1:25" ht="30" customHeight="1" x14ac:dyDescent="0.55000000000000004">
      <c r="A51" s="96">
        <v>2</v>
      </c>
      <c r="B51" s="750" t="s">
        <v>174</v>
      </c>
      <c r="C51" s="750"/>
      <c r="D51" s="750"/>
      <c r="E51" s="750"/>
      <c r="F51" s="750"/>
      <c r="G51" s="750"/>
      <c r="H51" s="750"/>
      <c r="I51" s="750"/>
      <c r="J51" s="750"/>
      <c r="K51" s="750"/>
      <c r="L51" s="750"/>
      <c r="M51" s="750"/>
      <c r="N51" s="750"/>
      <c r="O51" s="750"/>
      <c r="P51" s="750"/>
      <c r="Q51" s="750"/>
      <c r="R51" s="750"/>
      <c r="S51" s="750"/>
      <c r="T51" s="750"/>
      <c r="U51" s="750"/>
      <c r="V51" s="750"/>
      <c r="W51" s="750"/>
      <c r="X51" s="750"/>
      <c r="Y51" s="15"/>
    </row>
    <row r="52" spans="1:25" ht="15" customHeight="1" x14ac:dyDescent="0.55000000000000004">
      <c r="A52" s="109"/>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15"/>
    </row>
    <row r="53" spans="1:25" ht="15" customHeight="1" x14ac:dyDescent="0.55000000000000004">
      <c r="A53" s="96">
        <v>3</v>
      </c>
      <c r="B53" s="750" t="s">
        <v>175</v>
      </c>
      <c r="C53" s="750"/>
      <c r="D53" s="750"/>
      <c r="E53" s="750"/>
      <c r="F53" s="750"/>
      <c r="G53" s="750"/>
      <c r="H53" s="750"/>
      <c r="I53" s="750"/>
      <c r="J53" s="750"/>
      <c r="K53" s="750"/>
      <c r="L53" s="750"/>
      <c r="M53" s="750"/>
      <c r="N53" s="750"/>
      <c r="O53" s="750"/>
      <c r="P53" s="750"/>
      <c r="Q53" s="750"/>
      <c r="R53" s="750"/>
      <c r="S53" s="750"/>
      <c r="T53" s="750"/>
      <c r="U53" s="750"/>
      <c r="V53" s="750"/>
      <c r="W53" s="750"/>
      <c r="X53" s="750"/>
      <c r="Y53" s="109"/>
    </row>
    <row r="57" spans="1:25" x14ac:dyDescent="0.55000000000000004">
      <c r="D57" s="21" t="s">
        <v>176</v>
      </c>
    </row>
  </sheetData>
  <mergeCells count="63">
    <mergeCell ref="B51:X52"/>
    <mergeCell ref="B53:X53"/>
    <mergeCell ref="E42:H42"/>
    <mergeCell ref="I42:M42"/>
    <mergeCell ref="N42:P42"/>
    <mergeCell ref="T44:X44"/>
    <mergeCell ref="C46:S47"/>
    <mergeCell ref="B50:X50"/>
    <mergeCell ref="B39:H39"/>
    <mergeCell ref="I39:M39"/>
    <mergeCell ref="N39:P39"/>
    <mergeCell ref="B40:D42"/>
    <mergeCell ref="E40:H40"/>
    <mergeCell ref="I40:M40"/>
    <mergeCell ref="N40:P40"/>
    <mergeCell ref="E41:H41"/>
    <mergeCell ref="I41:M41"/>
    <mergeCell ref="N41:P41"/>
    <mergeCell ref="T34:X34"/>
    <mergeCell ref="C35:S35"/>
    <mergeCell ref="C36:S36"/>
    <mergeCell ref="B37:G37"/>
    <mergeCell ref="H37:I37"/>
    <mergeCell ref="K37:P37"/>
    <mergeCell ref="Q37:R37"/>
    <mergeCell ref="C31:J31"/>
    <mergeCell ref="K31:M31"/>
    <mergeCell ref="N31:P31"/>
    <mergeCell ref="R31:S31"/>
    <mergeCell ref="C32:J32"/>
    <mergeCell ref="K32:M32"/>
    <mergeCell ref="N32:P32"/>
    <mergeCell ref="R32:S32"/>
    <mergeCell ref="C29:J29"/>
    <mergeCell ref="K29:M29"/>
    <mergeCell ref="N29:P29"/>
    <mergeCell ref="T29:X29"/>
    <mergeCell ref="C30:J30"/>
    <mergeCell ref="K30:M30"/>
    <mergeCell ref="N30:P30"/>
    <mergeCell ref="R30:S30"/>
    <mergeCell ref="T28:X28"/>
    <mergeCell ref="C14:S15"/>
    <mergeCell ref="C16:S17"/>
    <mergeCell ref="AD16:AQ17"/>
    <mergeCell ref="C18:S18"/>
    <mergeCell ref="C19:S19"/>
    <mergeCell ref="C20:S21"/>
    <mergeCell ref="C22:S22"/>
    <mergeCell ref="B27:S27"/>
    <mergeCell ref="C28:J28"/>
    <mergeCell ref="K28:M28"/>
    <mergeCell ref="N28:P28"/>
    <mergeCell ref="C12:S13"/>
    <mergeCell ref="P1:X1"/>
    <mergeCell ref="A3:X3"/>
    <mergeCell ref="A5:E5"/>
    <mergeCell ref="F5:X5"/>
    <mergeCell ref="A6:E6"/>
    <mergeCell ref="F6:X6"/>
    <mergeCell ref="A7:E7"/>
    <mergeCell ref="F7:X7"/>
    <mergeCell ref="T10:X10"/>
  </mergeCells>
  <phoneticPr fontId="14"/>
  <dataValidations count="1">
    <dataValidation type="list" allowBlank="1" showInputMessage="1" showErrorMessage="1" sqref="U12:U14 W12:W14 U16 W16 U18:U20 W18:W20 U22 W22 U30:U32 W30:W32 U35:U36 W35:W36 U46 W46" xr:uid="{8DBAE5E5-A045-4F71-BD5C-2933DAD45C84}">
      <formula1>"□,■"</formula1>
    </dataValidation>
  </dataValidations>
  <printOptions horizontalCentered="1"/>
  <pageMargins left="0.9055118110236221" right="0.51181102362204722" top="0.74803149606299213" bottom="0.74803149606299213" header="0.31496062992125984" footer="0.31496062992125984"/>
  <pageSetup paperSize="9" scale="62"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Y59"/>
  <sheetViews>
    <sheetView view="pageBreakPreview" zoomScaleNormal="100" zoomScaleSheetLayoutView="100" workbookViewId="0">
      <selection activeCell="B1" sqref="B1"/>
    </sheetView>
  </sheetViews>
  <sheetFormatPr defaultColWidth="4" defaultRowHeight="13" x14ac:dyDescent="0.55000000000000004"/>
  <cols>
    <col min="1" max="1" width="2.58203125" style="21" customWidth="1"/>
    <col min="2" max="2" width="10.58203125" style="21" customWidth="1"/>
    <col min="3" max="7" width="4.58203125" style="21" customWidth="1"/>
    <col min="8" max="8" width="7.58203125" style="21" customWidth="1"/>
    <col min="9" max="17" width="4.58203125" style="21" customWidth="1"/>
    <col min="18" max="19" width="7.58203125" style="21" customWidth="1"/>
    <col min="20" max="24" width="4.58203125" style="21" customWidth="1"/>
    <col min="25" max="25" width="2.4140625" style="21" customWidth="1"/>
    <col min="26" max="26" width="13.08203125" style="21" customWidth="1"/>
    <col min="27" max="27" width="15.6640625" style="21" customWidth="1"/>
    <col min="28" max="28" width="28.08203125" style="21" customWidth="1"/>
    <col min="29" max="29" width="23.58203125" style="21" customWidth="1"/>
    <col min="30" max="256" width="4" style="21"/>
    <col min="257" max="257" width="2.9140625" style="21" customWidth="1"/>
    <col min="258" max="258" width="2.4140625" style="21" customWidth="1"/>
    <col min="259" max="259" width="7.4140625" style="21" customWidth="1"/>
    <col min="260" max="262" width="4" style="21"/>
    <col min="263" max="263" width="3.58203125" style="21" customWidth="1"/>
    <col min="264" max="264" width="4" style="21"/>
    <col min="265" max="265" width="7.4140625" style="21" customWidth="1"/>
    <col min="266" max="274" width="4" style="21"/>
    <col min="275" max="276" width="6.9140625" style="21" customWidth="1"/>
    <col min="277" max="278" width="4" style="21"/>
    <col min="279" max="279" width="4.08203125" style="21" customWidth="1"/>
    <col min="280" max="280" width="2.4140625" style="21" customWidth="1"/>
    <col min="281" max="281" width="3.4140625" style="21" customWidth="1"/>
    <col min="282" max="512" width="4" style="21"/>
    <col min="513" max="513" width="2.9140625" style="21" customWidth="1"/>
    <col min="514" max="514" width="2.4140625" style="21" customWidth="1"/>
    <col min="515" max="515" width="7.4140625" style="21" customWidth="1"/>
    <col min="516" max="518" width="4" style="21"/>
    <col min="519" max="519" width="3.58203125" style="21" customWidth="1"/>
    <col min="520" max="520" width="4" style="21"/>
    <col min="521" max="521" width="7.4140625" style="21" customWidth="1"/>
    <col min="522" max="530" width="4" style="21"/>
    <col min="531" max="532" width="6.9140625" style="21" customWidth="1"/>
    <col min="533" max="534" width="4" style="21"/>
    <col min="535" max="535" width="4.08203125" style="21" customWidth="1"/>
    <col min="536" max="536" width="2.4140625" style="21" customWidth="1"/>
    <col min="537" max="537" width="3.4140625" style="21" customWidth="1"/>
    <col min="538" max="768" width="4" style="21"/>
    <col min="769" max="769" width="2.9140625" style="21" customWidth="1"/>
    <col min="770" max="770" width="2.4140625" style="21" customWidth="1"/>
    <col min="771" max="771" width="7.4140625" style="21" customWidth="1"/>
    <col min="772" max="774" width="4" style="21"/>
    <col min="775" max="775" width="3.58203125" style="21" customWidth="1"/>
    <col min="776" max="776" width="4" style="21"/>
    <col min="777" max="777" width="7.4140625" style="21" customWidth="1"/>
    <col min="778" max="786" width="4" style="21"/>
    <col min="787" max="788" width="6.9140625" style="21" customWidth="1"/>
    <col min="789" max="790" width="4" style="21"/>
    <col min="791" max="791" width="4.08203125" style="21" customWidth="1"/>
    <col min="792" max="792" width="2.4140625" style="21" customWidth="1"/>
    <col min="793" max="793" width="3.4140625" style="21" customWidth="1"/>
    <col min="794" max="1024" width="4" style="21"/>
    <col min="1025" max="1025" width="2.9140625" style="21" customWidth="1"/>
    <col min="1026" max="1026" width="2.4140625" style="21" customWidth="1"/>
    <col min="1027" max="1027" width="7.4140625" style="21" customWidth="1"/>
    <col min="1028" max="1030" width="4" style="21"/>
    <col min="1031" max="1031" width="3.58203125" style="21" customWidth="1"/>
    <col min="1032" max="1032" width="4" style="21"/>
    <col min="1033" max="1033" width="7.4140625" style="21" customWidth="1"/>
    <col min="1034" max="1042" width="4" style="21"/>
    <col min="1043" max="1044" width="6.9140625" style="21" customWidth="1"/>
    <col min="1045" max="1046" width="4" style="21"/>
    <col min="1047" max="1047" width="4.08203125" style="21" customWidth="1"/>
    <col min="1048" max="1048" width="2.4140625" style="21" customWidth="1"/>
    <col min="1049" max="1049" width="3.4140625" style="21" customWidth="1"/>
    <col min="1050" max="1280" width="4" style="21"/>
    <col min="1281" max="1281" width="2.9140625" style="21" customWidth="1"/>
    <col min="1282" max="1282" width="2.4140625" style="21" customWidth="1"/>
    <col min="1283" max="1283" width="7.4140625" style="21" customWidth="1"/>
    <col min="1284" max="1286" width="4" style="21"/>
    <col min="1287" max="1287" width="3.58203125" style="21" customWidth="1"/>
    <col min="1288" max="1288" width="4" style="21"/>
    <col min="1289" max="1289" width="7.4140625" style="21" customWidth="1"/>
    <col min="1290" max="1298" width="4" style="21"/>
    <col min="1299" max="1300" width="6.9140625" style="21" customWidth="1"/>
    <col min="1301" max="1302" width="4" style="21"/>
    <col min="1303" max="1303" width="4.08203125" style="21" customWidth="1"/>
    <col min="1304" max="1304" width="2.4140625" style="21" customWidth="1"/>
    <col min="1305" max="1305" width="3.4140625" style="21" customWidth="1"/>
    <col min="1306" max="1536" width="4" style="21"/>
    <col min="1537" max="1537" width="2.9140625" style="21" customWidth="1"/>
    <col min="1538" max="1538" width="2.4140625" style="21" customWidth="1"/>
    <col min="1539" max="1539" width="7.4140625" style="21" customWidth="1"/>
    <col min="1540" max="1542" width="4" style="21"/>
    <col min="1543" max="1543" width="3.58203125" style="21" customWidth="1"/>
    <col min="1544" max="1544" width="4" style="21"/>
    <col min="1545" max="1545" width="7.4140625" style="21" customWidth="1"/>
    <col min="1546" max="1554" width="4" style="21"/>
    <col min="1555" max="1556" width="6.9140625" style="21" customWidth="1"/>
    <col min="1557" max="1558" width="4" style="21"/>
    <col min="1559" max="1559" width="4.08203125" style="21" customWidth="1"/>
    <col min="1560" max="1560" width="2.4140625" style="21" customWidth="1"/>
    <col min="1561" max="1561" width="3.4140625" style="21" customWidth="1"/>
    <col min="1562" max="1792" width="4" style="21"/>
    <col min="1793" max="1793" width="2.9140625" style="21" customWidth="1"/>
    <col min="1794" max="1794" width="2.4140625" style="21" customWidth="1"/>
    <col min="1795" max="1795" width="7.4140625" style="21" customWidth="1"/>
    <col min="1796" max="1798" width="4" style="21"/>
    <col min="1799" max="1799" width="3.58203125" style="21" customWidth="1"/>
    <col min="1800" max="1800" width="4" style="21"/>
    <col min="1801" max="1801" width="7.4140625" style="21" customWidth="1"/>
    <col min="1802" max="1810" width="4" style="21"/>
    <col min="1811" max="1812" width="6.9140625" style="21" customWidth="1"/>
    <col min="1813" max="1814" width="4" style="21"/>
    <col min="1815" max="1815" width="4.08203125" style="21" customWidth="1"/>
    <col min="1816" max="1816" width="2.4140625" style="21" customWidth="1"/>
    <col min="1817" max="1817" width="3.4140625" style="21" customWidth="1"/>
    <col min="1818" max="2048" width="4" style="21"/>
    <col min="2049" max="2049" width="2.9140625" style="21" customWidth="1"/>
    <col min="2050" max="2050" width="2.4140625" style="21" customWidth="1"/>
    <col min="2051" max="2051" width="7.4140625" style="21" customWidth="1"/>
    <col min="2052" max="2054" width="4" style="21"/>
    <col min="2055" max="2055" width="3.58203125" style="21" customWidth="1"/>
    <col min="2056" max="2056" width="4" style="21"/>
    <col min="2057" max="2057" width="7.4140625" style="21" customWidth="1"/>
    <col min="2058" max="2066" width="4" style="21"/>
    <col min="2067" max="2068" width="6.9140625" style="21" customWidth="1"/>
    <col min="2069" max="2070" width="4" style="21"/>
    <col min="2071" max="2071" width="4.08203125" style="21" customWidth="1"/>
    <col min="2072" max="2072" width="2.4140625" style="21" customWidth="1"/>
    <col min="2073" max="2073" width="3.4140625" style="21" customWidth="1"/>
    <col min="2074" max="2304" width="4" style="21"/>
    <col min="2305" max="2305" width="2.9140625" style="21" customWidth="1"/>
    <col min="2306" max="2306" width="2.4140625" style="21" customWidth="1"/>
    <col min="2307" max="2307" width="7.4140625" style="21" customWidth="1"/>
    <col min="2308" max="2310" width="4" style="21"/>
    <col min="2311" max="2311" width="3.58203125" style="21" customWidth="1"/>
    <col min="2312" max="2312" width="4" style="21"/>
    <col min="2313" max="2313" width="7.4140625" style="21" customWidth="1"/>
    <col min="2314" max="2322" width="4" style="21"/>
    <col min="2323" max="2324" width="6.9140625" style="21" customWidth="1"/>
    <col min="2325" max="2326" width="4" style="21"/>
    <col min="2327" max="2327" width="4.08203125" style="21" customWidth="1"/>
    <col min="2328" max="2328" width="2.4140625" style="21" customWidth="1"/>
    <col min="2329" max="2329" width="3.4140625" style="21" customWidth="1"/>
    <col min="2330" max="2560" width="4" style="21"/>
    <col min="2561" max="2561" width="2.9140625" style="21" customWidth="1"/>
    <col min="2562" max="2562" width="2.4140625" style="21" customWidth="1"/>
    <col min="2563" max="2563" width="7.4140625" style="21" customWidth="1"/>
    <col min="2564" max="2566" width="4" style="21"/>
    <col min="2567" max="2567" width="3.58203125" style="21" customWidth="1"/>
    <col min="2568" max="2568" width="4" style="21"/>
    <col min="2569" max="2569" width="7.4140625" style="21" customWidth="1"/>
    <col min="2570" max="2578" width="4" style="21"/>
    <col min="2579" max="2580" width="6.9140625" style="21" customWidth="1"/>
    <col min="2581" max="2582" width="4" style="21"/>
    <col min="2583" max="2583" width="4.08203125" style="21" customWidth="1"/>
    <col min="2584" max="2584" width="2.4140625" style="21" customWidth="1"/>
    <col min="2585" max="2585" width="3.4140625" style="21" customWidth="1"/>
    <col min="2586" max="2816" width="4" style="21"/>
    <col min="2817" max="2817" width="2.9140625" style="21" customWidth="1"/>
    <col min="2818" max="2818" width="2.4140625" style="21" customWidth="1"/>
    <col min="2819" max="2819" width="7.4140625" style="21" customWidth="1"/>
    <col min="2820" max="2822" width="4" style="21"/>
    <col min="2823" max="2823" width="3.58203125" style="21" customWidth="1"/>
    <col min="2824" max="2824" width="4" style="21"/>
    <col min="2825" max="2825" width="7.4140625" style="21" customWidth="1"/>
    <col min="2826" max="2834" width="4" style="21"/>
    <col min="2835" max="2836" width="6.9140625" style="21" customWidth="1"/>
    <col min="2837" max="2838" width="4" style="21"/>
    <col min="2839" max="2839" width="4.08203125" style="21" customWidth="1"/>
    <col min="2840" max="2840" width="2.4140625" style="21" customWidth="1"/>
    <col min="2841" max="2841" width="3.4140625" style="21" customWidth="1"/>
    <col min="2842" max="3072" width="4" style="21"/>
    <col min="3073" max="3073" width="2.9140625" style="21" customWidth="1"/>
    <col min="3074" max="3074" width="2.4140625" style="21" customWidth="1"/>
    <col min="3075" max="3075" width="7.4140625" style="21" customWidth="1"/>
    <col min="3076" max="3078" width="4" style="21"/>
    <col min="3079" max="3079" width="3.58203125" style="21" customWidth="1"/>
    <col min="3080" max="3080" width="4" style="21"/>
    <col min="3081" max="3081" width="7.4140625" style="21" customWidth="1"/>
    <col min="3082" max="3090" width="4" style="21"/>
    <col min="3091" max="3092" width="6.9140625" style="21" customWidth="1"/>
    <col min="3093" max="3094" width="4" style="21"/>
    <col min="3095" max="3095" width="4.08203125" style="21" customWidth="1"/>
    <col min="3096" max="3096" width="2.4140625" style="21" customWidth="1"/>
    <col min="3097" max="3097" width="3.4140625" style="21" customWidth="1"/>
    <col min="3098" max="3328" width="4" style="21"/>
    <col min="3329" max="3329" width="2.9140625" style="21" customWidth="1"/>
    <col min="3330" max="3330" width="2.4140625" style="21" customWidth="1"/>
    <col min="3331" max="3331" width="7.4140625" style="21" customWidth="1"/>
    <col min="3332" max="3334" width="4" style="21"/>
    <col min="3335" max="3335" width="3.58203125" style="21" customWidth="1"/>
    <col min="3336" max="3336" width="4" style="21"/>
    <col min="3337" max="3337" width="7.4140625" style="21" customWidth="1"/>
    <col min="3338" max="3346" width="4" style="21"/>
    <col min="3347" max="3348" width="6.9140625" style="21" customWidth="1"/>
    <col min="3349" max="3350" width="4" style="21"/>
    <col min="3351" max="3351" width="4.08203125" style="21" customWidth="1"/>
    <col min="3352" max="3352" width="2.4140625" style="21" customWidth="1"/>
    <col min="3353" max="3353" width="3.4140625" style="21" customWidth="1"/>
    <col min="3354" max="3584" width="4" style="21"/>
    <col min="3585" max="3585" width="2.9140625" style="21" customWidth="1"/>
    <col min="3586" max="3586" width="2.4140625" style="21" customWidth="1"/>
    <col min="3587" max="3587" width="7.4140625" style="21" customWidth="1"/>
    <col min="3588" max="3590" width="4" style="21"/>
    <col min="3591" max="3591" width="3.58203125" style="21" customWidth="1"/>
    <col min="3592" max="3592" width="4" style="21"/>
    <col min="3593" max="3593" width="7.4140625" style="21" customWidth="1"/>
    <col min="3594" max="3602" width="4" style="21"/>
    <col min="3603" max="3604" width="6.9140625" style="21" customWidth="1"/>
    <col min="3605" max="3606" width="4" style="21"/>
    <col min="3607" max="3607" width="4.08203125" style="21" customWidth="1"/>
    <col min="3608" max="3608" width="2.4140625" style="21" customWidth="1"/>
    <col min="3609" max="3609" width="3.4140625" style="21" customWidth="1"/>
    <col min="3610" max="3840" width="4" style="21"/>
    <col min="3841" max="3841" width="2.9140625" style="21" customWidth="1"/>
    <col min="3842" max="3842" width="2.4140625" style="21" customWidth="1"/>
    <col min="3843" max="3843" width="7.4140625" style="21" customWidth="1"/>
    <col min="3844" max="3846" width="4" style="21"/>
    <col min="3847" max="3847" width="3.58203125" style="21" customWidth="1"/>
    <col min="3848" max="3848" width="4" style="21"/>
    <col min="3849" max="3849" width="7.4140625" style="21" customWidth="1"/>
    <col min="3850" max="3858" width="4" style="21"/>
    <col min="3859" max="3860" width="6.9140625" style="21" customWidth="1"/>
    <col min="3861" max="3862" width="4" style="21"/>
    <col min="3863" max="3863" width="4.08203125" style="21" customWidth="1"/>
    <col min="3864" max="3864" width="2.4140625" style="21" customWidth="1"/>
    <col min="3865" max="3865" width="3.4140625" style="21" customWidth="1"/>
    <col min="3866" max="4096" width="4" style="21"/>
    <col min="4097" max="4097" width="2.9140625" style="21" customWidth="1"/>
    <col min="4098" max="4098" width="2.4140625" style="21" customWidth="1"/>
    <col min="4099" max="4099" width="7.4140625" style="21" customWidth="1"/>
    <col min="4100" max="4102" width="4" style="21"/>
    <col min="4103" max="4103" width="3.58203125" style="21" customWidth="1"/>
    <col min="4104" max="4104" width="4" style="21"/>
    <col min="4105" max="4105" width="7.4140625" style="21" customWidth="1"/>
    <col min="4106" max="4114" width="4" style="21"/>
    <col min="4115" max="4116" width="6.9140625" style="21" customWidth="1"/>
    <col min="4117" max="4118" width="4" style="21"/>
    <col min="4119" max="4119" width="4.08203125" style="21" customWidth="1"/>
    <col min="4120" max="4120" width="2.4140625" style="21" customWidth="1"/>
    <col min="4121" max="4121" width="3.4140625" style="21" customWidth="1"/>
    <col min="4122" max="4352" width="4" style="21"/>
    <col min="4353" max="4353" width="2.9140625" style="21" customWidth="1"/>
    <col min="4354" max="4354" width="2.4140625" style="21" customWidth="1"/>
    <col min="4355" max="4355" width="7.4140625" style="21" customWidth="1"/>
    <col min="4356" max="4358" width="4" style="21"/>
    <col min="4359" max="4359" width="3.58203125" style="21" customWidth="1"/>
    <col min="4360" max="4360" width="4" style="21"/>
    <col min="4361" max="4361" width="7.4140625" style="21" customWidth="1"/>
    <col min="4362" max="4370" width="4" style="21"/>
    <col min="4371" max="4372" width="6.9140625" style="21" customWidth="1"/>
    <col min="4373" max="4374" width="4" style="21"/>
    <col min="4375" max="4375" width="4.08203125" style="21" customWidth="1"/>
    <col min="4376" max="4376" width="2.4140625" style="21" customWidth="1"/>
    <col min="4377" max="4377" width="3.4140625" style="21" customWidth="1"/>
    <col min="4378" max="4608" width="4" style="21"/>
    <col min="4609" max="4609" width="2.9140625" style="21" customWidth="1"/>
    <col min="4610" max="4610" width="2.4140625" style="21" customWidth="1"/>
    <col min="4611" max="4611" width="7.4140625" style="21" customWidth="1"/>
    <col min="4612" max="4614" width="4" style="21"/>
    <col min="4615" max="4615" width="3.58203125" style="21" customWidth="1"/>
    <col min="4616" max="4616" width="4" style="21"/>
    <col min="4617" max="4617" width="7.4140625" style="21" customWidth="1"/>
    <col min="4618" max="4626" width="4" style="21"/>
    <col min="4627" max="4628" width="6.9140625" style="21" customWidth="1"/>
    <col min="4629" max="4630" width="4" style="21"/>
    <col min="4631" max="4631" width="4.08203125" style="21" customWidth="1"/>
    <col min="4632" max="4632" width="2.4140625" style="21" customWidth="1"/>
    <col min="4633" max="4633" width="3.4140625" style="21" customWidth="1"/>
    <col min="4634" max="4864" width="4" style="21"/>
    <col min="4865" max="4865" width="2.9140625" style="21" customWidth="1"/>
    <col min="4866" max="4866" width="2.4140625" style="21" customWidth="1"/>
    <col min="4867" max="4867" width="7.4140625" style="21" customWidth="1"/>
    <col min="4868" max="4870" width="4" style="21"/>
    <col min="4871" max="4871" width="3.58203125" style="21" customWidth="1"/>
    <col min="4872" max="4872" width="4" style="21"/>
    <col min="4873" max="4873" width="7.4140625" style="21" customWidth="1"/>
    <col min="4874" max="4882" width="4" style="21"/>
    <col min="4883" max="4884" width="6.9140625" style="21" customWidth="1"/>
    <col min="4885" max="4886" width="4" style="21"/>
    <col min="4887" max="4887" width="4.08203125" style="21" customWidth="1"/>
    <col min="4888" max="4888" width="2.4140625" style="21" customWidth="1"/>
    <col min="4889" max="4889" width="3.4140625" style="21" customWidth="1"/>
    <col min="4890" max="5120" width="4" style="21"/>
    <col min="5121" max="5121" width="2.9140625" style="21" customWidth="1"/>
    <col min="5122" max="5122" width="2.4140625" style="21" customWidth="1"/>
    <col min="5123" max="5123" width="7.4140625" style="21" customWidth="1"/>
    <col min="5124" max="5126" width="4" style="21"/>
    <col min="5127" max="5127" width="3.58203125" style="21" customWidth="1"/>
    <col min="5128" max="5128" width="4" style="21"/>
    <col min="5129" max="5129" width="7.4140625" style="21" customWidth="1"/>
    <col min="5130" max="5138" width="4" style="21"/>
    <col min="5139" max="5140" width="6.9140625" style="21" customWidth="1"/>
    <col min="5141" max="5142" width="4" style="21"/>
    <col min="5143" max="5143" width="4.08203125" style="21" customWidth="1"/>
    <col min="5144" max="5144" width="2.4140625" style="21" customWidth="1"/>
    <col min="5145" max="5145" width="3.4140625" style="21" customWidth="1"/>
    <col min="5146" max="5376" width="4" style="21"/>
    <col min="5377" max="5377" width="2.9140625" style="21" customWidth="1"/>
    <col min="5378" max="5378" width="2.4140625" style="21" customWidth="1"/>
    <col min="5379" max="5379" width="7.4140625" style="21" customWidth="1"/>
    <col min="5380" max="5382" width="4" style="21"/>
    <col min="5383" max="5383" width="3.58203125" style="21" customWidth="1"/>
    <col min="5384" max="5384" width="4" style="21"/>
    <col min="5385" max="5385" width="7.4140625" style="21" customWidth="1"/>
    <col min="5386" max="5394" width="4" style="21"/>
    <col min="5395" max="5396" width="6.9140625" style="21" customWidth="1"/>
    <col min="5397" max="5398" width="4" style="21"/>
    <col min="5399" max="5399" width="4.08203125" style="21" customWidth="1"/>
    <col min="5400" max="5400" width="2.4140625" style="21" customWidth="1"/>
    <col min="5401" max="5401" width="3.4140625" style="21" customWidth="1"/>
    <col min="5402" max="5632" width="4" style="21"/>
    <col min="5633" max="5633" width="2.9140625" style="21" customWidth="1"/>
    <col min="5634" max="5634" width="2.4140625" style="21" customWidth="1"/>
    <col min="5635" max="5635" width="7.4140625" style="21" customWidth="1"/>
    <col min="5636" max="5638" width="4" style="21"/>
    <col min="5639" max="5639" width="3.58203125" style="21" customWidth="1"/>
    <col min="5640" max="5640" width="4" style="21"/>
    <col min="5641" max="5641" width="7.4140625" style="21" customWidth="1"/>
    <col min="5642" max="5650" width="4" style="21"/>
    <col min="5651" max="5652" width="6.9140625" style="21" customWidth="1"/>
    <col min="5653" max="5654" width="4" style="21"/>
    <col min="5655" max="5655" width="4.08203125" style="21" customWidth="1"/>
    <col min="5656" max="5656" width="2.4140625" style="21" customWidth="1"/>
    <col min="5657" max="5657" width="3.4140625" style="21" customWidth="1"/>
    <col min="5658" max="5888" width="4" style="21"/>
    <col min="5889" max="5889" width="2.9140625" style="21" customWidth="1"/>
    <col min="5890" max="5890" width="2.4140625" style="21" customWidth="1"/>
    <col min="5891" max="5891" width="7.4140625" style="21" customWidth="1"/>
    <col min="5892" max="5894" width="4" style="21"/>
    <col min="5895" max="5895" width="3.58203125" style="21" customWidth="1"/>
    <col min="5896" max="5896" width="4" style="21"/>
    <col min="5897" max="5897" width="7.4140625" style="21" customWidth="1"/>
    <col min="5898" max="5906" width="4" style="21"/>
    <col min="5907" max="5908" width="6.9140625" style="21" customWidth="1"/>
    <col min="5909" max="5910" width="4" style="21"/>
    <col min="5911" max="5911" width="4.08203125" style="21" customWidth="1"/>
    <col min="5912" max="5912" width="2.4140625" style="21" customWidth="1"/>
    <col min="5913" max="5913" width="3.4140625" style="21" customWidth="1"/>
    <col min="5914" max="6144" width="4" style="21"/>
    <col min="6145" max="6145" width="2.9140625" style="21" customWidth="1"/>
    <col min="6146" max="6146" width="2.4140625" style="21" customWidth="1"/>
    <col min="6147" max="6147" width="7.4140625" style="21" customWidth="1"/>
    <col min="6148" max="6150" width="4" style="21"/>
    <col min="6151" max="6151" width="3.58203125" style="21" customWidth="1"/>
    <col min="6152" max="6152" width="4" style="21"/>
    <col min="6153" max="6153" width="7.4140625" style="21" customWidth="1"/>
    <col min="6154" max="6162" width="4" style="21"/>
    <col min="6163" max="6164" width="6.9140625" style="21" customWidth="1"/>
    <col min="6165" max="6166" width="4" style="21"/>
    <col min="6167" max="6167" width="4.08203125" style="21" customWidth="1"/>
    <col min="6168" max="6168" width="2.4140625" style="21" customWidth="1"/>
    <col min="6169" max="6169" width="3.4140625" style="21" customWidth="1"/>
    <col min="6170" max="6400" width="4" style="21"/>
    <col min="6401" max="6401" width="2.9140625" style="21" customWidth="1"/>
    <col min="6402" max="6402" width="2.4140625" style="21" customWidth="1"/>
    <col min="6403" max="6403" width="7.4140625" style="21" customWidth="1"/>
    <col min="6404" max="6406" width="4" style="21"/>
    <col min="6407" max="6407" width="3.58203125" style="21" customWidth="1"/>
    <col min="6408" max="6408" width="4" style="21"/>
    <col min="6409" max="6409" width="7.4140625" style="21" customWidth="1"/>
    <col min="6410" max="6418" width="4" style="21"/>
    <col min="6419" max="6420" width="6.9140625" style="21" customWidth="1"/>
    <col min="6421" max="6422" width="4" style="21"/>
    <col min="6423" max="6423" width="4.08203125" style="21" customWidth="1"/>
    <col min="6424" max="6424" width="2.4140625" style="21" customWidth="1"/>
    <col min="6425" max="6425" width="3.4140625" style="21" customWidth="1"/>
    <col min="6426" max="6656" width="4" style="21"/>
    <col min="6657" max="6657" width="2.9140625" style="21" customWidth="1"/>
    <col min="6658" max="6658" width="2.4140625" style="21" customWidth="1"/>
    <col min="6659" max="6659" width="7.4140625" style="21" customWidth="1"/>
    <col min="6660" max="6662" width="4" style="21"/>
    <col min="6663" max="6663" width="3.58203125" style="21" customWidth="1"/>
    <col min="6664" max="6664" width="4" style="21"/>
    <col min="6665" max="6665" width="7.4140625" style="21" customWidth="1"/>
    <col min="6666" max="6674" width="4" style="21"/>
    <col min="6675" max="6676" width="6.9140625" style="21" customWidth="1"/>
    <col min="6677" max="6678" width="4" style="21"/>
    <col min="6679" max="6679" width="4.08203125" style="21" customWidth="1"/>
    <col min="6680" max="6680" width="2.4140625" style="21" customWidth="1"/>
    <col min="6681" max="6681" width="3.4140625" style="21" customWidth="1"/>
    <col min="6682" max="6912" width="4" style="21"/>
    <col min="6913" max="6913" width="2.9140625" style="21" customWidth="1"/>
    <col min="6914" max="6914" width="2.4140625" style="21" customWidth="1"/>
    <col min="6915" max="6915" width="7.4140625" style="21" customWidth="1"/>
    <col min="6916" max="6918" width="4" style="21"/>
    <col min="6919" max="6919" width="3.58203125" style="21" customWidth="1"/>
    <col min="6920" max="6920" width="4" style="21"/>
    <col min="6921" max="6921" width="7.4140625" style="21" customWidth="1"/>
    <col min="6922" max="6930" width="4" style="21"/>
    <col min="6931" max="6932" width="6.9140625" style="21" customWidth="1"/>
    <col min="6933" max="6934" width="4" style="21"/>
    <col min="6935" max="6935" width="4.08203125" style="21" customWidth="1"/>
    <col min="6936" max="6936" width="2.4140625" style="21" customWidth="1"/>
    <col min="6937" max="6937" width="3.4140625" style="21" customWidth="1"/>
    <col min="6938" max="7168" width="4" style="21"/>
    <col min="7169" max="7169" width="2.9140625" style="21" customWidth="1"/>
    <col min="7170" max="7170" width="2.4140625" style="21" customWidth="1"/>
    <col min="7171" max="7171" width="7.4140625" style="21" customWidth="1"/>
    <col min="7172" max="7174" width="4" style="21"/>
    <col min="7175" max="7175" width="3.58203125" style="21" customWidth="1"/>
    <col min="7176" max="7176" width="4" style="21"/>
    <col min="7177" max="7177" width="7.4140625" style="21" customWidth="1"/>
    <col min="7178" max="7186" width="4" style="21"/>
    <col min="7187" max="7188" width="6.9140625" style="21" customWidth="1"/>
    <col min="7189" max="7190" width="4" style="21"/>
    <col min="7191" max="7191" width="4.08203125" style="21" customWidth="1"/>
    <col min="7192" max="7192" width="2.4140625" style="21" customWidth="1"/>
    <col min="7193" max="7193" width="3.4140625" style="21" customWidth="1"/>
    <col min="7194" max="7424" width="4" style="21"/>
    <col min="7425" max="7425" width="2.9140625" style="21" customWidth="1"/>
    <col min="7426" max="7426" width="2.4140625" style="21" customWidth="1"/>
    <col min="7427" max="7427" width="7.4140625" style="21" customWidth="1"/>
    <col min="7428" max="7430" width="4" style="21"/>
    <col min="7431" max="7431" width="3.58203125" style="21" customWidth="1"/>
    <col min="7432" max="7432" width="4" style="21"/>
    <col min="7433" max="7433" width="7.4140625" style="21" customWidth="1"/>
    <col min="7434" max="7442" width="4" style="21"/>
    <col min="7443" max="7444" width="6.9140625" style="21" customWidth="1"/>
    <col min="7445" max="7446" width="4" style="21"/>
    <col min="7447" max="7447" width="4.08203125" style="21" customWidth="1"/>
    <col min="7448" max="7448" width="2.4140625" style="21" customWidth="1"/>
    <col min="7449" max="7449" width="3.4140625" style="21" customWidth="1"/>
    <col min="7450" max="7680" width="4" style="21"/>
    <col min="7681" max="7681" width="2.9140625" style="21" customWidth="1"/>
    <col min="7682" max="7682" width="2.4140625" style="21" customWidth="1"/>
    <col min="7683" max="7683" width="7.4140625" style="21" customWidth="1"/>
    <col min="7684" max="7686" width="4" style="21"/>
    <col min="7687" max="7687" width="3.58203125" style="21" customWidth="1"/>
    <col min="7688" max="7688" width="4" style="21"/>
    <col min="7689" max="7689" width="7.4140625" style="21" customWidth="1"/>
    <col min="7690" max="7698" width="4" style="21"/>
    <col min="7699" max="7700" width="6.9140625" style="21" customWidth="1"/>
    <col min="7701" max="7702" width="4" style="21"/>
    <col min="7703" max="7703" width="4.08203125" style="21" customWidth="1"/>
    <col min="7704" max="7704" width="2.4140625" style="21" customWidth="1"/>
    <col min="7705" max="7705" width="3.4140625" style="21" customWidth="1"/>
    <col min="7706" max="7936" width="4" style="21"/>
    <col min="7937" max="7937" width="2.9140625" style="21" customWidth="1"/>
    <col min="7938" max="7938" width="2.4140625" style="21" customWidth="1"/>
    <col min="7939" max="7939" width="7.4140625" style="21" customWidth="1"/>
    <col min="7940" max="7942" width="4" style="21"/>
    <col min="7943" max="7943" width="3.58203125" style="21" customWidth="1"/>
    <col min="7944" max="7944" width="4" style="21"/>
    <col min="7945" max="7945" width="7.4140625" style="21" customWidth="1"/>
    <col min="7946" max="7954" width="4" style="21"/>
    <col min="7955" max="7956" width="6.9140625" style="21" customWidth="1"/>
    <col min="7957" max="7958" width="4" style="21"/>
    <col min="7959" max="7959" width="4.08203125" style="21" customWidth="1"/>
    <col min="7960" max="7960" width="2.4140625" style="21" customWidth="1"/>
    <col min="7961" max="7961" width="3.4140625" style="21" customWidth="1"/>
    <col min="7962" max="8192" width="4" style="21"/>
    <col min="8193" max="8193" width="2.9140625" style="21" customWidth="1"/>
    <col min="8194" max="8194" width="2.4140625" style="21" customWidth="1"/>
    <col min="8195" max="8195" width="7.4140625" style="21" customWidth="1"/>
    <col min="8196" max="8198" width="4" style="21"/>
    <col min="8199" max="8199" width="3.58203125" style="21" customWidth="1"/>
    <col min="8200" max="8200" width="4" style="21"/>
    <col min="8201" max="8201" width="7.4140625" style="21" customWidth="1"/>
    <col min="8202" max="8210" width="4" style="21"/>
    <col min="8211" max="8212" width="6.9140625" style="21" customWidth="1"/>
    <col min="8213" max="8214" width="4" style="21"/>
    <col min="8215" max="8215" width="4.08203125" style="21" customWidth="1"/>
    <col min="8216" max="8216" width="2.4140625" style="21" customWidth="1"/>
    <col min="8217" max="8217" width="3.4140625" style="21" customWidth="1"/>
    <col min="8218" max="8448" width="4" style="21"/>
    <col min="8449" max="8449" width="2.9140625" style="21" customWidth="1"/>
    <col min="8450" max="8450" width="2.4140625" style="21" customWidth="1"/>
    <col min="8451" max="8451" width="7.4140625" style="21" customWidth="1"/>
    <col min="8452" max="8454" width="4" style="21"/>
    <col min="8455" max="8455" width="3.58203125" style="21" customWidth="1"/>
    <col min="8456" max="8456" width="4" style="21"/>
    <col min="8457" max="8457" width="7.4140625" style="21" customWidth="1"/>
    <col min="8458" max="8466" width="4" style="21"/>
    <col min="8467" max="8468" width="6.9140625" style="21" customWidth="1"/>
    <col min="8469" max="8470" width="4" style="21"/>
    <col min="8471" max="8471" width="4.08203125" style="21" customWidth="1"/>
    <col min="8472" max="8472" width="2.4140625" style="21" customWidth="1"/>
    <col min="8473" max="8473" width="3.4140625" style="21" customWidth="1"/>
    <col min="8474" max="8704" width="4" style="21"/>
    <col min="8705" max="8705" width="2.9140625" style="21" customWidth="1"/>
    <col min="8706" max="8706" width="2.4140625" style="21" customWidth="1"/>
    <col min="8707" max="8707" width="7.4140625" style="21" customWidth="1"/>
    <col min="8708" max="8710" width="4" style="21"/>
    <col min="8711" max="8711" width="3.58203125" style="21" customWidth="1"/>
    <col min="8712" max="8712" width="4" style="21"/>
    <col min="8713" max="8713" width="7.4140625" style="21" customWidth="1"/>
    <col min="8714" max="8722" width="4" style="21"/>
    <col min="8723" max="8724" width="6.9140625" style="21" customWidth="1"/>
    <col min="8725" max="8726" width="4" style="21"/>
    <col min="8727" max="8727" width="4.08203125" style="21" customWidth="1"/>
    <col min="8728" max="8728" width="2.4140625" style="21" customWidth="1"/>
    <col min="8729" max="8729" width="3.4140625" style="21" customWidth="1"/>
    <col min="8730" max="8960" width="4" style="21"/>
    <col min="8961" max="8961" width="2.9140625" style="21" customWidth="1"/>
    <col min="8962" max="8962" width="2.4140625" style="21" customWidth="1"/>
    <col min="8963" max="8963" width="7.4140625" style="21" customWidth="1"/>
    <col min="8964" max="8966" width="4" style="21"/>
    <col min="8967" max="8967" width="3.58203125" style="21" customWidth="1"/>
    <col min="8968" max="8968" width="4" style="21"/>
    <col min="8969" max="8969" width="7.4140625" style="21" customWidth="1"/>
    <col min="8970" max="8978" width="4" style="21"/>
    <col min="8979" max="8980" width="6.9140625" style="21" customWidth="1"/>
    <col min="8981" max="8982" width="4" style="21"/>
    <col min="8983" max="8983" width="4.08203125" style="21" customWidth="1"/>
    <col min="8984" max="8984" width="2.4140625" style="21" customWidth="1"/>
    <col min="8985" max="8985" width="3.4140625" style="21" customWidth="1"/>
    <col min="8986" max="9216" width="4" style="21"/>
    <col min="9217" max="9217" width="2.9140625" style="21" customWidth="1"/>
    <col min="9218" max="9218" width="2.4140625" style="21" customWidth="1"/>
    <col min="9219" max="9219" width="7.4140625" style="21" customWidth="1"/>
    <col min="9220" max="9222" width="4" style="21"/>
    <col min="9223" max="9223" width="3.58203125" style="21" customWidth="1"/>
    <col min="9224" max="9224" width="4" style="21"/>
    <col min="9225" max="9225" width="7.4140625" style="21" customWidth="1"/>
    <col min="9226" max="9234" width="4" style="21"/>
    <col min="9235" max="9236" width="6.9140625" style="21" customWidth="1"/>
    <col min="9237" max="9238" width="4" style="21"/>
    <col min="9239" max="9239" width="4.08203125" style="21" customWidth="1"/>
    <col min="9240" max="9240" width="2.4140625" style="21" customWidth="1"/>
    <col min="9241" max="9241" width="3.4140625" style="21" customWidth="1"/>
    <col min="9242" max="9472" width="4" style="21"/>
    <col min="9473" max="9473" width="2.9140625" style="21" customWidth="1"/>
    <col min="9474" max="9474" width="2.4140625" style="21" customWidth="1"/>
    <col min="9475" max="9475" width="7.4140625" style="21" customWidth="1"/>
    <col min="9476" max="9478" width="4" style="21"/>
    <col min="9479" max="9479" width="3.58203125" style="21" customWidth="1"/>
    <col min="9480" max="9480" width="4" style="21"/>
    <col min="9481" max="9481" width="7.4140625" style="21" customWidth="1"/>
    <col min="9482" max="9490" width="4" style="21"/>
    <col min="9491" max="9492" width="6.9140625" style="21" customWidth="1"/>
    <col min="9493" max="9494" width="4" style="21"/>
    <col min="9495" max="9495" width="4.08203125" style="21" customWidth="1"/>
    <col min="9496" max="9496" width="2.4140625" style="21" customWidth="1"/>
    <col min="9497" max="9497" width="3.4140625" style="21" customWidth="1"/>
    <col min="9498" max="9728" width="4" style="21"/>
    <col min="9729" max="9729" width="2.9140625" style="21" customWidth="1"/>
    <col min="9730" max="9730" width="2.4140625" style="21" customWidth="1"/>
    <col min="9731" max="9731" width="7.4140625" style="21" customWidth="1"/>
    <col min="9732" max="9734" width="4" style="21"/>
    <col min="9735" max="9735" width="3.58203125" style="21" customWidth="1"/>
    <col min="9736" max="9736" width="4" style="21"/>
    <col min="9737" max="9737" width="7.4140625" style="21" customWidth="1"/>
    <col min="9738" max="9746" width="4" style="21"/>
    <col min="9747" max="9748" width="6.9140625" style="21" customWidth="1"/>
    <col min="9749" max="9750" width="4" style="21"/>
    <col min="9751" max="9751" width="4.08203125" style="21" customWidth="1"/>
    <col min="9752" max="9752" width="2.4140625" style="21" customWidth="1"/>
    <col min="9753" max="9753" width="3.4140625" style="21" customWidth="1"/>
    <col min="9754" max="9984" width="4" style="21"/>
    <col min="9985" max="9985" width="2.9140625" style="21" customWidth="1"/>
    <col min="9986" max="9986" width="2.4140625" style="21" customWidth="1"/>
    <col min="9987" max="9987" width="7.4140625" style="21" customWidth="1"/>
    <col min="9988" max="9990" width="4" style="21"/>
    <col min="9991" max="9991" width="3.58203125" style="21" customWidth="1"/>
    <col min="9992" max="9992" width="4" style="21"/>
    <col min="9993" max="9993" width="7.4140625" style="21" customWidth="1"/>
    <col min="9994" max="10002" width="4" style="21"/>
    <col min="10003" max="10004" width="6.9140625" style="21" customWidth="1"/>
    <col min="10005" max="10006" width="4" style="21"/>
    <col min="10007" max="10007" width="4.08203125" style="21" customWidth="1"/>
    <col min="10008" max="10008" width="2.4140625" style="21" customWidth="1"/>
    <col min="10009" max="10009" width="3.4140625" style="21" customWidth="1"/>
    <col min="10010" max="10240" width="4" style="21"/>
    <col min="10241" max="10241" width="2.9140625" style="21" customWidth="1"/>
    <col min="10242" max="10242" width="2.4140625" style="21" customWidth="1"/>
    <col min="10243" max="10243" width="7.4140625" style="21" customWidth="1"/>
    <col min="10244" max="10246" width="4" style="21"/>
    <col min="10247" max="10247" width="3.58203125" style="21" customWidth="1"/>
    <col min="10248" max="10248" width="4" style="21"/>
    <col min="10249" max="10249" width="7.4140625" style="21" customWidth="1"/>
    <col min="10250" max="10258" width="4" style="21"/>
    <col min="10259" max="10260" width="6.9140625" style="21" customWidth="1"/>
    <col min="10261" max="10262" width="4" style="21"/>
    <col min="10263" max="10263" width="4.08203125" style="21" customWidth="1"/>
    <col min="10264" max="10264" width="2.4140625" style="21" customWidth="1"/>
    <col min="10265" max="10265" width="3.4140625" style="21" customWidth="1"/>
    <col min="10266" max="10496" width="4" style="21"/>
    <col min="10497" max="10497" width="2.9140625" style="21" customWidth="1"/>
    <col min="10498" max="10498" width="2.4140625" style="21" customWidth="1"/>
    <col min="10499" max="10499" width="7.4140625" style="21" customWidth="1"/>
    <col min="10500" max="10502" width="4" style="21"/>
    <col min="10503" max="10503" width="3.58203125" style="21" customWidth="1"/>
    <col min="10504" max="10504" width="4" style="21"/>
    <col min="10505" max="10505" width="7.4140625" style="21" customWidth="1"/>
    <col min="10506" max="10514" width="4" style="21"/>
    <col min="10515" max="10516" width="6.9140625" style="21" customWidth="1"/>
    <col min="10517" max="10518" width="4" style="21"/>
    <col min="10519" max="10519" width="4.08203125" style="21" customWidth="1"/>
    <col min="10520" max="10520" width="2.4140625" style="21" customWidth="1"/>
    <col min="10521" max="10521" width="3.4140625" style="21" customWidth="1"/>
    <col min="10522" max="10752" width="4" style="21"/>
    <col min="10753" max="10753" width="2.9140625" style="21" customWidth="1"/>
    <col min="10754" max="10754" width="2.4140625" style="21" customWidth="1"/>
    <col min="10755" max="10755" width="7.4140625" style="21" customWidth="1"/>
    <col min="10756" max="10758" width="4" style="21"/>
    <col min="10759" max="10759" width="3.58203125" style="21" customWidth="1"/>
    <col min="10760" max="10760" width="4" style="21"/>
    <col min="10761" max="10761" width="7.4140625" style="21" customWidth="1"/>
    <col min="10762" max="10770" width="4" style="21"/>
    <col min="10771" max="10772" width="6.9140625" style="21" customWidth="1"/>
    <col min="10773" max="10774" width="4" style="21"/>
    <col min="10775" max="10775" width="4.08203125" style="21" customWidth="1"/>
    <col min="10776" max="10776" width="2.4140625" style="21" customWidth="1"/>
    <col min="10777" max="10777" width="3.4140625" style="21" customWidth="1"/>
    <col min="10778" max="11008" width="4" style="21"/>
    <col min="11009" max="11009" width="2.9140625" style="21" customWidth="1"/>
    <col min="11010" max="11010" width="2.4140625" style="21" customWidth="1"/>
    <col min="11011" max="11011" width="7.4140625" style="21" customWidth="1"/>
    <col min="11012" max="11014" width="4" style="21"/>
    <col min="11015" max="11015" width="3.58203125" style="21" customWidth="1"/>
    <col min="11016" max="11016" width="4" style="21"/>
    <col min="11017" max="11017" width="7.4140625" style="21" customWidth="1"/>
    <col min="11018" max="11026" width="4" style="21"/>
    <col min="11027" max="11028" width="6.9140625" style="21" customWidth="1"/>
    <col min="11029" max="11030" width="4" style="21"/>
    <col min="11031" max="11031" width="4.08203125" style="21" customWidth="1"/>
    <col min="11032" max="11032" width="2.4140625" style="21" customWidth="1"/>
    <col min="11033" max="11033" width="3.4140625" style="21" customWidth="1"/>
    <col min="11034" max="11264" width="4" style="21"/>
    <col min="11265" max="11265" width="2.9140625" style="21" customWidth="1"/>
    <col min="11266" max="11266" width="2.4140625" style="21" customWidth="1"/>
    <col min="11267" max="11267" width="7.4140625" style="21" customWidth="1"/>
    <col min="11268" max="11270" width="4" style="21"/>
    <col min="11271" max="11271" width="3.58203125" style="21" customWidth="1"/>
    <col min="11272" max="11272" width="4" style="21"/>
    <col min="11273" max="11273" width="7.4140625" style="21" customWidth="1"/>
    <col min="11274" max="11282" width="4" style="21"/>
    <col min="11283" max="11284" width="6.9140625" style="21" customWidth="1"/>
    <col min="11285" max="11286" width="4" style="21"/>
    <col min="11287" max="11287" width="4.08203125" style="21" customWidth="1"/>
    <col min="11288" max="11288" width="2.4140625" style="21" customWidth="1"/>
    <col min="11289" max="11289" width="3.4140625" style="21" customWidth="1"/>
    <col min="11290" max="11520" width="4" style="21"/>
    <col min="11521" max="11521" width="2.9140625" style="21" customWidth="1"/>
    <col min="11522" max="11522" width="2.4140625" style="21" customWidth="1"/>
    <col min="11523" max="11523" width="7.4140625" style="21" customWidth="1"/>
    <col min="11524" max="11526" width="4" style="21"/>
    <col min="11527" max="11527" width="3.58203125" style="21" customWidth="1"/>
    <col min="11528" max="11528" width="4" style="21"/>
    <col min="11529" max="11529" width="7.4140625" style="21" customWidth="1"/>
    <col min="11530" max="11538" width="4" style="21"/>
    <col min="11539" max="11540" width="6.9140625" style="21" customWidth="1"/>
    <col min="11541" max="11542" width="4" style="21"/>
    <col min="11543" max="11543" width="4.08203125" style="21" customWidth="1"/>
    <col min="11544" max="11544" width="2.4140625" style="21" customWidth="1"/>
    <col min="11545" max="11545" width="3.4140625" style="21" customWidth="1"/>
    <col min="11546" max="11776" width="4" style="21"/>
    <col min="11777" max="11777" width="2.9140625" style="21" customWidth="1"/>
    <col min="11778" max="11778" width="2.4140625" style="21" customWidth="1"/>
    <col min="11779" max="11779" width="7.4140625" style="21" customWidth="1"/>
    <col min="11780" max="11782" width="4" style="21"/>
    <col min="11783" max="11783" width="3.58203125" style="21" customWidth="1"/>
    <col min="11784" max="11784" width="4" style="21"/>
    <col min="11785" max="11785" width="7.4140625" style="21" customWidth="1"/>
    <col min="11786" max="11794" width="4" style="21"/>
    <col min="11795" max="11796" width="6.9140625" style="21" customWidth="1"/>
    <col min="11797" max="11798" width="4" style="21"/>
    <col min="11799" max="11799" width="4.08203125" style="21" customWidth="1"/>
    <col min="11800" max="11800" width="2.4140625" style="21" customWidth="1"/>
    <col min="11801" max="11801" width="3.4140625" style="21" customWidth="1"/>
    <col min="11802" max="12032" width="4" style="21"/>
    <col min="12033" max="12033" width="2.9140625" style="21" customWidth="1"/>
    <col min="12034" max="12034" width="2.4140625" style="21" customWidth="1"/>
    <col min="12035" max="12035" width="7.4140625" style="21" customWidth="1"/>
    <col min="12036" max="12038" width="4" style="21"/>
    <col min="12039" max="12039" width="3.58203125" style="21" customWidth="1"/>
    <col min="12040" max="12040" width="4" style="21"/>
    <col min="12041" max="12041" width="7.4140625" style="21" customWidth="1"/>
    <col min="12042" max="12050" width="4" style="21"/>
    <col min="12051" max="12052" width="6.9140625" style="21" customWidth="1"/>
    <col min="12053" max="12054" width="4" style="21"/>
    <col min="12055" max="12055" width="4.08203125" style="21" customWidth="1"/>
    <col min="12056" max="12056" width="2.4140625" style="21" customWidth="1"/>
    <col min="12057" max="12057" width="3.4140625" style="21" customWidth="1"/>
    <col min="12058" max="12288" width="4" style="21"/>
    <col min="12289" max="12289" width="2.9140625" style="21" customWidth="1"/>
    <col min="12290" max="12290" width="2.4140625" style="21" customWidth="1"/>
    <col min="12291" max="12291" width="7.4140625" style="21" customWidth="1"/>
    <col min="12292" max="12294" width="4" style="21"/>
    <col min="12295" max="12295" width="3.58203125" style="21" customWidth="1"/>
    <col min="12296" max="12296" width="4" style="21"/>
    <col min="12297" max="12297" width="7.4140625" style="21" customWidth="1"/>
    <col min="12298" max="12306" width="4" style="21"/>
    <col min="12307" max="12308" width="6.9140625" style="21" customWidth="1"/>
    <col min="12309" max="12310" width="4" style="21"/>
    <col min="12311" max="12311" width="4.08203125" style="21" customWidth="1"/>
    <col min="12312" max="12312" width="2.4140625" style="21" customWidth="1"/>
    <col min="12313" max="12313" width="3.4140625" style="21" customWidth="1"/>
    <col min="12314" max="12544" width="4" style="21"/>
    <col min="12545" max="12545" width="2.9140625" style="21" customWidth="1"/>
    <col min="12546" max="12546" width="2.4140625" style="21" customWidth="1"/>
    <col min="12547" max="12547" width="7.4140625" style="21" customWidth="1"/>
    <col min="12548" max="12550" width="4" style="21"/>
    <col min="12551" max="12551" width="3.58203125" style="21" customWidth="1"/>
    <col min="12552" max="12552" width="4" style="21"/>
    <col min="12553" max="12553" width="7.4140625" style="21" customWidth="1"/>
    <col min="12554" max="12562" width="4" style="21"/>
    <col min="12563" max="12564" width="6.9140625" style="21" customWidth="1"/>
    <col min="12565" max="12566" width="4" style="21"/>
    <col min="12567" max="12567" width="4.08203125" style="21" customWidth="1"/>
    <col min="12568" max="12568" width="2.4140625" style="21" customWidth="1"/>
    <col min="12569" max="12569" width="3.4140625" style="21" customWidth="1"/>
    <col min="12570" max="12800" width="4" style="21"/>
    <col min="12801" max="12801" width="2.9140625" style="21" customWidth="1"/>
    <col min="12802" max="12802" width="2.4140625" style="21" customWidth="1"/>
    <col min="12803" max="12803" width="7.4140625" style="21" customWidth="1"/>
    <col min="12804" max="12806" width="4" style="21"/>
    <col min="12807" max="12807" width="3.58203125" style="21" customWidth="1"/>
    <col min="12808" max="12808" width="4" style="21"/>
    <col min="12809" max="12809" width="7.4140625" style="21" customWidth="1"/>
    <col min="12810" max="12818" width="4" style="21"/>
    <col min="12819" max="12820" width="6.9140625" style="21" customWidth="1"/>
    <col min="12821" max="12822" width="4" style="21"/>
    <col min="12823" max="12823" width="4.08203125" style="21" customWidth="1"/>
    <col min="12824" max="12824" width="2.4140625" style="21" customWidth="1"/>
    <col min="12825" max="12825" width="3.4140625" style="21" customWidth="1"/>
    <col min="12826" max="13056" width="4" style="21"/>
    <col min="13057" max="13057" width="2.9140625" style="21" customWidth="1"/>
    <col min="13058" max="13058" width="2.4140625" style="21" customWidth="1"/>
    <col min="13059" max="13059" width="7.4140625" style="21" customWidth="1"/>
    <col min="13060" max="13062" width="4" style="21"/>
    <col min="13063" max="13063" width="3.58203125" style="21" customWidth="1"/>
    <col min="13064" max="13064" width="4" style="21"/>
    <col min="13065" max="13065" width="7.4140625" style="21" customWidth="1"/>
    <col min="13066" max="13074" width="4" style="21"/>
    <col min="13075" max="13076" width="6.9140625" style="21" customWidth="1"/>
    <col min="13077" max="13078" width="4" style="21"/>
    <col min="13079" max="13079" width="4.08203125" style="21" customWidth="1"/>
    <col min="13080" max="13080" width="2.4140625" style="21" customWidth="1"/>
    <col min="13081" max="13081" width="3.4140625" style="21" customWidth="1"/>
    <col min="13082" max="13312" width="4" style="21"/>
    <col min="13313" max="13313" width="2.9140625" style="21" customWidth="1"/>
    <col min="13314" max="13314" width="2.4140625" style="21" customWidth="1"/>
    <col min="13315" max="13315" width="7.4140625" style="21" customWidth="1"/>
    <col min="13316" max="13318" width="4" style="21"/>
    <col min="13319" max="13319" width="3.58203125" style="21" customWidth="1"/>
    <col min="13320" max="13320" width="4" style="21"/>
    <col min="13321" max="13321" width="7.4140625" style="21" customWidth="1"/>
    <col min="13322" max="13330" width="4" style="21"/>
    <col min="13331" max="13332" width="6.9140625" style="21" customWidth="1"/>
    <col min="13333" max="13334" width="4" style="21"/>
    <col min="13335" max="13335" width="4.08203125" style="21" customWidth="1"/>
    <col min="13336" max="13336" width="2.4140625" style="21" customWidth="1"/>
    <col min="13337" max="13337" width="3.4140625" style="21" customWidth="1"/>
    <col min="13338" max="13568" width="4" style="21"/>
    <col min="13569" max="13569" width="2.9140625" style="21" customWidth="1"/>
    <col min="13570" max="13570" width="2.4140625" style="21" customWidth="1"/>
    <col min="13571" max="13571" width="7.4140625" style="21" customWidth="1"/>
    <col min="13572" max="13574" width="4" style="21"/>
    <col min="13575" max="13575" width="3.58203125" style="21" customWidth="1"/>
    <col min="13576" max="13576" width="4" style="21"/>
    <col min="13577" max="13577" width="7.4140625" style="21" customWidth="1"/>
    <col min="13578" max="13586" width="4" style="21"/>
    <col min="13587" max="13588" width="6.9140625" style="21" customWidth="1"/>
    <col min="13589" max="13590" width="4" style="21"/>
    <col min="13591" max="13591" width="4.08203125" style="21" customWidth="1"/>
    <col min="13592" max="13592" width="2.4140625" style="21" customWidth="1"/>
    <col min="13593" max="13593" width="3.4140625" style="21" customWidth="1"/>
    <col min="13594" max="13824" width="4" style="21"/>
    <col min="13825" max="13825" width="2.9140625" style="21" customWidth="1"/>
    <col min="13826" max="13826" width="2.4140625" style="21" customWidth="1"/>
    <col min="13827" max="13827" width="7.4140625" style="21" customWidth="1"/>
    <col min="13828" max="13830" width="4" style="21"/>
    <col min="13831" max="13831" width="3.58203125" style="21" customWidth="1"/>
    <col min="13832" max="13832" width="4" style="21"/>
    <col min="13833" max="13833" width="7.4140625" style="21" customWidth="1"/>
    <col min="13834" max="13842" width="4" style="21"/>
    <col min="13843" max="13844" width="6.9140625" style="21" customWidth="1"/>
    <col min="13845" max="13846" width="4" style="21"/>
    <col min="13847" max="13847" width="4.08203125" style="21" customWidth="1"/>
    <col min="13848" max="13848" width="2.4140625" style="21" customWidth="1"/>
    <col min="13849" max="13849" width="3.4140625" style="21" customWidth="1"/>
    <col min="13850" max="14080" width="4" style="21"/>
    <col min="14081" max="14081" width="2.9140625" style="21" customWidth="1"/>
    <col min="14082" max="14082" width="2.4140625" style="21" customWidth="1"/>
    <col min="14083" max="14083" width="7.4140625" style="21" customWidth="1"/>
    <col min="14084" max="14086" width="4" style="21"/>
    <col min="14087" max="14087" width="3.58203125" style="21" customWidth="1"/>
    <col min="14088" max="14088" width="4" style="21"/>
    <col min="14089" max="14089" width="7.4140625" style="21" customWidth="1"/>
    <col min="14090" max="14098" width="4" style="21"/>
    <col min="14099" max="14100" width="6.9140625" style="21" customWidth="1"/>
    <col min="14101" max="14102" width="4" style="21"/>
    <col min="14103" max="14103" width="4.08203125" style="21" customWidth="1"/>
    <col min="14104" max="14104" width="2.4140625" style="21" customWidth="1"/>
    <col min="14105" max="14105" width="3.4140625" style="21" customWidth="1"/>
    <col min="14106" max="14336" width="4" style="21"/>
    <col min="14337" max="14337" width="2.9140625" style="21" customWidth="1"/>
    <col min="14338" max="14338" width="2.4140625" style="21" customWidth="1"/>
    <col min="14339" max="14339" width="7.4140625" style="21" customWidth="1"/>
    <col min="14340" max="14342" width="4" style="21"/>
    <col min="14343" max="14343" width="3.58203125" style="21" customWidth="1"/>
    <col min="14344" max="14344" width="4" style="21"/>
    <col min="14345" max="14345" width="7.4140625" style="21" customWidth="1"/>
    <col min="14346" max="14354" width="4" style="21"/>
    <col min="14355" max="14356" width="6.9140625" style="21" customWidth="1"/>
    <col min="14357" max="14358" width="4" style="21"/>
    <col min="14359" max="14359" width="4.08203125" style="21" customWidth="1"/>
    <col min="14360" max="14360" width="2.4140625" style="21" customWidth="1"/>
    <col min="14361" max="14361" width="3.4140625" style="21" customWidth="1"/>
    <col min="14362" max="14592" width="4" style="21"/>
    <col min="14593" max="14593" width="2.9140625" style="21" customWidth="1"/>
    <col min="14594" max="14594" width="2.4140625" style="21" customWidth="1"/>
    <col min="14595" max="14595" width="7.4140625" style="21" customWidth="1"/>
    <col min="14596" max="14598" width="4" style="21"/>
    <col min="14599" max="14599" width="3.58203125" style="21" customWidth="1"/>
    <col min="14600" max="14600" width="4" style="21"/>
    <col min="14601" max="14601" width="7.4140625" style="21" customWidth="1"/>
    <col min="14602" max="14610" width="4" style="21"/>
    <col min="14611" max="14612" width="6.9140625" style="21" customWidth="1"/>
    <col min="14613" max="14614" width="4" style="21"/>
    <col min="14615" max="14615" width="4.08203125" style="21" customWidth="1"/>
    <col min="14616" max="14616" width="2.4140625" style="21" customWidth="1"/>
    <col min="14617" max="14617" width="3.4140625" style="21" customWidth="1"/>
    <col min="14618" max="14848" width="4" style="21"/>
    <col min="14849" max="14849" width="2.9140625" style="21" customWidth="1"/>
    <col min="14850" max="14850" width="2.4140625" style="21" customWidth="1"/>
    <col min="14851" max="14851" width="7.4140625" style="21" customWidth="1"/>
    <col min="14852" max="14854" width="4" style="21"/>
    <col min="14855" max="14855" width="3.58203125" style="21" customWidth="1"/>
    <col min="14856" max="14856" width="4" style="21"/>
    <col min="14857" max="14857" width="7.4140625" style="21" customWidth="1"/>
    <col min="14858" max="14866" width="4" style="21"/>
    <col min="14867" max="14868" width="6.9140625" style="21" customWidth="1"/>
    <col min="14869" max="14870" width="4" style="21"/>
    <col min="14871" max="14871" width="4.08203125" style="21" customWidth="1"/>
    <col min="14872" max="14872" width="2.4140625" style="21" customWidth="1"/>
    <col min="14873" max="14873" width="3.4140625" style="21" customWidth="1"/>
    <col min="14874" max="15104" width="4" style="21"/>
    <col min="15105" max="15105" width="2.9140625" style="21" customWidth="1"/>
    <col min="15106" max="15106" width="2.4140625" style="21" customWidth="1"/>
    <col min="15107" max="15107" width="7.4140625" style="21" customWidth="1"/>
    <col min="15108" max="15110" width="4" style="21"/>
    <col min="15111" max="15111" width="3.58203125" style="21" customWidth="1"/>
    <col min="15112" max="15112" width="4" style="21"/>
    <col min="15113" max="15113" width="7.4140625" style="21" customWidth="1"/>
    <col min="15114" max="15122" width="4" style="21"/>
    <col min="15123" max="15124" width="6.9140625" style="21" customWidth="1"/>
    <col min="15125" max="15126" width="4" style="21"/>
    <col min="15127" max="15127" width="4.08203125" style="21" customWidth="1"/>
    <col min="15128" max="15128" width="2.4140625" style="21" customWidth="1"/>
    <col min="15129" max="15129" width="3.4140625" style="21" customWidth="1"/>
    <col min="15130" max="15360" width="4" style="21"/>
    <col min="15361" max="15361" width="2.9140625" style="21" customWidth="1"/>
    <col min="15362" max="15362" width="2.4140625" style="21" customWidth="1"/>
    <col min="15363" max="15363" width="7.4140625" style="21" customWidth="1"/>
    <col min="15364" max="15366" width="4" style="21"/>
    <col min="15367" max="15367" width="3.58203125" style="21" customWidth="1"/>
    <col min="15368" max="15368" width="4" style="21"/>
    <col min="15369" max="15369" width="7.4140625" style="21" customWidth="1"/>
    <col min="15370" max="15378" width="4" style="21"/>
    <col min="15379" max="15380" width="6.9140625" style="21" customWidth="1"/>
    <col min="15381" max="15382" width="4" style="21"/>
    <col min="15383" max="15383" width="4.08203125" style="21" customWidth="1"/>
    <col min="15384" max="15384" width="2.4140625" style="21" customWidth="1"/>
    <col min="15385" max="15385" width="3.4140625" style="21" customWidth="1"/>
    <col min="15386" max="15616" width="4" style="21"/>
    <col min="15617" max="15617" width="2.9140625" style="21" customWidth="1"/>
    <col min="15618" max="15618" width="2.4140625" style="21" customWidth="1"/>
    <col min="15619" max="15619" width="7.4140625" style="21" customWidth="1"/>
    <col min="15620" max="15622" width="4" style="21"/>
    <col min="15623" max="15623" width="3.58203125" style="21" customWidth="1"/>
    <col min="15624" max="15624" width="4" style="21"/>
    <col min="15625" max="15625" width="7.4140625" style="21" customWidth="1"/>
    <col min="15626" max="15634" width="4" style="21"/>
    <col min="15635" max="15636" width="6.9140625" style="21" customWidth="1"/>
    <col min="15637" max="15638" width="4" style="21"/>
    <col min="15639" max="15639" width="4.08203125" style="21" customWidth="1"/>
    <col min="15640" max="15640" width="2.4140625" style="21" customWidth="1"/>
    <col min="15641" max="15641" width="3.4140625" style="21" customWidth="1"/>
    <col min="15642" max="15872" width="4" style="21"/>
    <col min="15873" max="15873" width="2.9140625" style="21" customWidth="1"/>
    <col min="15874" max="15874" width="2.4140625" style="21" customWidth="1"/>
    <col min="15875" max="15875" width="7.4140625" style="21" customWidth="1"/>
    <col min="15876" max="15878" width="4" style="21"/>
    <col min="15879" max="15879" width="3.58203125" style="21" customWidth="1"/>
    <col min="15880" max="15880" width="4" style="21"/>
    <col min="15881" max="15881" width="7.4140625" style="21" customWidth="1"/>
    <col min="15882" max="15890" width="4" style="21"/>
    <col min="15891" max="15892" width="6.9140625" style="21" customWidth="1"/>
    <col min="15893" max="15894" width="4" style="21"/>
    <col min="15895" max="15895" width="4.08203125" style="21" customWidth="1"/>
    <col min="15896" max="15896" width="2.4140625" style="21" customWidth="1"/>
    <col min="15897" max="15897" width="3.4140625" style="21" customWidth="1"/>
    <col min="15898" max="16128" width="4" style="21"/>
    <col min="16129" max="16129" width="2.9140625" style="21" customWidth="1"/>
    <col min="16130" max="16130" width="2.4140625" style="21" customWidth="1"/>
    <col min="16131" max="16131" width="7.4140625" style="21" customWidth="1"/>
    <col min="16132" max="16134" width="4" style="21"/>
    <col min="16135" max="16135" width="3.58203125" style="21" customWidth="1"/>
    <col min="16136" max="16136" width="4" style="21"/>
    <col min="16137" max="16137" width="7.4140625" style="21" customWidth="1"/>
    <col min="16138" max="16146" width="4" style="21"/>
    <col min="16147" max="16148" width="6.9140625" style="21" customWidth="1"/>
    <col min="16149" max="16150" width="4" style="21"/>
    <col min="16151" max="16151" width="4.08203125" style="21" customWidth="1"/>
    <col min="16152" max="16152" width="2.4140625" style="21" customWidth="1"/>
    <col min="16153" max="16153" width="3.4140625" style="21" customWidth="1"/>
    <col min="16154" max="16384" width="4" style="21"/>
  </cols>
  <sheetData>
    <row r="1" spans="1:25" ht="15" customHeight="1" x14ac:dyDescent="0.55000000000000004">
      <c r="A1" s="100"/>
      <c r="B1" s="100" t="s">
        <v>177</v>
      </c>
      <c r="C1" s="100"/>
      <c r="D1" s="100"/>
      <c r="E1" s="100"/>
      <c r="F1" s="100"/>
      <c r="G1" s="100"/>
      <c r="H1" s="100"/>
      <c r="I1" s="100"/>
      <c r="J1" s="100"/>
      <c r="K1" s="100"/>
      <c r="L1" s="100"/>
      <c r="M1" s="100"/>
      <c r="N1" s="100"/>
      <c r="O1" s="100"/>
      <c r="P1" s="796" t="s">
        <v>73</v>
      </c>
      <c r="Q1" s="796"/>
      <c r="R1" s="796"/>
      <c r="S1" s="796"/>
      <c r="T1" s="796"/>
      <c r="U1" s="796"/>
      <c r="V1" s="796"/>
      <c r="W1" s="796"/>
      <c r="X1" s="796"/>
      <c r="Y1" s="100"/>
    </row>
    <row r="2" spans="1:25" ht="15" customHeight="1" x14ac:dyDescent="0.55000000000000004">
      <c r="A2" s="100"/>
      <c r="B2" s="100"/>
      <c r="C2" s="100"/>
      <c r="D2" s="100"/>
      <c r="E2" s="100"/>
      <c r="F2" s="100"/>
      <c r="G2" s="100"/>
      <c r="H2" s="100"/>
      <c r="I2" s="100"/>
      <c r="J2" s="100"/>
      <c r="K2" s="100"/>
      <c r="L2" s="100"/>
      <c r="M2" s="100"/>
      <c r="N2" s="100"/>
      <c r="O2" s="100"/>
      <c r="P2" s="100"/>
      <c r="Q2" s="100"/>
      <c r="R2" s="40"/>
      <c r="S2" s="100"/>
      <c r="T2" s="100"/>
      <c r="U2" s="100"/>
      <c r="V2" s="100"/>
      <c r="W2" s="100"/>
      <c r="X2" s="100"/>
      <c r="Y2" s="100"/>
    </row>
    <row r="3" spans="1:25" ht="15" customHeight="1" x14ac:dyDescent="0.55000000000000004">
      <c r="A3" s="797" t="s">
        <v>178</v>
      </c>
      <c r="B3" s="797"/>
      <c r="C3" s="797"/>
      <c r="D3" s="797"/>
      <c r="E3" s="797"/>
      <c r="F3" s="797"/>
      <c r="G3" s="797"/>
      <c r="H3" s="797"/>
      <c r="I3" s="797"/>
      <c r="J3" s="797"/>
      <c r="K3" s="797"/>
      <c r="L3" s="797"/>
      <c r="M3" s="797"/>
      <c r="N3" s="797"/>
      <c r="O3" s="797"/>
      <c r="P3" s="797"/>
      <c r="Q3" s="797"/>
      <c r="R3" s="797"/>
      <c r="S3" s="797"/>
      <c r="T3" s="797"/>
      <c r="U3" s="797"/>
      <c r="V3" s="797"/>
      <c r="W3" s="797"/>
      <c r="X3" s="797"/>
      <c r="Y3" s="100"/>
    </row>
    <row r="4" spans="1:25" ht="15" customHeight="1" x14ac:dyDescent="0.55000000000000004">
      <c r="A4" s="100"/>
      <c r="B4" s="100"/>
      <c r="C4" s="100"/>
      <c r="D4" s="100"/>
      <c r="E4" s="100"/>
      <c r="F4" s="100"/>
      <c r="G4" s="100"/>
      <c r="H4" s="100"/>
      <c r="I4" s="100"/>
      <c r="J4" s="100"/>
      <c r="K4" s="100"/>
      <c r="L4" s="100"/>
      <c r="M4" s="100"/>
      <c r="N4" s="100"/>
      <c r="O4" s="100"/>
      <c r="P4" s="100"/>
      <c r="Q4" s="100"/>
      <c r="R4" s="100"/>
      <c r="S4" s="100"/>
      <c r="T4" s="100"/>
      <c r="U4" s="100"/>
      <c r="V4" s="100"/>
      <c r="W4" s="100"/>
      <c r="X4" s="100"/>
      <c r="Y4" s="100"/>
    </row>
    <row r="5" spans="1:25" ht="22.5" customHeight="1" x14ac:dyDescent="0.55000000000000004">
      <c r="A5" s="736" t="s">
        <v>75</v>
      </c>
      <c r="B5" s="737"/>
      <c r="C5" s="737"/>
      <c r="D5" s="737"/>
      <c r="E5" s="738"/>
      <c r="F5" s="736"/>
      <c r="G5" s="737"/>
      <c r="H5" s="737"/>
      <c r="I5" s="737"/>
      <c r="J5" s="737"/>
      <c r="K5" s="737"/>
      <c r="L5" s="737"/>
      <c r="M5" s="737"/>
      <c r="N5" s="737"/>
      <c r="O5" s="737"/>
      <c r="P5" s="737"/>
      <c r="Q5" s="737"/>
      <c r="R5" s="737"/>
      <c r="S5" s="737"/>
      <c r="T5" s="737"/>
      <c r="U5" s="737"/>
      <c r="V5" s="737"/>
      <c r="W5" s="737"/>
      <c r="X5" s="738"/>
    </row>
    <row r="6" spans="1:25" ht="22.5" customHeight="1" x14ac:dyDescent="0.55000000000000004">
      <c r="A6" s="736" t="s">
        <v>76</v>
      </c>
      <c r="B6" s="737"/>
      <c r="C6" s="737"/>
      <c r="D6" s="737"/>
      <c r="E6" s="738"/>
      <c r="F6" s="736" t="s">
        <v>77</v>
      </c>
      <c r="G6" s="737"/>
      <c r="H6" s="737"/>
      <c r="I6" s="737"/>
      <c r="J6" s="737"/>
      <c r="K6" s="737"/>
      <c r="L6" s="737"/>
      <c r="M6" s="737"/>
      <c r="N6" s="737"/>
      <c r="O6" s="737"/>
      <c r="P6" s="737"/>
      <c r="Q6" s="737"/>
      <c r="R6" s="737"/>
      <c r="S6" s="737"/>
      <c r="T6" s="737"/>
      <c r="U6" s="737"/>
      <c r="V6" s="737"/>
      <c r="W6" s="737"/>
      <c r="X6" s="738"/>
    </row>
    <row r="7" spans="1:25" ht="22.5" customHeight="1" x14ac:dyDescent="0.55000000000000004">
      <c r="A7" s="742" t="s">
        <v>78</v>
      </c>
      <c r="B7" s="742"/>
      <c r="C7" s="742"/>
      <c r="D7" s="742"/>
      <c r="E7" s="742"/>
      <c r="F7" s="743" t="s">
        <v>79</v>
      </c>
      <c r="G7" s="744"/>
      <c r="H7" s="744"/>
      <c r="I7" s="744"/>
      <c r="J7" s="744"/>
      <c r="K7" s="744"/>
      <c r="L7" s="744"/>
      <c r="M7" s="744"/>
      <c r="N7" s="744"/>
      <c r="O7" s="744"/>
      <c r="P7" s="744"/>
      <c r="Q7" s="744"/>
      <c r="R7" s="744"/>
      <c r="S7" s="744"/>
      <c r="T7" s="744"/>
      <c r="U7" s="744"/>
      <c r="V7" s="744"/>
      <c r="W7" s="744"/>
      <c r="X7" s="745"/>
    </row>
    <row r="8" spans="1:25" ht="15" customHeight="1" x14ac:dyDescent="0.55000000000000004">
      <c r="A8" s="100"/>
      <c r="B8" s="100"/>
      <c r="C8" s="100"/>
      <c r="D8" s="100"/>
      <c r="E8" s="100"/>
      <c r="F8" s="100"/>
      <c r="G8" s="100"/>
      <c r="H8" s="100"/>
      <c r="I8" s="100"/>
      <c r="J8" s="100"/>
      <c r="K8" s="100"/>
      <c r="L8" s="100"/>
      <c r="M8" s="100"/>
      <c r="N8" s="100"/>
      <c r="O8" s="100"/>
      <c r="P8" s="100"/>
      <c r="Q8" s="100"/>
      <c r="R8" s="100"/>
      <c r="S8" s="100"/>
      <c r="T8" s="100"/>
      <c r="U8" s="100"/>
      <c r="V8" s="100"/>
      <c r="W8" s="100"/>
      <c r="X8" s="100"/>
      <c r="Y8" s="100"/>
    </row>
    <row r="9" spans="1:25" ht="15" customHeight="1" x14ac:dyDescent="0.55000000000000004">
      <c r="A9" s="42"/>
      <c r="B9" s="104"/>
      <c r="C9" s="104"/>
      <c r="D9" s="104"/>
      <c r="E9" s="104"/>
      <c r="F9" s="104"/>
      <c r="G9" s="104"/>
      <c r="H9" s="104"/>
      <c r="I9" s="104"/>
      <c r="J9" s="104"/>
      <c r="K9" s="104"/>
      <c r="L9" s="104"/>
      <c r="M9" s="104"/>
      <c r="N9" s="104"/>
      <c r="O9" s="104"/>
      <c r="P9" s="104"/>
      <c r="Q9" s="104"/>
      <c r="R9" s="104"/>
      <c r="S9" s="104"/>
      <c r="T9" s="42"/>
      <c r="U9" s="104"/>
      <c r="V9" s="104"/>
      <c r="W9" s="104"/>
      <c r="X9" s="41"/>
      <c r="Y9" s="100"/>
    </row>
    <row r="10" spans="1:25" ht="15" customHeight="1" x14ac:dyDescent="0.55000000000000004">
      <c r="A10" s="53" t="s">
        <v>80</v>
      </c>
      <c r="B10" s="100"/>
      <c r="C10" s="100"/>
      <c r="D10" s="100"/>
      <c r="E10" s="100"/>
      <c r="F10" s="100"/>
      <c r="G10" s="100"/>
      <c r="H10" s="100"/>
      <c r="I10" s="100"/>
      <c r="J10" s="100"/>
      <c r="K10" s="100"/>
      <c r="L10" s="100"/>
      <c r="M10" s="100"/>
      <c r="N10" s="100"/>
      <c r="O10" s="100"/>
      <c r="P10" s="100"/>
      <c r="Q10" s="100"/>
      <c r="R10" s="100"/>
      <c r="S10" s="100"/>
      <c r="T10" s="800" t="s">
        <v>179</v>
      </c>
      <c r="U10" s="801"/>
      <c r="V10" s="801"/>
      <c r="W10" s="801"/>
      <c r="X10" s="802"/>
      <c r="Y10" s="100"/>
    </row>
    <row r="11" spans="1:25" ht="15" customHeight="1" x14ac:dyDescent="0.55000000000000004">
      <c r="A11" s="53"/>
      <c r="B11" s="100"/>
      <c r="C11" s="100"/>
      <c r="D11" s="100"/>
      <c r="E11" s="100"/>
      <c r="F11" s="100"/>
      <c r="G11" s="100"/>
      <c r="H11" s="100"/>
      <c r="I11" s="100"/>
      <c r="J11" s="100"/>
      <c r="K11" s="100"/>
      <c r="L11" s="100"/>
      <c r="M11" s="100"/>
      <c r="N11" s="100"/>
      <c r="O11" s="100"/>
      <c r="P11" s="100"/>
      <c r="Q11" s="100"/>
      <c r="R11" s="100"/>
      <c r="S11" s="100"/>
      <c r="T11" s="54"/>
      <c r="U11" s="33"/>
      <c r="V11" s="33"/>
      <c r="W11" s="33"/>
      <c r="X11" s="35"/>
      <c r="Y11" s="100"/>
    </row>
    <row r="12" spans="1:25" ht="15" customHeight="1" x14ac:dyDescent="0.55000000000000004">
      <c r="A12" s="53"/>
      <c r="B12" s="101" t="s">
        <v>82</v>
      </c>
      <c r="C12" s="803" t="s">
        <v>180</v>
      </c>
      <c r="D12" s="803"/>
      <c r="E12" s="803"/>
      <c r="F12" s="803"/>
      <c r="G12" s="803"/>
      <c r="H12" s="803"/>
      <c r="I12" s="803"/>
      <c r="J12" s="803"/>
      <c r="K12" s="803"/>
      <c r="L12" s="803"/>
      <c r="M12" s="803"/>
      <c r="N12" s="803"/>
      <c r="O12" s="803"/>
      <c r="P12" s="803"/>
      <c r="Q12" s="803"/>
      <c r="R12" s="803"/>
      <c r="S12" s="804"/>
      <c r="T12" s="54"/>
      <c r="U12" s="33" t="s">
        <v>84</v>
      </c>
      <c r="V12" s="33" t="s">
        <v>85</v>
      </c>
      <c r="W12" s="33" t="s">
        <v>84</v>
      </c>
      <c r="X12" s="35"/>
      <c r="Y12" s="100"/>
    </row>
    <row r="13" spans="1:25" ht="15" customHeight="1" x14ac:dyDescent="0.55000000000000004">
      <c r="A13" s="53"/>
      <c r="B13" s="101"/>
      <c r="C13" s="803"/>
      <c r="D13" s="803"/>
      <c r="E13" s="803"/>
      <c r="F13" s="803"/>
      <c r="G13" s="803"/>
      <c r="H13" s="803"/>
      <c r="I13" s="803"/>
      <c r="J13" s="803"/>
      <c r="K13" s="803"/>
      <c r="L13" s="803"/>
      <c r="M13" s="803"/>
      <c r="N13" s="803"/>
      <c r="O13" s="803"/>
      <c r="P13" s="803"/>
      <c r="Q13" s="803"/>
      <c r="R13" s="803"/>
      <c r="S13" s="804"/>
      <c r="T13" s="54"/>
      <c r="U13" s="33"/>
      <c r="V13" s="33"/>
      <c r="W13" s="33"/>
      <c r="X13" s="35"/>
      <c r="Y13" s="100"/>
    </row>
    <row r="14" spans="1:25" ht="15" customHeight="1" x14ac:dyDescent="0.55000000000000004">
      <c r="A14" s="53"/>
      <c r="B14" s="805" t="s">
        <v>86</v>
      </c>
      <c r="C14" s="803" t="s">
        <v>87</v>
      </c>
      <c r="D14" s="803"/>
      <c r="E14" s="803"/>
      <c r="F14" s="803"/>
      <c r="G14" s="803"/>
      <c r="H14" s="803"/>
      <c r="I14" s="803"/>
      <c r="J14" s="803"/>
      <c r="K14" s="803"/>
      <c r="L14" s="803"/>
      <c r="M14" s="803"/>
      <c r="N14" s="803"/>
      <c r="O14" s="803"/>
      <c r="P14" s="803"/>
      <c r="Q14" s="803"/>
      <c r="R14" s="803"/>
      <c r="S14" s="804"/>
      <c r="T14" s="54"/>
      <c r="U14" s="33" t="s">
        <v>84</v>
      </c>
      <c r="V14" s="33" t="s">
        <v>181</v>
      </c>
      <c r="W14" s="33" t="s">
        <v>84</v>
      </c>
      <c r="X14" s="35"/>
      <c r="Y14" s="100"/>
    </row>
    <row r="15" spans="1:25" ht="15" customHeight="1" x14ac:dyDescent="0.55000000000000004">
      <c r="A15" s="53"/>
      <c r="B15" s="805"/>
      <c r="C15" s="803"/>
      <c r="D15" s="803"/>
      <c r="E15" s="803"/>
      <c r="F15" s="803"/>
      <c r="G15" s="803"/>
      <c r="H15" s="803"/>
      <c r="I15" s="803"/>
      <c r="J15" s="803"/>
      <c r="K15" s="803"/>
      <c r="L15" s="803"/>
      <c r="M15" s="803"/>
      <c r="N15" s="803"/>
      <c r="O15" s="803"/>
      <c r="P15" s="803"/>
      <c r="Q15" s="803"/>
      <c r="R15" s="803"/>
      <c r="S15" s="804"/>
      <c r="T15" s="54"/>
      <c r="U15" s="33"/>
      <c r="V15" s="33"/>
      <c r="W15" s="33"/>
      <c r="X15" s="35"/>
      <c r="Y15" s="100"/>
    </row>
    <row r="16" spans="1:25" ht="15" customHeight="1" x14ac:dyDescent="0.55000000000000004">
      <c r="A16" s="53"/>
      <c r="B16" s="100" t="s">
        <v>88</v>
      </c>
      <c r="C16" s="806" t="s">
        <v>182</v>
      </c>
      <c r="D16" s="806"/>
      <c r="E16" s="806"/>
      <c r="F16" s="806"/>
      <c r="G16" s="806"/>
      <c r="H16" s="806"/>
      <c r="I16" s="806"/>
      <c r="J16" s="806"/>
      <c r="K16" s="806"/>
      <c r="L16" s="806"/>
      <c r="M16" s="806"/>
      <c r="N16" s="806"/>
      <c r="O16" s="806"/>
      <c r="P16" s="806"/>
      <c r="Q16" s="806"/>
      <c r="R16" s="806"/>
      <c r="S16" s="807"/>
      <c r="T16" s="54"/>
      <c r="U16" s="33" t="s">
        <v>84</v>
      </c>
      <c r="V16" s="33" t="s">
        <v>85</v>
      </c>
      <c r="W16" s="33" t="s">
        <v>84</v>
      </c>
      <c r="X16" s="35"/>
      <c r="Y16" s="100"/>
    </row>
    <row r="17" spans="1:25" ht="15" customHeight="1" x14ac:dyDescent="0.55000000000000004">
      <c r="A17" s="53"/>
      <c r="B17" s="40" t="s">
        <v>90</v>
      </c>
      <c r="C17" s="798" t="s">
        <v>183</v>
      </c>
      <c r="D17" s="798"/>
      <c r="E17" s="798"/>
      <c r="F17" s="798"/>
      <c r="G17" s="798"/>
      <c r="H17" s="798"/>
      <c r="I17" s="798"/>
      <c r="J17" s="798"/>
      <c r="K17" s="798"/>
      <c r="L17" s="798"/>
      <c r="M17" s="798"/>
      <c r="N17" s="798"/>
      <c r="O17" s="798"/>
      <c r="P17" s="798"/>
      <c r="Q17" s="798"/>
      <c r="R17" s="798"/>
      <c r="S17" s="799"/>
      <c r="T17" s="54"/>
      <c r="U17" s="33" t="s">
        <v>84</v>
      </c>
      <c r="V17" s="33" t="s">
        <v>85</v>
      </c>
      <c r="W17" s="33" t="s">
        <v>84</v>
      </c>
      <c r="X17" s="35"/>
      <c r="Y17" s="100"/>
    </row>
    <row r="18" spans="1:25" ht="15" customHeight="1" x14ac:dyDescent="0.55000000000000004">
      <c r="A18" s="53"/>
      <c r="B18" s="100" t="s">
        <v>92</v>
      </c>
      <c r="C18" s="100" t="s">
        <v>184</v>
      </c>
      <c r="D18" s="100"/>
      <c r="E18" s="100"/>
      <c r="F18" s="100"/>
      <c r="G18" s="100"/>
      <c r="H18" s="100"/>
      <c r="I18" s="100"/>
      <c r="J18" s="100"/>
      <c r="K18" s="100"/>
      <c r="L18" s="100"/>
      <c r="M18" s="100"/>
      <c r="N18" s="100"/>
      <c r="O18" s="100"/>
      <c r="P18" s="100"/>
      <c r="Q18" s="100"/>
      <c r="R18" s="100"/>
      <c r="S18" s="100"/>
      <c r="T18" s="54"/>
      <c r="U18" s="33" t="s">
        <v>84</v>
      </c>
      <c r="V18" s="33" t="s">
        <v>85</v>
      </c>
      <c r="W18" s="33" t="s">
        <v>84</v>
      </c>
      <c r="X18" s="35"/>
      <c r="Y18" s="100"/>
    </row>
    <row r="19" spans="1:25" ht="15" customHeight="1" x14ac:dyDescent="0.55000000000000004">
      <c r="A19" s="53"/>
      <c r="B19" s="100" t="s">
        <v>94</v>
      </c>
      <c r="C19" s="100" t="s">
        <v>150</v>
      </c>
      <c r="D19" s="100"/>
      <c r="E19" s="100"/>
      <c r="F19" s="100"/>
      <c r="G19" s="100"/>
      <c r="H19" s="100"/>
      <c r="I19" s="100"/>
      <c r="J19" s="100"/>
      <c r="K19" s="100"/>
      <c r="L19" s="100"/>
      <c r="M19" s="100"/>
      <c r="N19" s="100"/>
      <c r="O19" s="100"/>
      <c r="P19" s="100"/>
      <c r="Q19" s="100"/>
      <c r="R19" s="100"/>
      <c r="S19" s="100"/>
      <c r="T19" s="54"/>
      <c r="U19" s="33" t="s">
        <v>84</v>
      </c>
      <c r="V19" s="33" t="s">
        <v>85</v>
      </c>
      <c r="W19" s="33" t="s">
        <v>84</v>
      </c>
      <c r="X19" s="35"/>
      <c r="Y19" s="100"/>
    </row>
    <row r="20" spans="1:25" ht="15" customHeight="1" x14ac:dyDescent="0.55000000000000004">
      <c r="A20" s="53"/>
      <c r="B20" s="100" t="s">
        <v>96</v>
      </c>
      <c r="C20" s="798" t="s">
        <v>185</v>
      </c>
      <c r="D20" s="798"/>
      <c r="E20" s="798"/>
      <c r="F20" s="798"/>
      <c r="G20" s="798"/>
      <c r="H20" s="798"/>
      <c r="I20" s="798"/>
      <c r="J20" s="798"/>
      <c r="K20" s="798"/>
      <c r="L20" s="798"/>
      <c r="M20" s="798"/>
      <c r="N20" s="798"/>
      <c r="O20" s="798"/>
      <c r="P20" s="798"/>
      <c r="Q20" s="798"/>
      <c r="R20" s="798"/>
      <c r="S20" s="799"/>
      <c r="T20" s="54"/>
      <c r="U20" s="33" t="s">
        <v>84</v>
      </c>
      <c r="V20" s="33" t="s">
        <v>85</v>
      </c>
      <c r="W20" s="33" t="s">
        <v>84</v>
      </c>
      <c r="X20" s="35"/>
      <c r="Y20" s="100"/>
    </row>
    <row r="21" spans="1:25" ht="15" customHeight="1" x14ac:dyDescent="0.55000000000000004">
      <c r="A21" s="53"/>
      <c r="B21" s="100" t="s">
        <v>29</v>
      </c>
      <c r="C21" s="798"/>
      <c r="D21" s="798"/>
      <c r="E21" s="798"/>
      <c r="F21" s="798"/>
      <c r="G21" s="798"/>
      <c r="H21" s="798"/>
      <c r="I21" s="798"/>
      <c r="J21" s="798"/>
      <c r="K21" s="798"/>
      <c r="L21" s="798"/>
      <c r="M21" s="798"/>
      <c r="N21" s="798"/>
      <c r="O21" s="798"/>
      <c r="P21" s="798"/>
      <c r="Q21" s="798"/>
      <c r="R21" s="798"/>
      <c r="S21" s="799"/>
      <c r="T21" s="54"/>
      <c r="U21" s="33"/>
      <c r="V21" s="33"/>
      <c r="W21" s="33"/>
      <c r="X21" s="35"/>
      <c r="Y21" s="100"/>
    </row>
    <row r="22" spans="1:25" ht="15" customHeight="1" x14ac:dyDescent="0.55000000000000004">
      <c r="A22" s="53"/>
      <c r="B22" s="100"/>
      <c r="C22" s="100"/>
      <c r="D22" s="100"/>
      <c r="E22" s="100"/>
      <c r="F22" s="100"/>
      <c r="G22" s="100"/>
      <c r="H22" s="100"/>
      <c r="I22" s="100"/>
      <c r="J22" s="100"/>
      <c r="K22" s="100"/>
      <c r="L22" s="100"/>
      <c r="M22" s="100"/>
      <c r="N22" s="100"/>
      <c r="O22" s="100"/>
      <c r="P22" s="100"/>
      <c r="Q22" s="100"/>
      <c r="R22" s="100"/>
      <c r="S22" s="100"/>
      <c r="T22" s="54"/>
      <c r="U22" s="33"/>
      <c r="V22" s="33"/>
      <c r="W22" s="33"/>
      <c r="X22" s="35"/>
      <c r="Y22" s="100"/>
    </row>
    <row r="23" spans="1:25" ht="15" customHeight="1" x14ac:dyDescent="0.55000000000000004">
      <c r="A23" s="53" t="s">
        <v>98</v>
      </c>
      <c r="B23" s="100"/>
      <c r="C23" s="100"/>
      <c r="D23" s="100"/>
      <c r="E23" s="100"/>
      <c r="F23" s="100"/>
      <c r="G23" s="100"/>
      <c r="H23" s="100"/>
      <c r="I23" s="100"/>
      <c r="J23" s="100"/>
      <c r="K23" s="100"/>
      <c r="L23" s="100"/>
      <c r="M23" s="100"/>
      <c r="N23" s="100"/>
      <c r="O23" s="100"/>
      <c r="P23" s="100"/>
      <c r="Q23" s="100"/>
      <c r="R23" s="100"/>
      <c r="S23" s="100"/>
      <c r="T23" s="800"/>
      <c r="U23" s="801"/>
      <c r="V23" s="801"/>
      <c r="W23" s="801"/>
      <c r="X23" s="802"/>
      <c r="Y23" s="100"/>
    </row>
    <row r="24" spans="1:25" ht="15" customHeight="1" x14ac:dyDescent="0.55000000000000004">
      <c r="A24" s="53"/>
      <c r="B24" s="100"/>
      <c r="C24" s="100"/>
      <c r="D24" s="100"/>
      <c r="E24" s="100"/>
      <c r="F24" s="100"/>
      <c r="G24" s="100"/>
      <c r="H24" s="100"/>
      <c r="I24" s="100"/>
      <c r="J24" s="100"/>
      <c r="K24" s="100"/>
      <c r="L24" s="100"/>
      <c r="M24" s="100"/>
      <c r="N24" s="100"/>
      <c r="O24" s="100"/>
      <c r="P24" s="100"/>
      <c r="Q24" s="100"/>
      <c r="R24" s="100"/>
      <c r="S24" s="100"/>
      <c r="T24" s="54"/>
      <c r="U24" s="33"/>
      <c r="V24" s="33"/>
      <c r="W24" s="33"/>
      <c r="X24" s="35"/>
      <c r="Y24" s="100"/>
    </row>
    <row r="25" spans="1:25" ht="15" customHeight="1" x14ac:dyDescent="0.55000000000000004">
      <c r="A25" s="53"/>
      <c r="B25" s="100" t="s">
        <v>186</v>
      </c>
      <c r="C25" s="100"/>
      <c r="D25" s="100"/>
      <c r="E25" s="100"/>
      <c r="F25" s="100"/>
      <c r="G25" s="100"/>
      <c r="H25" s="100"/>
      <c r="I25" s="100"/>
      <c r="J25" s="100"/>
      <c r="K25" s="100"/>
      <c r="L25" s="100"/>
      <c r="M25" s="100"/>
      <c r="N25" s="100"/>
      <c r="O25" s="100"/>
      <c r="P25" s="100"/>
      <c r="Q25" s="100"/>
      <c r="R25" s="100"/>
      <c r="S25" s="100"/>
      <c r="T25" s="54"/>
      <c r="U25" s="33"/>
      <c r="V25" s="33"/>
      <c r="W25" s="33"/>
      <c r="X25" s="35"/>
      <c r="Y25" s="100"/>
    </row>
    <row r="26" spans="1:25" ht="15" customHeight="1" x14ac:dyDescent="0.55000000000000004">
      <c r="A26" s="53"/>
      <c r="B26" s="798" t="s">
        <v>187</v>
      </c>
      <c r="C26" s="798"/>
      <c r="D26" s="798"/>
      <c r="E26" s="798"/>
      <c r="F26" s="798"/>
      <c r="G26" s="798"/>
      <c r="H26" s="798"/>
      <c r="I26" s="798"/>
      <c r="J26" s="798"/>
      <c r="K26" s="798"/>
      <c r="L26" s="798"/>
      <c r="M26" s="798"/>
      <c r="N26" s="798"/>
      <c r="O26" s="798"/>
      <c r="P26" s="798"/>
      <c r="Q26" s="798"/>
      <c r="R26" s="798"/>
      <c r="S26" s="799"/>
      <c r="T26" s="54"/>
      <c r="U26" s="33"/>
      <c r="V26" s="33"/>
      <c r="W26" s="33"/>
      <c r="X26" s="35"/>
      <c r="Y26" s="100"/>
    </row>
    <row r="27" spans="1:25" ht="15" customHeight="1" x14ac:dyDescent="0.55000000000000004">
      <c r="A27" s="53"/>
      <c r="B27" s="798"/>
      <c r="C27" s="798"/>
      <c r="D27" s="798"/>
      <c r="E27" s="798"/>
      <c r="F27" s="798"/>
      <c r="G27" s="798"/>
      <c r="H27" s="798"/>
      <c r="I27" s="798"/>
      <c r="J27" s="798"/>
      <c r="K27" s="798"/>
      <c r="L27" s="798"/>
      <c r="M27" s="798"/>
      <c r="N27" s="798"/>
      <c r="O27" s="798"/>
      <c r="P27" s="798"/>
      <c r="Q27" s="798"/>
      <c r="R27" s="798"/>
      <c r="S27" s="799"/>
      <c r="T27" s="54"/>
      <c r="U27" s="33"/>
      <c r="V27" s="33"/>
      <c r="W27" s="33"/>
      <c r="X27" s="35"/>
      <c r="Y27" s="100"/>
    </row>
    <row r="28" spans="1:25" ht="30" customHeight="1" x14ac:dyDescent="0.55000000000000004">
      <c r="A28" s="53"/>
      <c r="B28" s="55"/>
      <c r="C28" s="808"/>
      <c r="D28" s="809"/>
      <c r="E28" s="809"/>
      <c r="F28" s="809"/>
      <c r="G28" s="809"/>
      <c r="H28" s="809"/>
      <c r="I28" s="809"/>
      <c r="J28" s="810"/>
      <c r="K28" s="811" t="s">
        <v>101</v>
      </c>
      <c r="L28" s="812"/>
      <c r="M28" s="813"/>
      <c r="N28" s="811" t="s">
        <v>102</v>
      </c>
      <c r="O28" s="814"/>
      <c r="P28" s="815"/>
      <c r="Q28" s="39"/>
      <c r="R28" s="39"/>
      <c r="S28" s="39"/>
      <c r="T28" s="54"/>
      <c r="U28" s="33"/>
      <c r="V28" s="33"/>
      <c r="W28" s="33"/>
      <c r="X28" s="35"/>
      <c r="Y28" s="100"/>
    </row>
    <row r="29" spans="1:25" ht="54" customHeight="1" x14ac:dyDescent="0.55000000000000004">
      <c r="A29" s="53"/>
      <c r="B29" s="56" t="s">
        <v>103</v>
      </c>
      <c r="C29" s="816" t="s">
        <v>188</v>
      </c>
      <c r="D29" s="816"/>
      <c r="E29" s="816"/>
      <c r="F29" s="816"/>
      <c r="G29" s="816"/>
      <c r="H29" s="816"/>
      <c r="I29" s="816"/>
      <c r="J29" s="816"/>
      <c r="K29" s="817" t="s">
        <v>105</v>
      </c>
      <c r="L29" s="818"/>
      <c r="M29" s="819"/>
      <c r="N29" s="820" t="s">
        <v>106</v>
      </c>
      <c r="O29" s="820"/>
      <c r="P29" s="820"/>
      <c r="Q29" s="22"/>
      <c r="R29" s="22"/>
      <c r="S29" s="22"/>
      <c r="T29" s="800" t="s">
        <v>179</v>
      </c>
      <c r="U29" s="801"/>
      <c r="V29" s="801"/>
      <c r="W29" s="801"/>
      <c r="X29" s="802"/>
      <c r="Y29" s="100"/>
    </row>
    <row r="30" spans="1:25" ht="54" customHeight="1" x14ac:dyDescent="0.55000000000000004">
      <c r="A30" s="53"/>
      <c r="B30" s="56" t="s">
        <v>157</v>
      </c>
      <c r="C30" s="816" t="s">
        <v>108</v>
      </c>
      <c r="D30" s="816"/>
      <c r="E30" s="816"/>
      <c r="F30" s="816"/>
      <c r="G30" s="816"/>
      <c r="H30" s="816"/>
      <c r="I30" s="816"/>
      <c r="J30" s="816"/>
      <c r="K30" s="817" t="s">
        <v>105</v>
      </c>
      <c r="L30" s="818"/>
      <c r="M30" s="819"/>
      <c r="N30" s="821"/>
      <c r="O30" s="821"/>
      <c r="P30" s="821"/>
      <c r="Q30" s="38"/>
      <c r="R30" s="822" t="s">
        <v>109</v>
      </c>
      <c r="S30" s="823"/>
      <c r="T30" s="54"/>
      <c r="U30" s="33" t="s">
        <v>84</v>
      </c>
      <c r="V30" s="33" t="s">
        <v>85</v>
      </c>
      <c r="W30" s="33" t="s">
        <v>84</v>
      </c>
      <c r="X30" s="35"/>
      <c r="Y30" s="100"/>
    </row>
    <row r="31" spans="1:25" ht="54" customHeight="1" x14ac:dyDescent="0.55000000000000004">
      <c r="A31" s="53"/>
      <c r="B31" s="56" t="s">
        <v>159</v>
      </c>
      <c r="C31" s="816" t="s">
        <v>160</v>
      </c>
      <c r="D31" s="816"/>
      <c r="E31" s="816"/>
      <c r="F31" s="816"/>
      <c r="G31" s="816"/>
      <c r="H31" s="816"/>
      <c r="I31" s="816"/>
      <c r="J31" s="816"/>
      <c r="K31" s="820" t="s">
        <v>105</v>
      </c>
      <c r="L31" s="820"/>
      <c r="M31" s="820"/>
      <c r="N31" s="821"/>
      <c r="O31" s="821"/>
      <c r="P31" s="821"/>
      <c r="Q31" s="38"/>
      <c r="R31" s="822" t="s">
        <v>112</v>
      </c>
      <c r="S31" s="823"/>
      <c r="T31" s="54"/>
      <c r="U31" s="33" t="s">
        <v>84</v>
      </c>
      <c r="V31" s="33" t="s">
        <v>85</v>
      </c>
      <c r="W31" s="33" t="s">
        <v>84</v>
      </c>
      <c r="X31" s="35"/>
      <c r="Y31" s="100"/>
    </row>
    <row r="32" spans="1:25" ht="54" customHeight="1" x14ac:dyDescent="0.55000000000000004">
      <c r="A32" s="53"/>
      <c r="B32" s="56" t="s">
        <v>189</v>
      </c>
      <c r="C32" s="816" t="s">
        <v>190</v>
      </c>
      <c r="D32" s="816"/>
      <c r="E32" s="816"/>
      <c r="F32" s="816"/>
      <c r="G32" s="816"/>
      <c r="H32" s="816"/>
      <c r="I32" s="816"/>
      <c r="J32" s="816"/>
      <c r="K32" s="824"/>
      <c r="L32" s="824"/>
      <c r="M32" s="824"/>
      <c r="N32" s="820" t="s">
        <v>106</v>
      </c>
      <c r="O32" s="820"/>
      <c r="P32" s="820"/>
      <c r="Q32" s="37"/>
      <c r="R32" s="822" t="s">
        <v>115</v>
      </c>
      <c r="S32" s="823"/>
      <c r="T32" s="54"/>
      <c r="U32" s="33" t="s">
        <v>84</v>
      </c>
      <c r="V32" s="33" t="s">
        <v>85</v>
      </c>
      <c r="W32" s="33" t="s">
        <v>84</v>
      </c>
      <c r="X32" s="35"/>
      <c r="Y32" s="100"/>
    </row>
    <row r="33" spans="1:25" ht="54" customHeight="1" x14ac:dyDescent="0.55000000000000004">
      <c r="A33" s="53"/>
      <c r="B33" s="56" t="s">
        <v>191</v>
      </c>
      <c r="C33" s="816" t="s">
        <v>192</v>
      </c>
      <c r="D33" s="816"/>
      <c r="E33" s="816"/>
      <c r="F33" s="816"/>
      <c r="G33" s="816"/>
      <c r="H33" s="816"/>
      <c r="I33" s="816"/>
      <c r="J33" s="816"/>
      <c r="K33" s="820" t="s">
        <v>105</v>
      </c>
      <c r="L33" s="820"/>
      <c r="M33" s="820"/>
      <c r="N33" s="820" t="s">
        <v>106</v>
      </c>
      <c r="O33" s="820"/>
      <c r="P33" s="820"/>
      <c r="Q33" s="37"/>
      <c r="R33" s="822" t="s">
        <v>193</v>
      </c>
      <c r="S33" s="823"/>
      <c r="T33" s="54"/>
      <c r="U33" s="33" t="s">
        <v>84</v>
      </c>
      <c r="V33" s="33" t="s">
        <v>85</v>
      </c>
      <c r="W33" s="33" t="s">
        <v>84</v>
      </c>
      <c r="X33" s="35"/>
      <c r="Y33" s="100"/>
    </row>
    <row r="34" spans="1:25" ht="54" customHeight="1" x14ac:dyDescent="0.55000000000000004">
      <c r="A34" s="53"/>
      <c r="B34" s="57" t="s">
        <v>194</v>
      </c>
      <c r="C34" s="758" t="s">
        <v>195</v>
      </c>
      <c r="D34" s="758"/>
      <c r="E34" s="758"/>
      <c r="F34" s="758"/>
      <c r="G34" s="758"/>
      <c r="H34" s="758"/>
      <c r="I34" s="758"/>
      <c r="J34" s="758"/>
      <c r="K34" s="767" t="s">
        <v>105</v>
      </c>
      <c r="L34" s="768"/>
      <c r="M34" s="769"/>
      <c r="N34" s="762" t="s">
        <v>106</v>
      </c>
      <c r="O34" s="762"/>
      <c r="P34" s="762"/>
      <c r="Q34" s="19"/>
      <c r="R34" s="764" t="s">
        <v>196</v>
      </c>
      <c r="S34" s="765"/>
      <c r="T34" s="54"/>
      <c r="U34" s="33" t="s">
        <v>84</v>
      </c>
      <c r="V34" s="33" t="s">
        <v>85</v>
      </c>
      <c r="W34" s="33" t="s">
        <v>84</v>
      </c>
      <c r="X34" s="35"/>
      <c r="Y34" s="100"/>
    </row>
    <row r="35" spans="1:25" ht="15" customHeight="1" x14ac:dyDescent="0.55000000000000004">
      <c r="A35" s="53"/>
      <c r="B35" s="100"/>
      <c r="C35" s="100"/>
      <c r="D35" s="100"/>
      <c r="E35" s="100"/>
      <c r="F35" s="100"/>
      <c r="G35" s="100"/>
      <c r="H35" s="100"/>
      <c r="I35" s="100"/>
      <c r="J35" s="100"/>
      <c r="K35" s="100"/>
      <c r="L35" s="100"/>
      <c r="M35" s="100"/>
      <c r="N35" s="100"/>
      <c r="O35" s="100"/>
      <c r="P35" s="100"/>
      <c r="Q35" s="100"/>
      <c r="R35" s="100"/>
      <c r="S35" s="100"/>
      <c r="T35" s="54"/>
      <c r="U35" s="33"/>
      <c r="V35" s="33"/>
      <c r="W35" s="33"/>
      <c r="X35" s="35"/>
      <c r="Y35" s="100"/>
    </row>
    <row r="36" spans="1:25" ht="15" customHeight="1" x14ac:dyDescent="0.55000000000000004">
      <c r="A36" s="53"/>
      <c r="B36" s="100" t="s">
        <v>116</v>
      </c>
      <c r="C36" s="100"/>
      <c r="D36" s="100"/>
      <c r="E36" s="100"/>
      <c r="F36" s="100"/>
      <c r="G36" s="100"/>
      <c r="H36" s="100"/>
      <c r="I36" s="100"/>
      <c r="J36" s="100"/>
      <c r="K36" s="100"/>
      <c r="L36" s="100"/>
      <c r="M36" s="100"/>
      <c r="N36" s="100"/>
      <c r="O36" s="100"/>
      <c r="P36" s="100"/>
      <c r="Q36" s="100"/>
      <c r="R36" s="100"/>
      <c r="S36" s="100"/>
      <c r="T36" s="800" t="s">
        <v>179</v>
      </c>
      <c r="U36" s="801"/>
      <c r="V36" s="801"/>
      <c r="W36" s="801"/>
      <c r="X36" s="802"/>
      <c r="Y36" s="100"/>
    </row>
    <row r="37" spans="1:25" ht="45" customHeight="1" x14ac:dyDescent="0.55000000000000004">
      <c r="A37" s="53"/>
      <c r="B37" s="22" t="s">
        <v>197</v>
      </c>
      <c r="C37" s="803" t="s">
        <v>198</v>
      </c>
      <c r="D37" s="803"/>
      <c r="E37" s="803"/>
      <c r="F37" s="803"/>
      <c r="G37" s="803"/>
      <c r="H37" s="803"/>
      <c r="I37" s="803"/>
      <c r="J37" s="803"/>
      <c r="K37" s="803"/>
      <c r="L37" s="803"/>
      <c r="M37" s="803"/>
      <c r="N37" s="803"/>
      <c r="O37" s="803"/>
      <c r="P37" s="803"/>
      <c r="Q37" s="803"/>
      <c r="R37" s="803"/>
      <c r="S37" s="804"/>
      <c r="T37" s="54"/>
      <c r="U37" s="33" t="s">
        <v>84</v>
      </c>
      <c r="V37" s="33" t="s">
        <v>85</v>
      </c>
      <c r="W37" s="33" t="s">
        <v>84</v>
      </c>
      <c r="X37" s="35"/>
      <c r="Y37" s="100"/>
    </row>
    <row r="38" spans="1:25" ht="30" customHeight="1" x14ac:dyDescent="0.55000000000000004">
      <c r="A38" s="53"/>
      <c r="B38" s="22" t="s">
        <v>119</v>
      </c>
      <c r="C38" s="803" t="s">
        <v>120</v>
      </c>
      <c r="D38" s="803"/>
      <c r="E38" s="803"/>
      <c r="F38" s="803"/>
      <c r="G38" s="803"/>
      <c r="H38" s="803"/>
      <c r="I38" s="803"/>
      <c r="J38" s="803"/>
      <c r="K38" s="803"/>
      <c r="L38" s="803"/>
      <c r="M38" s="803"/>
      <c r="N38" s="803"/>
      <c r="O38" s="803"/>
      <c r="P38" s="803"/>
      <c r="Q38" s="803"/>
      <c r="R38" s="803"/>
      <c r="S38" s="804"/>
      <c r="T38" s="54"/>
      <c r="U38" s="33" t="s">
        <v>84</v>
      </c>
      <c r="V38" s="33" t="s">
        <v>85</v>
      </c>
      <c r="W38" s="33" t="s">
        <v>84</v>
      </c>
      <c r="X38" s="35"/>
      <c r="Y38" s="100"/>
    </row>
    <row r="39" spans="1:25" ht="45" customHeight="1" x14ac:dyDescent="0.55000000000000004">
      <c r="A39" s="53"/>
      <c r="B39" s="22" t="s">
        <v>121</v>
      </c>
      <c r="C39" s="803" t="s">
        <v>199</v>
      </c>
      <c r="D39" s="803"/>
      <c r="E39" s="803"/>
      <c r="F39" s="803"/>
      <c r="G39" s="803"/>
      <c r="H39" s="803"/>
      <c r="I39" s="803"/>
      <c r="J39" s="803"/>
      <c r="K39" s="803"/>
      <c r="L39" s="803"/>
      <c r="M39" s="803"/>
      <c r="N39" s="803"/>
      <c r="O39" s="803"/>
      <c r="P39" s="803"/>
      <c r="Q39" s="803"/>
      <c r="R39" s="803"/>
      <c r="S39" s="804"/>
      <c r="T39" s="54"/>
      <c r="U39" s="33" t="s">
        <v>84</v>
      </c>
      <c r="V39" s="33" t="s">
        <v>85</v>
      </c>
      <c r="W39" s="33" t="s">
        <v>84</v>
      </c>
      <c r="X39" s="35"/>
      <c r="Y39" s="100"/>
    </row>
    <row r="40" spans="1:25" ht="26.25" customHeight="1" x14ac:dyDescent="0.55000000000000004">
      <c r="A40" s="53"/>
      <c r="B40" s="825" t="s">
        <v>123</v>
      </c>
      <c r="C40" s="812"/>
      <c r="D40" s="812"/>
      <c r="E40" s="812"/>
      <c r="F40" s="812"/>
      <c r="G40" s="813"/>
      <c r="H40" s="826" t="s">
        <v>106</v>
      </c>
      <c r="I40" s="827"/>
      <c r="J40" s="54"/>
      <c r="K40" s="825" t="s">
        <v>200</v>
      </c>
      <c r="L40" s="812"/>
      <c r="M40" s="812"/>
      <c r="N40" s="812"/>
      <c r="O40" s="812"/>
      <c r="P40" s="813"/>
      <c r="Q40" s="826" t="s">
        <v>105</v>
      </c>
      <c r="R40" s="827"/>
      <c r="S40" s="100"/>
      <c r="T40" s="54"/>
      <c r="U40" s="33"/>
      <c r="V40" s="33"/>
      <c r="W40" s="33"/>
      <c r="X40" s="35"/>
      <c r="Y40" s="100"/>
    </row>
    <row r="41" spans="1:25" ht="19.5" customHeight="1" x14ac:dyDescent="0.55000000000000004">
      <c r="A41" s="53"/>
      <c r="B41" s="100"/>
      <c r="C41" s="100"/>
      <c r="D41" s="100"/>
      <c r="E41" s="100"/>
      <c r="F41" s="100"/>
      <c r="G41" s="100"/>
      <c r="H41" s="100"/>
      <c r="I41" s="100"/>
      <c r="J41" s="100"/>
      <c r="K41" s="100"/>
      <c r="L41" s="100"/>
      <c r="M41" s="100"/>
      <c r="N41" s="100"/>
      <c r="O41" s="100"/>
      <c r="P41" s="100"/>
      <c r="Q41" s="100"/>
      <c r="R41" s="100"/>
      <c r="S41" s="100"/>
      <c r="T41" s="54"/>
      <c r="U41" s="33"/>
      <c r="V41" s="33"/>
      <c r="W41" s="33"/>
      <c r="X41" s="35"/>
      <c r="Y41" s="100"/>
    </row>
    <row r="42" spans="1:25" ht="22.5" customHeight="1" x14ac:dyDescent="0.55000000000000004">
      <c r="A42" s="53"/>
      <c r="B42" s="828"/>
      <c r="C42" s="829"/>
      <c r="D42" s="829"/>
      <c r="E42" s="829"/>
      <c r="F42" s="829"/>
      <c r="G42" s="829"/>
      <c r="H42" s="830"/>
      <c r="I42" s="831" t="s">
        <v>125</v>
      </c>
      <c r="J42" s="831"/>
      <c r="K42" s="831"/>
      <c r="L42" s="831"/>
      <c r="M42" s="831"/>
      <c r="N42" s="831" t="s">
        <v>126</v>
      </c>
      <c r="O42" s="831"/>
      <c r="P42" s="831"/>
      <c r="Q42" s="831"/>
      <c r="R42" s="831"/>
      <c r="S42" s="100"/>
      <c r="T42" s="54"/>
      <c r="U42" s="33"/>
      <c r="V42" s="33"/>
      <c r="W42" s="33"/>
      <c r="X42" s="35"/>
      <c r="Y42" s="100"/>
    </row>
    <row r="43" spans="1:25" ht="22.5" customHeight="1" x14ac:dyDescent="0.55000000000000004">
      <c r="A43" s="53"/>
      <c r="B43" s="832" t="s">
        <v>127</v>
      </c>
      <c r="C43" s="833"/>
      <c r="D43" s="833"/>
      <c r="E43" s="833"/>
      <c r="F43" s="833"/>
      <c r="G43" s="834"/>
      <c r="H43" s="58" t="s">
        <v>128</v>
      </c>
      <c r="I43" s="820" t="s">
        <v>105</v>
      </c>
      <c r="J43" s="820"/>
      <c r="K43" s="820"/>
      <c r="L43" s="820"/>
      <c r="M43" s="820"/>
      <c r="N43" s="824"/>
      <c r="O43" s="824"/>
      <c r="P43" s="824"/>
      <c r="Q43" s="824"/>
      <c r="R43" s="824"/>
      <c r="S43" s="100"/>
      <c r="T43" s="54"/>
      <c r="U43" s="33"/>
      <c r="V43" s="33"/>
      <c r="W43" s="33"/>
      <c r="X43" s="35"/>
      <c r="Y43" s="100"/>
    </row>
    <row r="44" spans="1:25" ht="22.5" customHeight="1" x14ac:dyDescent="0.55000000000000004">
      <c r="A44" s="53"/>
      <c r="B44" s="835"/>
      <c r="C44" s="836"/>
      <c r="D44" s="836"/>
      <c r="E44" s="836"/>
      <c r="F44" s="836"/>
      <c r="G44" s="837"/>
      <c r="H44" s="58" t="s">
        <v>129</v>
      </c>
      <c r="I44" s="820" t="s">
        <v>105</v>
      </c>
      <c r="J44" s="820"/>
      <c r="K44" s="820"/>
      <c r="L44" s="820"/>
      <c r="M44" s="820"/>
      <c r="N44" s="820" t="s">
        <v>105</v>
      </c>
      <c r="O44" s="820"/>
      <c r="P44" s="820"/>
      <c r="Q44" s="820"/>
      <c r="R44" s="820"/>
      <c r="S44" s="100"/>
      <c r="T44" s="54"/>
      <c r="U44" s="33"/>
      <c r="V44" s="33"/>
      <c r="W44" s="33"/>
      <c r="X44" s="35"/>
      <c r="Y44" s="100"/>
    </row>
    <row r="45" spans="1:25" ht="15" customHeight="1" x14ac:dyDescent="0.55000000000000004">
      <c r="A45" s="53"/>
      <c r="B45" s="100"/>
      <c r="C45" s="100"/>
      <c r="D45" s="100"/>
      <c r="E45" s="100"/>
      <c r="F45" s="100"/>
      <c r="G45" s="100"/>
      <c r="H45" s="100"/>
      <c r="I45" s="100"/>
      <c r="J45" s="100"/>
      <c r="K45" s="100"/>
      <c r="L45" s="100"/>
      <c r="M45" s="100"/>
      <c r="N45" s="100"/>
      <c r="O45" s="100"/>
      <c r="P45" s="100"/>
      <c r="Q45" s="100"/>
      <c r="R45" s="100"/>
      <c r="S45" s="100"/>
      <c r="T45" s="54"/>
      <c r="U45" s="33"/>
      <c r="V45" s="33"/>
      <c r="W45" s="33"/>
      <c r="X45" s="35"/>
      <c r="Y45" s="100"/>
    </row>
    <row r="46" spans="1:25" ht="15" customHeight="1" x14ac:dyDescent="0.55000000000000004">
      <c r="A46" s="53" t="s">
        <v>201</v>
      </c>
      <c r="B46" s="100"/>
      <c r="C46" s="100"/>
      <c r="D46" s="100"/>
      <c r="E46" s="100"/>
      <c r="F46" s="100"/>
      <c r="G46" s="100"/>
      <c r="H46" s="100"/>
      <c r="I46" s="100"/>
      <c r="J46" s="100"/>
      <c r="K46" s="100"/>
      <c r="L46" s="100"/>
      <c r="M46" s="100"/>
      <c r="N46" s="100"/>
      <c r="O46" s="100"/>
      <c r="P46" s="100"/>
      <c r="Q46" s="100"/>
      <c r="R46" s="100"/>
      <c r="S46" s="100"/>
      <c r="T46" s="800" t="s">
        <v>179</v>
      </c>
      <c r="U46" s="801"/>
      <c r="V46" s="801"/>
      <c r="W46" s="801"/>
      <c r="X46" s="802"/>
      <c r="Y46" s="100"/>
    </row>
    <row r="47" spans="1:25" ht="15" customHeight="1" x14ac:dyDescent="0.55000000000000004">
      <c r="A47" s="53"/>
      <c r="B47" s="100"/>
      <c r="C47" s="100"/>
      <c r="D47" s="100"/>
      <c r="E47" s="100"/>
      <c r="F47" s="100"/>
      <c r="G47" s="100"/>
      <c r="H47" s="100"/>
      <c r="I47" s="100"/>
      <c r="J47" s="100"/>
      <c r="K47" s="100"/>
      <c r="L47" s="100"/>
      <c r="M47" s="100"/>
      <c r="N47" s="100"/>
      <c r="O47" s="100"/>
      <c r="P47" s="100"/>
      <c r="Q47" s="100"/>
      <c r="R47" s="100"/>
      <c r="S47" s="100"/>
      <c r="T47" s="54"/>
      <c r="U47" s="33"/>
      <c r="V47" s="33"/>
      <c r="W47" s="33"/>
      <c r="X47" s="35"/>
      <c r="Y47" s="100"/>
    </row>
    <row r="48" spans="1:25" ht="15" customHeight="1" x14ac:dyDescent="0.55000000000000004">
      <c r="A48" s="53"/>
      <c r="B48" s="36" t="s">
        <v>131</v>
      </c>
      <c r="C48" s="803" t="s">
        <v>202</v>
      </c>
      <c r="D48" s="803"/>
      <c r="E48" s="803"/>
      <c r="F48" s="803"/>
      <c r="G48" s="803"/>
      <c r="H48" s="803"/>
      <c r="I48" s="803"/>
      <c r="J48" s="803"/>
      <c r="K48" s="803"/>
      <c r="L48" s="803"/>
      <c r="M48" s="803"/>
      <c r="N48" s="803"/>
      <c r="O48" s="803"/>
      <c r="P48" s="803"/>
      <c r="Q48" s="803"/>
      <c r="R48" s="803"/>
      <c r="S48" s="804"/>
      <c r="T48" s="54"/>
      <c r="U48" s="33" t="s">
        <v>84</v>
      </c>
      <c r="V48" s="33" t="s">
        <v>85</v>
      </c>
      <c r="W48" s="33" t="s">
        <v>84</v>
      </c>
      <c r="X48" s="35"/>
      <c r="Y48" s="100"/>
    </row>
    <row r="49" spans="1:25" ht="15" customHeight="1" x14ac:dyDescent="0.55000000000000004">
      <c r="A49" s="53"/>
      <c r="B49" s="34"/>
      <c r="C49" s="803"/>
      <c r="D49" s="803"/>
      <c r="E49" s="803"/>
      <c r="F49" s="803"/>
      <c r="G49" s="803"/>
      <c r="H49" s="803"/>
      <c r="I49" s="803"/>
      <c r="J49" s="803"/>
      <c r="K49" s="803"/>
      <c r="L49" s="803"/>
      <c r="M49" s="803"/>
      <c r="N49" s="803"/>
      <c r="O49" s="803"/>
      <c r="P49" s="803"/>
      <c r="Q49" s="803"/>
      <c r="R49" s="803"/>
      <c r="S49" s="804"/>
      <c r="T49" s="54"/>
      <c r="U49" s="33"/>
      <c r="V49" s="33"/>
      <c r="W49" s="33"/>
      <c r="X49" s="35"/>
      <c r="Y49" s="100"/>
    </row>
    <row r="50" spans="1:25" ht="15" customHeight="1" x14ac:dyDescent="0.55000000000000004">
      <c r="A50" s="53"/>
      <c r="B50" s="36" t="s">
        <v>88</v>
      </c>
      <c r="C50" s="803" t="s">
        <v>203</v>
      </c>
      <c r="D50" s="803"/>
      <c r="E50" s="803"/>
      <c r="F50" s="803"/>
      <c r="G50" s="803"/>
      <c r="H50" s="803"/>
      <c r="I50" s="803"/>
      <c r="J50" s="803"/>
      <c r="K50" s="803"/>
      <c r="L50" s="803"/>
      <c r="M50" s="803"/>
      <c r="N50" s="803"/>
      <c r="O50" s="803"/>
      <c r="P50" s="803"/>
      <c r="Q50" s="803"/>
      <c r="R50" s="803"/>
      <c r="S50" s="804"/>
      <c r="T50" s="54"/>
      <c r="U50" s="33" t="s">
        <v>84</v>
      </c>
      <c r="V50" s="33" t="s">
        <v>85</v>
      </c>
      <c r="W50" s="33" t="s">
        <v>84</v>
      </c>
      <c r="X50" s="35"/>
      <c r="Y50" s="100"/>
    </row>
    <row r="51" spans="1:25" ht="15" customHeight="1" x14ac:dyDescent="0.55000000000000004">
      <c r="A51" s="86"/>
      <c r="B51" s="87"/>
      <c r="C51" s="838"/>
      <c r="D51" s="838"/>
      <c r="E51" s="838"/>
      <c r="F51" s="838"/>
      <c r="G51" s="838"/>
      <c r="H51" s="838"/>
      <c r="I51" s="838"/>
      <c r="J51" s="838"/>
      <c r="K51" s="838"/>
      <c r="L51" s="838"/>
      <c r="M51" s="838"/>
      <c r="N51" s="838"/>
      <c r="O51" s="838"/>
      <c r="P51" s="838"/>
      <c r="Q51" s="838"/>
      <c r="R51" s="838"/>
      <c r="S51" s="839"/>
      <c r="T51" s="88"/>
      <c r="U51" s="89"/>
      <c r="V51" s="89"/>
      <c r="W51" s="89"/>
      <c r="X51" s="90"/>
      <c r="Y51" s="100"/>
    </row>
    <row r="52" spans="1:25" ht="15" customHeight="1" x14ac:dyDescent="0.55000000000000004">
      <c r="A52" s="100"/>
      <c r="B52" s="34"/>
      <c r="C52" s="99"/>
      <c r="D52" s="99"/>
      <c r="E52" s="99"/>
      <c r="F52" s="99"/>
      <c r="G52" s="99"/>
      <c r="H52" s="99"/>
      <c r="I52" s="99"/>
      <c r="J52" s="99"/>
      <c r="K52" s="99"/>
      <c r="L52" s="99"/>
      <c r="M52" s="99"/>
      <c r="N52" s="99"/>
      <c r="O52" s="99"/>
      <c r="P52" s="99"/>
      <c r="Q52" s="99"/>
      <c r="R52" s="99"/>
      <c r="S52" s="99"/>
      <c r="T52" s="32"/>
      <c r="U52" s="33"/>
      <c r="V52" s="33"/>
      <c r="W52" s="33"/>
      <c r="X52" s="32"/>
      <c r="Y52" s="100"/>
    </row>
    <row r="53" spans="1:25" ht="15" customHeight="1" x14ac:dyDescent="0.55000000000000004">
      <c r="A53" s="100" t="s">
        <v>134</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row>
    <row r="54" spans="1:25" ht="15" customHeight="1" x14ac:dyDescent="0.55000000000000004">
      <c r="A54" s="31">
        <v>1</v>
      </c>
      <c r="B54" s="806" t="s">
        <v>135</v>
      </c>
      <c r="C54" s="806"/>
      <c r="D54" s="806"/>
      <c r="E54" s="806"/>
      <c r="F54" s="806"/>
      <c r="G54" s="806"/>
      <c r="H54" s="806"/>
      <c r="I54" s="806"/>
      <c r="J54" s="806"/>
      <c r="K54" s="806"/>
      <c r="L54" s="806"/>
      <c r="M54" s="806"/>
      <c r="N54" s="806"/>
      <c r="O54" s="806"/>
      <c r="P54" s="806"/>
      <c r="Q54" s="806"/>
      <c r="R54" s="806"/>
      <c r="S54" s="806"/>
      <c r="T54" s="806"/>
      <c r="U54" s="806"/>
      <c r="V54" s="806"/>
      <c r="W54" s="806"/>
      <c r="X54" s="806"/>
      <c r="Y54" s="100"/>
    </row>
    <row r="55" spans="1:25" ht="15" customHeight="1" x14ac:dyDescent="0.55000000000000004">
      <c r="A55" s="31">
        <v>2</v>
      </c>
      <c r="B55" s="803" t="s">
        <v>204</v>
      </c>
      <c r="C55" s="803"/>
      <c r="D55" s="803"/>
      <c r="E55" s="803"/>
      <c r="F55" s="803"/>
      <c r="G55" s="803"/>
      <c r="H55" s="803"/>
      <c r="I55" s="803"/>
      <c r="J55" s="803"/>
      <c r="K55" s="803"/>
      <c r="L55" s="803"/>
      <c r="M55" s="803"/>
      <c r="N55" s="803"/>
      <c r="O55" s="803"/>
      <c r="P55" s="803"/>
      <c r="Q55" s="803"/>
      <c r="R55" s="803"/>
      <c r="S55" s="803"/>
      <c r="T55" s="803"/>
      <c r="U55" s="803"/>
      <c r="V55" s="803"/>
      <c r="W55" s="803"/>
      <c r="X55" s="803"/>
      <c r="Y55" s="100"/>
    </row>
    <row r="56" spans="1:25" ht="15" customHeight="1" x14ac:dyDescent="0.55000000000000004">
      <c r="A56" s="31"/>
      <c r="B56" s="101" t="s">
        <v>205</v>
      </c>
      <c r="C56" s="22"/>
      <c r="D56" s="22"/>
      <c r="E56" s="22"/>
      <c r="F56" s="22"/>
      <c r="G56" s="22"/>
      <c r="H56" s="22"/>
      <c r="I56" s="22"/>
      <c r="J56" s="22"/>
      <c r="K56" s="22"/>
      <c r="L56" s="22"/>
      <c r="M56" s="22"/>
      <c r="N56" s="22"/>
      <c r="O56" s="22"/>
      <c r="P56" s="22"/>
      <c r="Q56" s="22"/>
      <c r="R56" s="22"/>
      <c r="S56" s="22"/>
      <c r="T56" s="22"/>
      <c r="U56" s="22"/>
      <c r="V56" s="22"/>
      <c r="W56" s="22"/>
      <c r="X56" s="22"/>
      <c r="Y56" s="100"/>
    </row>
    <row r="57" spans="1:25" ht="15" customHeight="1" x14ac:dyDescent="0.55000000000000004">
      <c r="A57" s="31"/>
      <c r="B57" s="101" t="s">
        <v>206</v>
      </c>
      <c r="C57" s="99"/>
      <c r="D57" s="99"/>
      <c r="E57" s="99"/>
      <c r="F57" s="99"/>
      <c r="G57" s="99"/>
      <c r="H57" s="99"/>
      <c r="I57" s="99"/>
      <c r="J57" s="99"/>
      <c r="K57" s="99"/>
      <c r="L57" s="99"/>
      <c r="M57" s="99"/>
      <c r="N57" s="99"/>
      <c r="O57" s="99"/>
      <c r="P57" s="99"/>
      <c r="Q57" s="99"/>
      <c r="R57" s="99"/>
      <c r="S57" s="99"/>
      <c r="T57" s="99"/>
      <c r="U57" s="99"/>
      <c r="V57" s="99"/>
      <c r="W57" s="99"/>
      <c r="X57" s="99"/>
      <c r="Y57" s="100"/>
    </row>
    <row r="58" spans="1:25" ht="15" customHeight="1" x14ac:dyDescent="0.55000000000000004">
      <c r="A58" s="31">
        <v>3</v>
      </c>
      <c r="B58" s="806" t="s">
        <v>137</v>
      </c>
      <c r="C58" s="806"/>
      <c r="D58" s="806"/>
      <c r="E58" s="806"/>
      <c r="F58" s="806"/>
      <c r="G58" s="806"/>
      <c r="H58" s="806"/>
      <c r="I58" s="806"/>
      <c r="J58" s="806"/>
      <c r="K58" s="806"/>
      <c r="L58" s="806"/>
      <c r="M58" s="806"/>
      <c r="N58" s="806"/>
      <c r="O58" s="806"/>
      <c r="P58" s="806"/>
      <c r="Q58" s="806"/>
      <c r="R58" s="806"/>
      <c r="S58" s="806"/>
      <c r="T58" s="806"/>
      <c r="U58" s="806"/>
      <c r="V58" s="806"/>
      <c r="W58" s="806"/>
      <c r="X58" s="806"/>
      <c r="Y58" s="100"/>
    </row>
    <row r="59" spans="1:25" x14ac:dyDescent="0.55000000000000004">
      <c r="A59" s="805"/>
      <c r="B59" s="805"/>
      <c r="C59" s="805"/>
      <c r="D59" s="805"/>
      <c r="E59" s="805"/>
      <c r="F59" s="805"/>
      <c r="G59" s="805"/>
      <c r="H59" s="805"/>
      <c r="I59" s="805"/>
      <c r="J59" s="805"/>
      <c r="K59" s="805"/>
      <c r="L59" s="805"/>
      <c r="M59" s="805"/>
      <c r="N59" s="805"/>
      <c r="O59" s="805"/>
      <c r="P59" s="805"/>
      <c r="Q59" s="805"/>
      <c r="R59" s="805"/>
      <c r="S59" s="805"/>
      <c r="T59" s="805"/>
      <c r="U59" s="805"/>
      <c r="V59" s="805"/>
      <c r="W59" s="805"/>
      <c r="X59" s="805"/>
      <c r="Y59" s="805"/>
    </row>
  </sheetData>
  <mergeCells count="67">
    <mergeCell ref="A59:Y59"/>
    <mergeCell ref="T46:X46"/>
    <mergeCell ref="C48:S49"/>
    <mergeCell ref="C50:S51"/>
    <mergeCell ref="B54:X54"/>
    <mergeCell ref="B55:X55"/>
    <mergeCell ref="B58:X58"/>
    <mergeCell ref="B42:H42"/>
    <mergeCell ref="I42:M42"/>
    <mergeCell ref="N42:R42"/>
    <mergeCell ref="B43:G44"/>
    <mergeCell ref="I43:M43"/>
    <mergeCell ref="N43:R43"/>
    <mergeCell ref="I44:M44"/>
    <mergeCell ref="N44:R44"/>
    <mergeCell ref="T36:X36"/>
    <mergeCell ref="C37:S37"/>
    <mergeCell ref="C38:S38"/>
    <mergeCell ref="C39:S39"/>
    <mergeCell ref="B40:G40"/>
    <mergeCell ref="H40:I40"/>
    <mergeCell ref="K40:P40"/>
    <mergeCell ref="Q40:R40"/>
    <mergeCell ref="C33:J33"/>
    <mergeCell ref="K33:M33"/>
    <mergeCell ref="N33:P33"/>
    <mergeCell ref="R33:S33"/>
    <mergeCell ref="C34:J34"/>
    <mergeCell ref="K34:M34"/>
    <mergeCell ref="N34:P34"/>
    <mergeCell ref="R34:S34"/>
    <mergeCell ref="C31:J31"/>
    <mergeCell ref="K31:M31"/>
    <mergeCell ref="N31:P31"/>
    <mergeCell ref="R31:S31"/>
    <mergeCell ref="C32:J32"/>
    <mergeCell ref="K32:M32"/>
    <mergeCell ref="N32:P32"/>
    <mergeCell ref="R32:S32"/>
    <mergeCell ref="C29:J29"/>
    <mergeCell ref="K29:M29"/>
    <mergeCell ref="N29:P29"/>
    <mergeCell ref="T29:X29"/>
    <mergeCell ref="C30:J30"/>
    <mergeCell ref="K30:M30"/>
    <mergeCell ref="N30:P30"/>
    <mergeCell ref="R30:S30"/>
    <mergeCell ref="C20:S21"/>
    <mergeCell ref="T23:X23"/>
    <mergeCell ref="B26:S27"/>
    <mergeCell ref="C28:J28"/>
    <mergeCell ref="K28:M28"/>
    <mergeCell ref="N28:P28"/>
    <mergeCell ref="P1:X1"/>
    <mergeCell ref="A3:X3"/>
    <mergeCell ref="C17:S17"/>
    <mergeCell ref="A5:E5"/>
    <mergeCell ref="F5:X5"/>
    <mergeCell ref="A6:E6"/>
    <mergeCell ref="F6:X6"/>
    <mergeCell ref="A7:E7"/>
    <mergeCell ref="F7:X7"/>
    <mergeCell ref="T10:X10"/>
    <mergeCell ref="C12:S13"/>
    <mergeCell ref="B14:B15"/>
    <mergeCell ref="C14:S15"/>
    <mergeCell ref="C16:S16"/>
  </mergeCells>
  <phoneticPr fontId="14"/>
  <dataValidations count="1">
    <dataValidation type="list" allowBlank="1" showInputMessage="1" showErrorMessage="1" sqref="U12:U13 W12:W13 U16:U20 W16:W20 U30:U34 W30:W34 U37:U39 W37:W39 U48 W48 U50 W50" xr:uid="{34BCE5C0-6F67-4789-BF17-60842C931845}">
      <formula1>"□,■"</formula1>
    </dataValidation>
  </dataValidations>
  <printOptions horizontalCentered="1"/>
  <pageMargins left="0.9055118110236221" right="0.51181102362204722" top="0.74803149606299213" bottom="0.74803149606299213" header="0.31496062992125984" footer="0.31496062992125984"/>
  <pageSetup paperSize="9" scale="56"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D60"/>
  <sheetViews>
    <sheetView view="pageBreakPreview" zoomScale="96" zoomScaleNormal="110" zoomScaleSheetLayoutView="96" workbookViewId="0">
      <selection activeCell="B1" sqref="B1:C1"/>
    </sheetView>
  </sheetViews>
  <sheetFormatPr defaultColWidth="4" defaultRowHeight="13" x14ac:dyDescent="0.55000000000000004"/>
  <cols>
    <col min="1" max="1" width="2.58203125" style="21" customWidth="1"/>
    <col min="2" max="2" width="10.58203125" style="21" customWidth="1"/>
    <col min="3" max="7" width="4.58203125" style="21" customWidth="1"/>
    <col min="8" max="8" width="7.58203125" style="21" customWidth="1"/>
    <col min="9" max="17" width="4.58203125" style="21" customWidth="1"/>
    <col min="18" max="19" width="7.58203125" style="21" customWidth="1"/>
    <col min="20" max="24" width="4.58203125" style="21" customWidth="1"/>
    <col min="25" max="25" width="2" style="21" customWidth="1"/>
    <col min="26" max="26" width="10" style="21" customWidth="1"/>
    <col min="27" max="27" width="20.08203125" style="21" customWidth="1"/>
    <col min="28" max="28" width="33.9140625" style="21" customWidth="1"/>
    <col min="29" max="29" width="21.9140625" style="21" customWidth="1"/>
    <col min="30" max="256" width="4" style="21"/>
    <col min="257" max="257" width="2.9140625" style="21" customWidth="1"/>
    <col min="258" max="258" width="2.4140625" style="21" customWidth="1"/>
    <col min="259" max="259" width="7.4140625" style="21" customWidth="1"/>
    <col min="260" max="262" width="4" style="21"/>
    <col min="263" max="263" width="3.58203125" style="21" customWidth="1"/>
    <col min="264" max="264" width="4" style="21"/>
    <col min="265" max="265" width="7.4140625" style="21" customWidth="1"/>
    <col min="266" max="274" width="4" style="21"/>
    <col min="275" max="276" width="6.9140625" style="21" customWidth="1"/>
    <col min="277" max="278" width="4" style="21"/>
    <col min="279" max="279" width="4.08203125" style="21" customWidth="1"/>
    <col min="280" max="280" width="2.4140625" style="21" customWidth="1"/>
    <col min="281" max="281" width="3.4140625" style="21" customWidth="1"/>
    <col min="282" max="512" width="4" style="21"/>
    <col min="513" max="513" width="2.9140625" style="21" customWidth="1"/>
    <col min="514" max="514" width="2.4140625" style="21" customWidth="1"/>
    <col min="515" max="515" width="7.4140625" style="21" customWidth="1"/>
    <col min="516" max="518" width="4" style="21"/>
    <col min="519" max="519" width="3.58203125" style="21" customWidth="1"/>
    <col min="520" max="520" width="4" style="21"/>
    <col min="521" max="521" width="7.4140625" style="21" customWidth="1"/>
    <col min="522" max="530" width="4" style="21"/>
    <col min="531" max="532" width="6.9140625" style="21" customWidth="1"/>
    <col min="533" max="534" width="4" style="21"/>
    <col min="535" max="535" width="4.08203125" style="21" customWidth="1"/>
    <col min="536" max="536" width="2.4140625" style="21" customWidth="1"/>
    <col min="537" max="537" width="3.4140625" style="21" customWidth="1"/>
    <col min="538" max="768" width="4" style="21"/>
    <col min="769" max="769" width="2.9140625" style="21" customWidth="1"/>
    <col min="770" max="770" width="2.4140625" style="21" customWidth="1"/>
    <col min="771" max="771" width="7.4140625" style="21" customWidth="1"/>
    <col min="772" max="774" width="4" style="21"/>
    <col min="775" max="775" width="3.58203125" style="21" customWidth="1"/>
    <col min="776" max="776" width="4" style="21"/>
    <col min="777" max="777" width="7.4140625" style="21" customWidth="1"/>
    <col min="778" max="786" width="4" style="21"/>
    <col min="787" max="788" width="6.9140625" style="21" customWidth="1"/>
    <col min="789" max="790" width="4" style="21"/>
    <col min="791" max="791" width="4.08203125" style="21" customWidth="1"/>
    <col min="792" max="792" width="2.4140625" style="21" customWidth="1"/>
    <col min="793" max="793" width="3.4140625" style="21" customWidth="1"/>
    <col min="794" max="1024" width="4" style="21"/>
    <col min="1025" max="1025" width="2.9140625" style="21" customWidth="1"/>
    <col min="1026" max="1026" width="2.4140625" style="21" customWidth="1"/>
    <col min="1027" max="1027" width="7.4140625" style="21" customWidth="1"/>
    <col min="1028" max="1030" width="4" style="21"/>
    <col min="1031" max="1031" width="3.58203125" style="21" customWidth="1"/>
    <col min="1032" max="1032" width="4" style="21"/>
    <col min="1033" max="1033" width="7.4140625" style="21" customWidth="1"/>
    <col min="1034" max="1042" width="4" style="21"/>
    <col min="1043" max="1044" width="6.9140625" style="21" customWidth="1"/>
    <col min="1045" max="1046" width="4" style="21"/>
    <col min="1047" max="1047" width="4.08203125" style="21" customWidth="1"/>
    <col min="1048" max="1048" width="2.4140625" style="21" customWidth="1"/>
    <col min="1049" max="1049" width="3.4140625" style="21" customWidth="1"/>
    <col min="1050" max="1280" width="4" style="21"/>
    <col min="1281" max="1281" width="2.9140625" style="21" customWidth="1"/>
    <col min="1282" max="1282" width="2.4140625" style="21" customWidth="1"/>
    <col min="1283" max="1283" width="7.4140625" style="21" customWidth="1"/>
    <col min="1284" max="1286" width="4" style="21"/>
    <col min="1287" max="1287" width="3.58203125" style="21" customWidth="1"/>
    <col min="1288" max="1288" width="4" style="21"/>
    <col min="1289" max="1289" width="7.4140625" style="21" customWidth="1"/>
    <col min="1290" max="1298" width="4" style="21"/>
    <col min="1299" max="1300" width="6.9140625" style="21" customWidth="1"/>
    <col min="1301" max="1302" width="4" style="21"/>
    <col min="1303" max="1303" width="4.08203125" style="21" customWidth="1"/>
    <col min="1304" max="1304" width="2.4140625" style="21" customWidth="1"/>
    <col min="1305" max="1305" width="3.4140625" style="21" customWidth="1"/>
    <col min="1306" max="1536" width="4" style="21"/>
    <col min="1537" max="1537" width="2.9140625" style="21" customWidth="1"/>
    <col min="1538" max="1538" width="2.4140625" style="21" customWidth="1"/>
    <col min="1539" max="1539" width="7.4140625" style="21" customWidth="1"/>
    <col min="1540" max="1542" width="4" style="21"/>
    <col min="1543" max="1543" width="3.58203125" style="21" customWidth="1"/>
    <col min="1544" max="1544" width="4" style="21"/>
    <col min="1545" max="1545" width="7.4140625" style="21" customWidth="1"/>
    <col min="1546" max="1554" width="4" style="21"/>
    <col min="1555" max="1556" width="6.9140625" style="21" customWidth="1"/>
    <col min="1557" max="1558" width="4" style="21"/>
    <col min="1559" max="1559" width="4.08203125" style="21" customWidth="1"/>
    <col min="1560" max="1560" width="2.4140625" style="21" customWidth="1"/>
    <col min="1561" max="1561" width="3.4140625" style="21" customWidth="1"/>
    <col min="1562" max="1792" width="4" style="21"/>
    <col min="1793" max="1793" width="2.9140625" style="21" customWidth="1"/>
    <col min="1794" max="1794" width="2.4140625" style="21" customWidth="1"/>
    <col min="1795" max="1795" width="7.4140625" style="21" customWidth="1"/>
    <col min="1796" max="1798" width="4" style="21"/>
    <col min="1799" max="1799" width="3.58203125" style="21" customWidth="1"/>
    <col min="1800" max="1800" width="4" style="21"/>
    <col min="1801" max="1801" width="7.4140625" style="21" customWidth="1"/>
    <col min="1802" max="1810" width="4" style="21"/>
    <col min="1811" max="1812" width="6.9140625" style="21" customWidth="1"/>
    <col min="1813" max="1814" width="4" style="21"/>
    <col min="1815" max="1815" width="4.08203125" style="21" customWidth="1"/>
    <col min="1816" max="1816" width="2.4140625" style="21" customWidth="1"/>
    <col min="1817" max="1817" width="3.4140625" style="21" customWidth="1"/>
    <col min="1818" max="2048" width="4" style="21"/>
    <col min="2049" max="2049" width="2.9140625" style="21" customWidth="1"/>
    <col min="2050" max="2050" width="2.4140625" style="21" customWidth="1"/>
    <col min="2051" max="2051" width="7.4140625" style="21" customWidth="1"/>
    <col min="2052" max="2054" width="4" style="21"/>
    <col min="2055" max="2055" width="3.58203125" style="21" customWidth="1"/>
    <col min="2056" max="2056" width="4" style="21"/>
    <col min="2057" max="2057" width="7.4140625" style="21" customWidth="1"/>
    <col min="2058" max="2066" width="4" style="21"/>
    <col min="2067" max="2068" width="6.9140625" style="21" customWidth="1"/>
    <col min="2069" max="2070" width="4" style="21"/>
    <col min="2071" max="2071" width="4.08203125" style="21" customWidth="1"/>
    <col min="2072" max="2072" width="2.4140625" style="21" customWidth="1"/>
    <col min="2073" max="2073" width="3.4140625" style="21" customWidth="1"/>
    <col min="2074" max="2304" width="4" style="21"/>
    <col min="2305" max="2305" width="2.9140625" style="21" customWidth="1"/>
    <col min="2306" max="2306" width="2.4140625" style="21" customWidth="1"/>
    <col min="2307" max="2307" width="7.4140625" style="21" customWidth="1"/>
    <col min="2308" max="2310" width="4" style="21"/>
    <col min="2311" max="2311" width="3.58203125" style="21" customWidth="1"/>
    <col min="2312" max="2312" width="4" style="21"/>
    <col min="2313" max="2313" width="7.4140625" style="21" customWidth="1"/>
    <col min="2314" max="2322" width="4" style="21"/>
    <col min="2323" max="2324" width="6.9140625" style="21" customWidth="1"/>
    <col min="2325" max="2326" width="4" style="21"/>
    <col min="2327" max="2327" width="4.08203125" style="21" customWidth="1"/>
    <col min="2328" max="2328" width="2.4140625" style="21" customWidth="1"/>
    <col min="2329" max="2329" width="3.4140625" style="21" customWidth="1"/>
    <col min="2330" max="2560" width="4" style="21"/>
    <col min="2561" max="2561" width="2.9140625" style="21" customWidth="1"/>
    <col min="2562" max="2562" width="2.4140625" style="21" customWidth="1"/>
    <col min="2563" max="2563" width="7.4140625" style="21" customWidth="1"/>
    <col min="2564" max="2566" width="4" style="21"/>
    <col min="2567" max="2567" width="3.58203125" style="21" customWidth="1"/>
    <col min="2568" max="2568" width="4" style="21"/>
    <col min="2569" max="2569" width="7.4140625" style="21" customWidth="1"/>
    <col min="2570" max="2578" width="4" style="21"/>
    <col min="2579" max="2580" width="6.9140625" style="21" customWidth="1"/>
    <col min="2581" max="2582" width="4" style="21"/>
    <col min="2583" max="2583" width="4.08203125" style="21" customWidth="1"/>
    <col min="2584" max="2584" width="2.4140625" style="21" customWidth="1"/>
    <col min="2585" max="2585" width="3.4140625" style="21" customWidth="1"/>
    <col min="2586" max="2816" width="4" style="21"/>
    <col min="2817" max="2817" width="2.9140625" style="21" customWidth="1"/>
    <col min="2818" max="2818" width="2.4140625" style="21" customWidth="1"/>
    <col min="2819" max="2819" width="7.4140625" style="21" customWidth="1"/>
    <col min="2820" max="2822" width="4" style="21"/>
    <col min="2823" max="2823" width="3.58203125" style="21" customWidth="1"/>
    <col min="2824" max="2824" width="4" style="21"/>
    <col min="2825" max="2825" width="7.4140625" style="21" customWidth="1"/>
    <col min="2826" max="2834" width="4" style="21"/>
    <col min="2835" max="2836" width="6.9140625" style="21" customWidth="1"/>
    <col min="2837" max="2838" width="4" style="21"/>
    <col min="2839" max="2839" width="4.08203125" style="21" customWidth="1"/>
    <col min="2840" max="2840" width="2.4140625" style="21" customWidth="1"/>
    <col min="2841" max="2841" width="3.4140625" style="21" customWidth="1"/>
    <col min="2842" max="3072" width="4" style="21"/>
    <col min="3073" max="3073" width="2.9140625" style="21" customWidth="1"/>
    <col min="3074" max="3074" width="2.4140625" style="21" customWidth="1"/>
    <col min="3075" max="3075" width="7.4140625" style="21" customWidth="1"/>
    <col min="3076" max="3078" width="4" style="21"/>
    <col min="3079" max="3079" width="3.58203125" style="21" customWidth="1"/>
    <col min="3080" max="3080" width="4" style="21"/>
    <col min="3081" max="3081" width="7.4140625" style="21" customWidth="1"/>
    <col min="3082" max="3090" width="4" style="21"/>
    <col min="3091" max="3092" width="6.9140625" style="21" customWidth="1"/>
    <col min="3093" max="3094" width="4" style="21"/>
    <col min="3095" max="3095" width="4.08203125" style="21" customWidth="1"/>
    <col min="3096" max="3096" width="2.4140625" style="21" customWidth="1"/>
    <col min="3097" max="3097" width="3.4140625" style="21" customWidth="1"/>
    <col min="3098" max="3328" width="4" style="21"/>
    <col min="3329" max="3329" width="2.9140625" style="21" customWidth="1"/>
    <col min="3330" max="3330" width="2.4140625" style="21" customWidth="1"/>
    <col min="3331" max="3331" width="7.4140625" style="21" customWidth="1"/>
    <col min="3332" max="3334" width="4" style="21"/>
    <col min="3335" max="3335" width="3.58203125" style="21" customWidth="1"/>
    <col min="3336" max="3336" width="4" style="21"/>
    <col min="3337" max="3337" width="7.4140625" style="21" customWidth="1"/>
    <col min="3338" max="3346" width="4" style="21"/>
    <col min="3347" max="3348" width="6.9140625" style="21" customWidth="1"/>
    <col min="3349" max="3350" width="4" style="21"/>
    <col min="3351" max="3351" width="4.08203125" style="21" customWidth="1"/>
    <col min="3352" max="3352" width="2.4140625" style="21" customWidth="1"/>
    <col min="3353" max="3353" width="3.4140625" style="21" customWidth="1"/>
    <col min="3354" max="3584" width="4" style="21"/>
    <col min="3585" max="3585" width="2.9140625" style="21" customWidth="1"/>
    <col min="3586" max="3586" width="2.4140625" style="21" customWidth="1"/>
    <col min="3587" max="3587" width="7.4140625" style="21" customWidth="1"/>
    <col min="3588" max="3590" width="4" style="21"/>
    <col min="3591" max="3591" width="3.58203125" style="21" customWidth="1"/>
    <col min="3592" max="3592" width="4" style="21"/>
    <col min="3593" max="3593" width="7.4140625" style="21" customWidth="1"/>
    <col min="3594" max="3602" width="4" style="21"/>
    <col min="3603" max="3604" width="6.9140625" style="21" customWidth="1"/>
    <col min="3605" max="3606" width="4" style="21"/>
    <col min="3607" max="3607" width="4.08203125" style="21" customWidth="1"/>
    <col min="3608" max="3608" width="2.4140625" style="21" customWidth="1"/>
    <col min="3609" max="3609" width="3.4140625" style="21" customWidth="1"/>
    <col min="3610" max="3840" width="4" style="21"/>
    <col min="3841" max="3841" width="2.9140625" style="21" customWidth="1"/>
    <col min="3842" max="3842" width="2.4140625" style="21" customWidth="1"/>
    <col min="3843" max="3843" width="7.4140625" style="21" customWidth="1"/>
    <col min="3844" max="3846" width="4" style="21"/>
    <col min="3847" max="3847" width="3.58203125" style="21" customWidth="1"/>
    <col min="3848" max="3848" width="4" style="21"/>
    <col min="3849" max="3849" width="7.4140625" style="21" customWidth="1"/>
    <col min="3850" max="3858" width="4" style="21"/>
    <col min="3859" max="3860" width="6.9140625" style="21" customWidth="1"/>
    <col min="3861" max="3862" width="4" style="21"/>
    <col min="3863" max="3863" width="4.08203125" style="21" customWidth="1"/>
    <col min="3864" max="3864" width="2.4140625" style="21" customWidth="1"/>
    <col min="3865" max="3865" width="3.4140625" style="21" customWidth="1"/>
    <col min="3866" max="4096" width="4" style="21"/>
    <col min="4097" max="4097" width="2.9140625" style="21" customWidth="1"/>
    <col min="4098" max="4098" width="2.4140625" style="21" customWidth="1"/>
    <col min="4099" max="4099" width="7.4140625" style="21" customWidth="1"/>
    <col min="4100" max="4102" width="4" style="21"/>
    <col min="4103" max="4103" width="3.58203125" style="21" customWidth="1"/>
    <col min="4104" max="4104" width="4" style="21"/>
    <col min="4105" max="4105" width="7.4140625" style="21" customWidth="1"/>
    <col min="4106" max="4114" width="4" style="21"/>
    <col min="4115" max="4116" width="6.9140625" style="21" customWidth="1"/>
    <col min="4117" max="4118" width="4" style="21"/>
    <col min="4119" max="4119" width="4.08203125" style="21" customWidth="1"/>
    <col min="4120" max="4120" width="2.4140625" style="21" customWidth="1"/>
    <col min="4121" max="4121" width="3.4140625" style="21" customWidth="1"/>
    <col min="4122" max="4352" width="4" style="21"/>
    <col min="4353" max="4353" width="2.9140625" style="21" customWidth="1"/>
    <col min="4354" max="4354" width="2.4140625" style="21" customWidth="1"/>
    <col min="4355" max="4355" width="7.4140625" style="21" customWidth="1"/>
    <col min="4356" max="4358" width="4" style="21"/>
    <col min="4359" max="4359" width="3.58203125" style="21" customWidth="1"/>
    <col min="4360" max="4360" width="4" style="21"/>
    <col min="4361" max="4361" width="7.4140625" style="21" customWidth="1"/>
    <col min="4362" max="4370" width="4" style="21"/>
    <col min="4371" max="4372" width="6.9140625" style="21" customWidth="1"/>
    <col min="4373" max="4374" width="4" style="21"/>
    <col min="4375" max="4375" width="4.08203125" style="21" customWidth="1"/>
    <col min="4376" max="4376" width="2.4140625" style="21" customWidth="1"/>
    <col min="4377" max="4377" width="3.4140625" style="21" customWidth="1"/>
    <col min="4378" max="4608" width="4" style="21"/>
    <col min="4609" max="4609" width="2.9140625" style="21" customWidth="1"/>
    <col min="4610" max="4610" width="2.4140625" style="21" customWidth="1"/>
    <col min="4611" max="4611" width="7.4140625" style="21" customWidth="1"/>
    <col min="4612" max="4614" width="4" style="21"/>
    <col min="4615" max="4615" width="3.58203125" style="21" customWidth="1"/>
    <col min="4616" max="4616" width="4" style="21"/>
    <col min="4617" max="4617" width="7.4140625" style="21" customWidth="1"/>
    <col min="4618" max="4626" width="4" style="21"/>
    <col min="4627" max="4628" width="6.9140625" style="21" customWidth="1"/>
    <col min="4629" max="4630" width="4" style="21"/>
    <col min="4631" max="4631" width="4.08203125" style="21" customWidth="1"/>
    <col min="4632" max="4632" width="2.4140625" style="21" customWidth="1"/>
    <col min="4633" max="4633" width="3.4140625" style="21" customWidth="1"/>
    <col min="4634" max="4864" width="4" style="21"/>
    <col min="4865" max="4865" width="2.9140625" style="21" customWidth="1"/>
    <col min="4866" max="4866" width="2.4140625" style="21" customWidth="1"/>
    <col min="4867" max="4867" width="7.4140625" style="21" customWidth="1"/>
    <col min="4868" max="4870" width="4" style="21"/>
    <col min="4871" max="4871" width="3.58203125" style="21" customWidth="1"/>
    <col min="4872" max="4872" width="4" style="21"/>
    <col min="4873" max="4873" width="7.4140625" style="21" customWidth="1"/>
    <col min="4874" max="4882" width="4" style="21"/>
    <col min="4883" max="4884" width="6.9140625" style="21" customWidth="1"/>
    <col min="4885" max="4886" width="4" style="21"/>
    <col min="4887" max="4887" width="4.08203125" style="21" customWidth="1"/>
    <col min="4888" max="4888" width="2.4140625" style="21" customWidth="1"/>
    <col min="4889" max="4889" width="3.4140625" style="21" customWidth="1"/>
    <col min="4890" max="5120" width="4" style="21"/>
    <col min="5121" max="5121" width="2.9140625" style="21" customWidth="1"/>
    <col min="5122" max="5122" width="2.4140625" style="21" customWidth="1"/>
    <col min="5123" max="5123" width="7.4140625" style="21" customWidth="1"/>
    <col min="5124" max="5126" width="4" style="21"/>
    <col min="5127" max="5127" width="3.58203125" style="21" customWidth="1"/>
    <col min="5128" max="5128" width="4" style="21"/>
    <col min="5129" max="5129" width="7.4140625" style="21" customWidth="1"/>
    <col min="5130" max="5138" width="4" style="21"/>
    <col min="5139" max="5140" width="6.9140625" style="21" customWidth="1"/>
    <col min="5141" max="5142" width="4" style="21"/>
    <col min="5143" max="5143" width="4.08203125" style="21" customWidth="1"/>
    <col min="5144" max="5144" width="2.4140625" style="21" customWidth="1"/>
    <col min="5145" max="5145" width="3.4140625" style="21" customWidth="1"/>
    <col min="5146" max="5376" width="4" style="21"/>
    <col min="5377" max="5377" width="2.9140625" style="21" customWidth="1"/>
    <col min="5378" max="5378" width="2.4140625" style="21" customWidth="1"/>
    <col min="5379" max="5379" width="7.4140625" style="21" customWidth="1"/>
    <col min="5380" max="5382" width="4" style="21"/>
    <col min="5383" max="5383" width="3.58203125" style="21" customWidth="1"/>
    <col min="5384" max="5384" width="4" style="21"/>
    <col min="5385" max="5385" width="7.4140625" style="21" customWidth="1"/>
    <col min="5386" max="5394" width="4" style="21"/>
    <col min="5395" max="5396" width="6.9140625" style="21" customWidth="1"/>
    <col min="5397" max="5398" width="4" style="21"/>
    <col min="5399" max="5399" width="4.08203125" style="21" customWidth="1"/>
    <col min="5400" max="5400" width="2.4140625" style="21" customWidth="1"/>
    <col min="5401" max="5401" width="3.4140625" style="21" customWidth="1"/>
    <col min="5402" max="5632" width="4" style="21"/>
    <col min="5633" max="5633" width="2.9140625" style="21" customWidth="1"/>
    <col min="5634" max="5634" width="2.4140625" style="21" customWidth="1"/>
    <col min="5635" max="5635" width="7.4140625" style="21" customWidth="1"/>
    <col min="5636" max="5638" width="4" style="21"/>
    <col min="5639" max="5639" width="3.58203125" style="21" customWidth="1"/>
    <col min="5640" max="5640" width="4" style="21"/>
    <col min="5641" max="5641" width="7.4140625" style="21" customWidth="1"/>
    <col min="5642" max="5650" width="4" style="21"/>
    <col min="5651" max="5652" width="6.9140625" style="21" customWidth="1"/>
    <col min="5653" max="5654" width="4" style="21"/>
    <col min="5655" max="5655" width="4.08203125" style="21" customWidth="1"/>
    <col min="5656" max="5656" width="2.4140625" style="21" customWidth="1"/>
    <col min="5657" max="5657" width="3.4140625" style="21" customWidth="1"/>
    <col min="5658" max="5888" width="4" style="21"/>
    <col min="5889" max="5889" width="2.9140625" style="21" customWidth="1"/>
    <col min="5890" max="5890" width="2.4140625" style="21" customWidth="1"/>
    <col min="5891" max="5891" width="7.4140625" style="21" customWidth="1"/>
    <col min="5892" max="5894" width="4" style="21"/>
    <col min="5895" max="5895" width="3.58203125" style="21" customWidth="1"/>
    <col min="5896" max="5896" width="4" style="21"/>
    <col min="5897" max="5897" width="7.4140625" style="21" customWidth="1"/>
    <col min="5898" max="5906" width="4" style="21"/>
    <col min="5907" max="5908" width="6.9140625" style="21" customWidth="1"/>
    <col min="5909" max="5910" width="4" style="21"/>
    <col min="5911" max="5911" width="4.08203125" style="21" customWidth="1"/>
    <col min="5912" max="5912" width="2.4140625" style="21" customWidth="1"/>
    <col min="5913" max="5913" width="3.4140625" style="21" customWidth="1"/>
    <col min="5914" max="6144" width="4" style="21"/>
    <col min="6145" max="6145" width="2.9140625" style="21" customWidth="1"/>
    <col min="6146" max="6146" width="2.4140625" style="21" customWidth="1"/>
    <col min="6147" max="6147" width="7.4140625" style="21" customWidth="1"/>
    <col min="6148" max="6150" width="4" style="21"/>
    <col min="6151" max="6151" width="3.58203125" style="21" customWidth="1"/>
    <col min="6152" max="6152" width="4" style="21"/>
    <col min="6153" max="6153" width="7.4140625" style="21" customWidth="1"/>
    <col min="6154" max="6162" width="4" style="21"/>
    <col min="6163" max="6164" width="6.9140625" style="21" customWidth="1"/>
    <col min="6165" max="6166" width="4" style="21"/>
    <col min="6167" max="6167" width="4.08203125" style="21" customWidth="1"/>
    <col min="6168" max="6168" width="2.4140625" style="21" customWidth="1"/>
    <col min="6169" max="6169" width="3.4140625" style="21" customWidth="1"/>
    <col min="6170" max="6400" width="4" style="21"/>
    <col min="6401" max="6401" width="2.9140625" style="21" customWidth="1"/>
    <col min="6402" max="6402" width="2.4140625" style="21" customWidth="1"/>
    <col min="6403" max="6403" width="7.4140625" style="21" customWidth="1"/>
    <col min="6404" max="6406" width="4" style="21"/>
    <col min="6407" max="6407" width="3.58203125" style="21" customWidth="1"/>
    <col min="6408" max="6408" width="4" style="21"/>
    <col min="6409" max="6409" width="7.4140625" style="21" customWidth="1"/>
    <col min="6410" max="6418" width="4" style="21"/>
    <col min="6419" max="6420" width="6.9140625" style="21" customWidth="1"/>
    <col min="6421" max="6422" width="4" style="21"/>
    <col min="6423" max="6423" width="4.08203125" style="21" customWidth="1"/>
    <col min="6424" max="6424" width="2.4140625" style="21" customWidth="1"/>
    <col min="6425" max="6425" width="3.4140625" style="21" customWidth="1"/>
    <col min="6426" max="6656" width="4" style="21"/>
    <col min="6657" max="6657" width="2.9140625" style="21" customWidth="1"/>
    <col min="6658" max="6658" width="2.4140625" style="21" customWidth="1"/>
    <col min="6659" max="6659" width="7.4140625" style="21" customWidth="1"/>
    <col min="6660" max="6662" width="4" style="21"/>
    <col min="6663" max="6663" width="3.58203125" style="21" customWidth="1"/>
    <col min="6664" max="6664" width="4" style="21"/>
    <col min="6665" max="6665" width="7.4140625" style="21" customWidth="1"/>
    <col min="6666" max="6674" width="4" style="21"/>
    <col min="6675" max="6676" width="6.9140625" style="21" customWidth="1"/>
    <col min="6677" max="6678" width="4" style="21"/>
    <col min="6679" max="6679" width="4.08203125" style="21" customWidth="1"/>
    <col min="6680" max="6680" width="2.4140625" style="21" customWidth="1"/>
    <col min="6681" max="6681" width="3.4140625" style="21" customWidth="1"/>
    <col min="6682" max="6912" width="4" style="21"/>
    <col min="6913" max="6913" width="2.9140625" style="21" customWidth="1"/>
    <col min="6914" max="6914" width="2.4140625" style="21" customWidth="1"/>
    <col min="6915" max="6915" width="7.4140625" style="21" customWidth="1"/>
    <col min="6916" max="6918" width="4" style="21"/>
    <col min="6919" max="6919" width="3.58203125" style="21" customWidth="1"/>
    <col min="6920" max="6920" width="4" style="21"/>
    <col min="6921" max="6921" width="7.4140625" style="21" customWidth="1"/>
    <col min="6922" max="6930" width="4" style="21"/>
    <col min="6931" max="6932" width="6.9140625" style="21" customWidth="1"/>
    <col min="6933" max="6934" width="4" style="21"/>
    <col min="6935" max="6935" width="4.08203125" style="21" customWidth="1"/>
    <col min="6936" max="6936" width="2.4140625" style="21" customWidth="1"/>
    <col min="6937" max="6937" width="3.4140625" style="21" customWidth="1"/>
    <col min="6938" max="7168" width="4" style="21"/>
    <col min="7169" max="7169" width="2.9140625" style="21" customWidth="1"/>
    <col min="7170" max="7170" width="2.4140625" style="21" customWidth="1"/>
    <col min="7171" max="7171" width="7.4140625" style="21" customWidth="1"/>
    <col min="7172" max="7174" width="4" style="21"/>
    <col min="7175" max="7175" width="3.58203125" style="21" customWidth="1"/>
    <col min="7176" max="7176" width="4" style="21"/>
    <col min="7177" max="7177" width="7.4140625" style="21" customWidth="1"/>
    <col min="7178" max="7186" width="4" style="21"/>
    <col min="7187" max="7188" width="6.9140625" style="21" customWidth="1"/>
    <col min="7189" max="7190" width="4" style="21"/>
    <col min="7191" max="7191" width="4.08203125" style="21" customWidth="1"/>
    <col min="7192" max="7192" width="2.4140625" style="21" customWidth="1"/>
    <col min="7193" max="7193" width="3.4140625" style="21" customWidth="1"/>
    <col min="7194" max="7424" width="4" style="21"/>
    <col min="7425" max="7425" width="2.9140625" style="21" customWidth="1"/>
    <col min="7426" max="7426" width="2.4140625" style="21" customWidth="1"/>
    <col min="7427" max="7427" width="7.4140625" style="21" customWidth="1"/>
    <col min="7428" max="7430" width="4" style="21"/>
    <col min="7431" max="7431" width="3.58203125" style="21" customWidth="1"/>
    <col min="7432" max="7432" width="4" style="21"/>
    <col min="7433" max="7433" width="7.4140625" style="21" customWidth="1"/>
    <col min="7434" max="7442" width="4" style="21"/>
    <col min="7443" max="7444" width="6.9140625" style="21" customWidth="1"/>
    <col min="7445" max="7446" width="4" style="21"/>
    <col min="7447" max="7447" width="4.08203125" style="21" customWidth="1"/>
    <col min="7448" max="7448" width="2.4140625" style="21" customWidth="1"/>
    <col min="7449" max="7449" width="3.4140625" style="21" customWidth="1"/>
    <col min="7450" max="7680" width="4" style="21"/>
    <col min="7681" max="7681" width="2.9140625" style="21" customWidth="1"/>
    <col min="7682" max="7682" width="2.4140625" style="21" customWidth="1"/>
    <col min="7683" max="7683" width="7.4140625" style="21" customWidth="1"/>
    <col min="7684" max="7686" width="4" style="21"/>
    <col min="7687" max="7687" width="3.58203125" style="21" customWidth="1"/>
    <col min="7688" max="7688" width="4" style="21"/>
    <col min="7689" max="7689" width="7.4140625" style="21" customWidth="1"/>
    <col min="7690" max="7698" width="4" style="21"/>
    <col min="7699" max="7700" width="6.9140625" style="21" customWidth="1"/>
    <col min="7701" max="7702" width="4" style="21"/>
    <col min="7703" max="7703" width="4.08203125" style="21" customWidth="1"/>
    <col min="7704" max="7704" width="2.4140625" style="21" customWidth="1"/>
    <col min="7705" max="7705" width="3.4140625" style="21" customWidth="1"/>
    <col min="7706" max="7936" width="4" style="21"/>
    <col min="7937" max="7937" width="2.9140625" style="21" customWidth="1"/>
    <col min="7938" max="7938" width="2.4140625" style="21" customWidth="1"/>
    <col min="7939" max="7939" width="7.4140625" style="21" customWidth="1"/>
    <col min="7940" max="7942" width="4" style="21"/>
    <col min="7943" max="7943" width="3.58203125" style="21" customWidth="1"/>
    <col min="7944" max="7944" width="4" style="21"/>
    <col min="7945" max="7945" width="7.4140625" style="21" customWidth="1"/>
    <col min="7946" max="7954" width="4" style="21"/>
    <col min="7955" max="7956" width="6.9140625" style="21" customWidth="1"/>
    <col min="7957" max="7958" width="4" style="21"/>
    <col min="7959" max="7959" width="4.08203125" style="21" customWidth="1"/>
    <col min="7960" max="7960" width="2.4140625" style="21" customWidth="1"/>
    <col min="7961" max="7961" width="3.4140625" style="21" customWidth="1"/>
    <col min="7962" max="8192" width="4" style="21"/>
    <col min="8193" max="8193" width="2.9140625" style="21" customWidth="1"/>
    <col min="8194" max="8194" width="2.4140625" style="21" customWidth="1"/>
    <col min="8195" max="8195" width="7.4140625" style="21" customWidth="1"/>
    <col min="8196" max="8198" width="4" style="21"/>
    <col min="8199" max="8199" width="3.58203125" style="21" customWidth="1"/>
    <col min="8200" max="8200" width="4" style="21"/>
    <col min="8201" max="8201" width="7.4140625" style="21" customWidth="1"/>
    <col min="8202" max="8210" width="4" style="21"/>
    <col min="8211" max="8212" width="6.9140625" style="21" customWidth="1"/>
    <col min="8213" max="8214" width="4" style="21"/>
    <col min="8215" max="8215" width="4.08203125" style="21" customWidth="1"/>
    <col min="8216" max="8216" width="2.4140625" style="21" customWidth="1"/>
    <col min="8217" max="8217" width="3.4140625" style="21" customWidth="1"/>
    <col min="8218" max="8448" width="4" style="21"/>
    <col min="8449" max="8449" width="2.9140625" style="21" customWidth="1"/>
    <col min="8450" max="8450" width="2.4140625" style="21" customWidth="1"/>
    <col min="8451" max="8451" width="7.4140625" style="21" customWidth="1"/>
    <col min="8452" max="8454" width="4" style="21"/>
    <col min="8455" max="8455" width="3.58203125" style="21" customWidth="1"/>
    <col min="8456" max="8456" width="4" style="21"/>
    <col min="8457" max="8457" width="7.4140625" style="21" customWidth="1"/>
    <col min="8458" max="8466" width="4" style="21"/>
    <col min="8467" max="8468" width="6.9140625" style="21" customWidth="1"/>
    <col min="8469" max="8470" width="4" style="21"/>
    <col min="8471" max="8471" width="4.08203125" style="21" customWidth="1"/>
    <col min="8472" max="8472" width="2.4140625" style="21" customWidth="1"/>
    <col min="8473" max="8473" width="3.4140625" style="21" customWidth="1"/>
    <col min="8474" max="8704" width="4" style="21"/>
    <col min="8705" max="8705" width="2.9140625" style="21" customWidth="1"/>
    <col min="8706" max="8706" width="2.4140625" style="21" customWidth="1"/>
    <col min="8707" max="8707" width="7.4140625" style="21" customWidth="1"/>
    <col min="8708" max="8710" width="4" style="21"/>
    <col min="8711" max="8711" width="3.58203125" style="21" customWidth="1"/>
    <col min="8712" max="8712" width="4" style="21"/>
    <col min="8713" max="8713" width="7.4140625" style="21" customWidth="1"/>
    <col min="8714" max="8722" width="4" style="21"/>
    <col min="8723" max="8724" width="6.9140625" style="21" customWidth="1"/>
    <col min="8725" max="8726" width="4" style="21"/>
    <col min="8727" max="8727" width="4.08203125" style="21" customWidth="1"/>
    <col min="8728" max="8728" width="2.4140625" style="21" customWidth="1"/>
    <col min="8729" max="8729" width="3.4140625" style="21" customWidth="1"/>
    <col min="8730" max="8960" width="4" style="21"/>
    <col min="8961" max="8961" width="2.9140625" style="21" customWidth="1"/>
    <col min="8962" max="8962" width="2.4140625" style="21" customWidth="1"/>
    <col min="8963" max="8963" width="7.4140625" style="21" customWidth="1"/>
    <col min="8964" max="8966" width="4" style="21"/>
    <col min="8967" max="8967" width="3.58203125" style="21" customWidth="1"/>
    <col min="8968" max="8968" width="4" style="21"/>
    <col min="8969" max="8969" width="7.4140625" style="21" customWidth="1"/>
    <col min="8970" max="8978" width="4" style="21"/>
    <col min="8979" max="8980" width="6.9140625" style="21" customWidth="1"/>
    <col min="8981" max="8982" width="4" style="21"/>
    <col min="8983" max="8983" width="4.08203125" style="21" customWidth="1"/>
    <col min="8984" max="8984" width="2.4140625" style="21" customWidth="1"/>
    <col min="8985" max="8985" width="3.4140625" style="21" customWidth="1"/>
    <col min="8986" max="9216" width="4" style="21"/>
    <col min="9217" max="9217" width="2.9140625" style="21" customWidth="1"/>
    <col min="9218" max="9218" width="2.4140625" style="21" customWidth="1"/>
    <col min="9219" max="9219" width="7.4140625" style="21" customWidth="1"/>
    <col min="9220" max="9222" width="4" style="21"/>
    <col min="9223" max="9223" width="3.58203125" style="21" customWidth="1"/>
    <col min="9224" max="9224" width="4" style="21"/>
    <col min="9225" max="9225" width="7.4140625" style="21" customWidth="1"/>
    <col min="9226" max="9234" width="4" style="21"/>
    <col min="9235" max="9236" width="6.9140625" style="21" customWidth="1"/>
    <col min="9237" max="9238" width="4" style="21"/>
    <col min="9239" max="9239" width="4.08203125" style="21" customWidth="1"/>
    <col min="9240" max="9240" width="2.4140625" style="21" customWidth="1"/>
    <col min="9241" max="9241" width="3.4140625" style="21" customWidth="1"/>
    <col min="9242" max="9472" width="4" style="21"/>
    <col min="9473" max="9473" width="2.9140625" style="21" customWidth="1"/>
    <col min="9474" max="9474" width="2.4140625" style="21" customWidth="1"/>
    <col min="9475" max="9475" width="7.4140625" style="21" customWidth="1"/>
    <col min="9476" max="9478" width="4" style="21"/>
    <col min="9479" max="9479" width="3.58203125" style="21" customWidth="1"/>
    <col min="9480" max="9480" width="4" style="21"/>
    <col min="9481" max="9481" width="7.4140625" style="21" customWidth="1"/>
    <col min="9482" max="9490" width="4" style="21"/>
    <col min="9491" max="9492" width="6.9140625" style="21" customWidth="1"/>
    <col min="9493" max="9494" width="4" style="21"/>
    <col min="9495" max="9495" width="4.08203125" style="21" customWidth="1"/>
    <col min="9496" max="9496" width="2.4140625" style="21" customWidth="1"/>
    <col min="9497" max="9497" width="3.4140625" style="21" customWidth="1"/>
    <col min="9498" max="9728" width="4" style="21"/>
    <col min="9729" max="9729" width="2.9140625" style="21" customWidth="1"/>
    <col min="9730" max="9730" width="2.4140625" style="21" customWidth="1"/>
    <col min="9731" max="9731" width="7.4140625" style="21" customWidth="1"/>
    <col min="9732" max="9734" width="4" style="21"/>
    <col min="9735" max="9735" width="3.58203125" style="21" customWidth="1"/>
    <col min="9736" max="9736" width="4" style="21"/>
    <col min="9737" max="9737" width="7.4140625" style="21" customWidth="1"/>
    <col min="9738" max="9746" width="4" style="21"/>
    <col min="9747" max="9748" width="6.9140625" style="21" customWidth="1"/>
    <col min="9749" max="9750" width="4" style="21"/>
    <col min="9751" max="9751" width="4.08203125" style="21" customWidth="1"/>
    <col min="9752" max="9752" width="2.4140625" style="21" customWidth="1"/>
    <col min="9753" max="9753" width="3.4140625" style="21" customWidth="1"/>
    <col min="9754" max="9984" width="4" style="21"/>
    <col min="9985" max="9985" width="2.9140625" style="21" customWidth="1"/>
    <col min="9986" max="9986" width="2.4140625" style="21" customWidth="1"/>
    <col min="9987" max="9987" width="7.4140625" style="21" customWidth="1"/>
    <col min="9988" max="9990" width="4" style="21"/>
    <col min="9991" max="9991" width="3.58203125" style="21" customWidth="1"/>
    <col min="9992" max="9992" width="4" style="21"/>
    <col min="9993" max="9993" width="7.4140625" style="21" customWidth="1"/>
    <col min="9994" max="10002" width="4" style="21"/>
    <col min="10003" max="10004" width="6.9140625" style="21" customWidth="1"/>
    <col min="10005" max="10006" width="4" style="21"/>
    <col min="10007" max="10007" width="4.08203125" style="21" customWidth="1"/>
    <col min="10008" max="10008" width="2.4140625" style="21" customWidth="1"/>
    <col min="10009" max="10009" width="3.4140625" style="21" customWidth="1"/>
    <col min="10010" max="10240" width="4" style="21"/>
    <col min="10241" max="10241" width="2.9140625" style="21" customWidth="1"/>
    <col min="10242" max="10242" width="2.4140625" style="21" customWidth="1"/>
    <col min="10243" max="10243" width="7.4140625" style="21" customWidth="1"/>
    <col min="10244" max="10246" width="4" style="21"/>
    <col min="10247" max="10247" width="3.58203125" style="21" customWidth="1"/>
    <col min="10248" max="10248" width="4" style="21"/>
    <col min="10249" max="10249" width="7.4140625" style="21" customWidth="1"/>
    <col min="10250" max="10258" width="4" style="21"/>
    <col min="10259" max="10260" width="6.9140625" style="21" customWidth="1"/>
    <col min="10261" max="10262" width="4" style="21"/>
    <col min="10263" max="10263" width="4.08203125" style="21" customWidth="1"/>
    <col min="10264" max="10264" width="2.4140625" style="21" customWidth="1"/>
    <col min="10265" max="10265" width="3.4140625" style="21" customWidth="1"/>
    <col min="10266" max="10496" width="4" style="21"/>
    <col min="10497" max="10497" width="2.9140625" style="21" customWidth="1"/>
    <col min="10498" max="10498" width="2.4140625" style="21" customWidth="1"/>
    <col min="10499" max="10499" width="7.4140625" style="21" customWidth="1"/>
    <col min="10500" max="10502" width="4" style="21"/>
    <col min="10503" max="10503" width="3.58203125" style="21" customWidth="1"/>
    <col min="10504" max="10504" width="4" style="21"/>
    <col min="10505" max="10505" width="7.4140625" style="21" customWidth="1"/>
    <col min="10506" max="10514" width="4" style="21"/>
    <col min="10515" max="10516" width="6.9140625" style="21" customWidth="1"/>
    <col min="10517" max="10518" width="4" style="21"/>
    <col min="10519" max="10519" width="4.08203125" style="21" customWidth="1"/>
    <col min="10520" max="10520" width="2.4140625" style="21" customWidth="1"/>
    <col min="10521" max="10521" width="3.4140625" style="21" customWidth="1"/>
    <col min="10522" max="10752" width="4" style="21"/>
    <col min="10753" max="10753" width="2.9140625" style="21" customWidth="1"/>
    <col min="10754" max="10754" width="2.4140625" style="21" customWidth="1"/>
    <col min="10755" max="10755" width="7.4140625" style="21" customWidth="1"/>
    <col min="10756" max="10758" width="4" style="21"/>
    <col min="10759" max="10759" width="3.58203125" style="21" customWidth="1"/>
    <col min="10760" max="10760" width="4" style="21"/>
    <col min="10761" max="10761" width="7.4140625" style="21" customWidth="1"/>
    <col min="10762" max="10770" width="4" style="21"/>
    <col min="10771" max="10772" width="6.9140625" style="21" customWidth="1"/>
    <col min="10773" max="10774" width="4" style="21"/>
    <col min="10775" max="10775" width="4.08203125" style="21" customWidth="1"/>
    <col min="10776" max="10776" width="2.4140625" style="21" customWidth="1"/>
    <col min="10777" max="10777" width="3.4140625" style="21" customWidth="1"/>
    <col min="10778" max="11008" width="4" style="21"/>
    <col min="11009" max="11009" width="2.9140625" style="21" customWidth="1"/>
    <col min="11010" max="11010" width="2.4140625" style="21" customWidth="1"/>
    <col min="11011" max="11011" width="7.4140625" style="21" customWidth="1"/>
    <col min="11012" max="11014" width="4" style="21"/>
    <col min="11015" max="11015" width="3.58203125" style="21" customWidth="1"/>
    <col min="11016" max="11016" width="4" style="21"/>
    <col min="11017" max="11017" width="7.4140625" style="21" customWidth="1"/>
    <col min="11018" max="11026" width="4" style="21"/>
    <col min="11027" max="11028" width="6.9140625" style="21" customWidth="1"/>
    <col min="11029" max="11030" width="4" style="21"/>
    <col min="11031" max="11031" width="4.08203125" style="21" customWidth="1"/>
    <col min="11032" max="11032" width="2.4140625" style="21" customWidth="1"/>
    <col min="11033" max="11033" width="3.4140625" style="21" customWidth="1"/>
    <col min="11034" max="11264" width="4" style="21"/>
    <col min="11265" max="11265" width="2.9140625" style="21" customWidth="1"/>
    <col min="11266" max="11266" width="2.4140625" style="21" customWidth="1"/>
    <col min="11267" max="11267" width="7.4140625" style="21" customWidth="1"/>
    <col min="11268" max="11270" width="4" style="21"/>
    <col min="11271" max="11271" width="3.58203125" style="21" customWidth="1"/>
    <col min="11272" max="11272" width="4" style="21"/>
    <col min="11273" max="11273" width="7.4140625" style="21" customWidth="1"/>
    <col min="11274" max="11282" width="4" style="21"/>
    <col min="11283" max="11284" width="6.9140625" style="21" customWidth="1"/>
    <col min="11285" max="11286" width="4" style="21"/>
    <col min="11287" max="11287" width="4.08203125" style="21" customWidth="1"/>
    <col min="11288" max="11288" width="2.4140625" style="21" customWidth="1"/>
    <col min="11289" max="11289" width="3.4140625" style="21" customWidth="1"/>
    <col min="11290" max="11520" width="4" style="21"/>
    <col min="11521" max="11521" width="2.9140625" style="21" customWidth="1"/>
    <col min="11522" max="11522" width="2.4140625" style="21" customWidth="1"/>
    <col min="11523" max="11523" width="7.4140625" style="21" customWidth="1"/>
    <col min="11524" max="11526" width="4" style="21"/>
    <col min="11527" max="11527" width="3.58203125" style="21" customWidth="1"/>
    <col min="11528" max="11528" width="4" style="21"/>
    <col min="11529" max="11529" width="7.4140625" style="21" customWidth="1"/>
    <col min="11530" max="11538" width="4" style="21"/>
    <col min="11539" max="11540" width="6.9140625" style="21" customWidth="1"/>
    <col min="11541" max="11542" width="4" style="21"/>
    <col min="11543" max="11543" width="4.08203125" style="21" customWidth="1"/>
    <col min="11544" max="11544" width="2.4140625" style="21" customWidth="1"/>
    <col min="11545" max="11545" width="3.4140625" style="21" customWidth="1"/>
    <col min="11546" max="11776" width="4" style="21"/>
    <col min="11777" max="11777" width="2.9140625" style="21" customWidth="1"/>
    <col min="11778" max="11778" width="2.4140625" style="21" customWidth="1"/>
    <col min="11779" max="11779" width="7.4140625" style="21" customWidth="1"/>
    <col min="11780" max="11782" width="4" style="21"/>
    <col min="11783" max="11783" width="3.58203125" style="21" customWidth="1"/>
    <col min="11784" max="11784" width="4" style="21"/>
    <col min="11785" max="11785" width="7.4140625" style="21" customWidth="1"/>
    <col min="11786" max="11794" width="4" style="21"/>
    <col min="11795" max="11796" width="6.9140625" style="21" customWidth="1"/>
    <col min="11797" max="11798" width="4" style="21"/>
    <col min="11799" max="11799" width="4.08203125" style="21" customWidth="1"/>
    <col min="11800" max="11800" width="2.4140625" style="21" customWidth="1"/>
    <col min="11801" max="11801" width="3.4140625" style="21" customWidth="1"/>
    <col min="11802" max="12032" width="4" style="21"/>
    <col min="12033" max="12033" width="2.9140625" style="21" customWidth="1"/>
    <col min="12034" max="12034" width="2.4140625" style="21" customWidth="1"/>
    <col min="12035" max="12035" width="7.4140625" style="21" customWidth="1"/>
    <col min="12036" max="12038" width="4" style="21"/>
    <col min="12039" max="12039" width="3.58203125" style="21" customWidth="1"/>
    <col min="12040" max="12040" width="4" style="21"/>
    <col min="12041" max="12041" width="7.4140625" style="21" customWidth="1"/>
    <col min="12042" max="12050" width="4" style="21"/>
    <col min="12051" max="12052" width="6.9140625" style="21" customWidth="1"/>
    <col min="12053" max="12054" width="4" style="21"/>
    <col min="12055" max="12055" width="4.08203125" style="21" customWidth="1"/>
    <col min="12056" max="12056" width="2.4140625" style="21" customWidth="1"/>
    <col min="12057" max="12057" width="3.4140625" style="21" customWidth="1"/>
    <col min="12058" max="12288" width="4" style="21"/>
    <col min="12289" max="12289" width="2.9140625" style="21" customWidth="1"/>
    <col min="12290" max="12290" width="2.4140625" style="21" customWidth="1"/>
    <col min="12291" max="12291" width="7.4140625" style="21" customWidth="1"/>
    <col min="12292" max="12294" width="4" style="21"/>
    <col min="12295" max="12295" width="3.58203125" style="21" customWidth="1"/>
    <col min="12296" max="12296" width="4" style="21"/>
    <col min="12297" max="12297" width="7.4140625" style="21" customWidth="1"/>
    <col min="12298" max="12306" width="4" style="21"/>
    <col min="12307" max="12308" width="6.9140625" style="21" customWidth="1"/>
    <col min="12309" max="12310" width="4" style="21"/>
    <col min="12311" max="12311" width="4.08203125" style="21" customWidth="1"/>
    <col min="12312" max="12312" width="2.4140625" style="21" customWidth="1"/>
    <col min="12313" max="12313" width="3.4140625" style="21" customWidth="1"/>
    <col min="12314" max="12544" width="4" style="21"/>
    <col min="12545" max="12545" width="2.9140625" style="21" customWidth="1"/>
    <col min="12546" max="12546" width="2.4140625" style="21" customWidth="1"/>
    <col min="12547" max="12547" width="7.4140625" style="21" customWidth="1"/>
    <col min="12548" max="12550" width="4" style="21"/>
    <col min="12551" max="12551" width="3.58203125" style="21" customWidth="1"/>
    <col min="12552" max="12552" width="4" style="21"/>
    <col min="12553" max="12553" width="7.4140625" style="21" customWidth="1"/>
    <col min="12554" max="12562" width="4" style="21"/>
    <col min="12563" max="12564" width="6.9140625" style="21" customWidth="1"/>
    <col min="12565" max="12566" width="4" style="21"/>
    <col min="12567" max="12567" width="4.08203125" style="21" customWidth="1"/>
    <col min="12568" max="12568" width="2.4140625" style="21" customWidth="1"/>
    <col min="12569" max="12569" width="3.4140625" style="21" customWidth="1"/>
    <col min="12570" max="12800" width="4" style="21"/>
    <col min="12801" max="12801" width="2.9140625" style="21" customWidth="1"/>
    <col min="12802" max="12802" width="2.4140625" style="21" customWidth="1"/>
    <col min="12803" max="12803" width="7.4140625" style="21" customWidth="1"/>
    <col min="12804" max="12806" width="4" style="21"/>
    <col min="12807" max="12807" width="3.58203125" style="21" customWidth="1"/>
    <col min="12808" max="12808" width="4" style="21"/>
    <col min="12809" max="12809" width="7.4140625" style="21" customWidth="1"/>
    <col min="12810" max="12818" width="4" style="21"/>
    <col min="12819" max="12820" width="6.9140625" style="21" customWidth="1"/>
    <col min="12821" max="12822" width="4" style="21"/>
    <col min="12823" max="12823" width="4.08203125" style="21" customWidth="1"/>
    <col min="12824" max="12824" width="2.4140625" style="21" customWidth="1"/>
    <col min="12825" max="12825" width="3.4140625" style="21" customWidth="1"/>
    <col min="12826" max="13056" width="4" style="21"/>
    <col min="13057" max="13057" width="2.9140625" style="21" customWidth="1"/>
    <col min="13058" max="13058" width="2.4140625" style="21" customWidth="1"/>
    <col min="13059" max="13059" width="7.4140625" style="21" customWidth="1"/>
    <col min="13060" max="13062" width="4" style="21"/>
    <col min="13063" max="13063" width="3.58203125" style="21" customWidth="1"/>
    <col min="13064" max="13064" width="4" style="21"/>
    <col min="13065" max="13065" width="7.4140625" style="21" customWidth="1"/>
    <col min="13066" max="13074" width="4" style="21"/>
    <col min="13075" max="13076" width="6.9140625" style="21" customWidth="1"/>
    <col min="13077" max="13078" width="4" style="21"/>
    <col min="13079" max="13079" width="4.08203125" style="21" customWidth="1"/>
    <col min="13080" max="13080" width="2.4140625" style="21" customWidth="1"/>
    <col min="13081" max="13081" width="3.4140625" style="21" customWidth="1"/>
    <col min="13082" max="13312" width="4" style="21"/>
    <col min="13313" max="13313" width="2.9140625" style="21" customWidth="1"/>
    <col min="13314" max="13314" width="2.4140625" style="21" customWidth="1"/>
    <col min="13315" max="13315" width="7.4140625" style="21" customWidth="1"/>
    <col min="13316" max="13318" width="4" style="21"/>
    <col min="13319" max="13319" width="3.58203125" style="21" customWidth="1"/>
    <col min="13320" max="13320" width="4" style="21"/>
    <col min="13321" max="13321" width="7.4140625" style="21" customWidth="1"/>
    <col min="13322" max="13330" width="4" style="21"/>
    <col min="13331" max="13332" width="6.9140625" style="21" customWidth="1"/>
    <col min="13333" max="13334" width="4" style="21"/>
    <col min="13335" max="13335" width="4.08203125" style="21" customWidth="1"/>
    <col min="13336" max="13336" width="2.4140625" style="21" customWidth="1"/>
    <col min="13337" max="13337" width="3.4140625" style="21" customWidth="1"/>
    <col min="13338" max="13568" width="4" style="21"/>
    <col min="13569" max="13569" width="2.9140625" style="21" customWidth="1"/>
    <col min="13570" max="13570" width="2.4140625" style="21" customWidth="1"/>
    <col min="13571" max="13571" width="7.4140625" style="21" customWidth="1"/>
    <col min="13572" max="13574" width="4" style="21"/>
    <col min="13575" max="13575" width="3.58203125" style="21" customWidth="1"/>
    <col min="13576" max="13576" width="4" style="21"/>
    <col min="13577" max="13577" width="7.4140625" style="21" customWidth="1"/>
    <col min="13578" max="13586" width="4" style="21"/>
    <col min="13587" max="13588" width="6.9140625" style="21" customWidth="1"/>
    <col min="13589" max="13590" width="4" style="21"/>
    <col min="13591" max="13591" width="4.08203125" style="21" customWidth="1"/>
    <col min="13592" max="13592" width="2.4140625" style="21" customWidth="1"/>
    <col min="13593" max="13593" width="3.4140625" style="21" customWidth="1"/>
    <col min="13594" max="13824" width="4" style="21"/>
    <col min="13825" max="13825" width="2.9140625" style="21" customWidth="1"/>
    <col min="13826" max="13826" width="2.4140625" style="21" customWidth="1"/>
    <col min="13827" max="13827" width="7.4140625" style="21" customWidth="1"/>
    <col min="13828" max="13830" width="4" style="21"/>
    <col min="13831" max="13831" width="3.58203125" style="21" customWidth="1"/>
    <col min="13832" max="13832" width="4" style="21"/>
    <col min="13833" max="13833" width="7.4140625" style="21" customWidth="1"/>
    <col min="13834" max="13842" width="4" style="21"/>
    <col min="13843" max="13844" width="6.9140625" style="21" customWidth="1"/>
    <col min="13845" max="13846" width="4" style="21"/>
    <col min="13847" max="13847" width="4.08203125" style="21" customWidth="1"/>
    <col min="13848" max="13848" width="2.4140625" style="21" customWidth="1"/>
    <col min="13849" max="13849" width="3.4140625" style="21" customWidth="1"/>
    <col min="13850" max="14080" width="4" style="21"/>
    <col min="14081" max="14081" width="2.9140625" style="21" customWidth="1"/>
    <col min="14082" max="14082" width="2.4140625" style="21" customWidth="1"/>
    <col min="14083" max="14083" width="7.4140625" style="21" customWidth="1"/>
    <col min="14084" max="14086" width="4" style="21"/>
    <col min="14087" max="14087" width="3.58203125" style="21" customWidth="1"/>
    <col min="14088" max="14088" width="4" style="21"/>
    <col min="14089" max="14089" width="7.4140625" style="21" customWidth="1"/>
    <col min="14090" max="14098" width="4" style="21"/>
    <col min="14099" max="14100" width="6.9140625" style="21" customWidth="1"/>
    <col min="14101" max="14102" width="4" style="21"/>
    <col min="14103" max="14103" width="4.08203125" style="21" customWidth="1"/>
    <col min="14104" max="14104" width="2.4140625" style="21" customWidth="1"/>
    <col min="14105" max="14105" width="3.4140625" style="21" customWidth="1"/>
    <col min="14106" max="14336" width="4" style="21"/>
    <col min="14337" max="14337" width="2.9140625" style="21" customWidth="1"/>
    <col min="14338" max="14338" width="2.4140625" style="21" customWidth="1"/>
    <col min="14339" max="14339" width="7.4140625" style="21" customWidth="1"/>
    <col min="14340" max="14342" width="4" style="21"/>
    <col min="14343" max="14343" width="3.58203125" style="21" customWidth="1"/>
    <col min="14344" max="14344" width="4" style="21"/>
    <col min="14345" max="14345" width="7.4140625" style="21" customWidth="1"/>
    <col min="14346" max="14354" width="4" style="21"/>
    <col min="14355" max="14356" width="6.9140625" style="21" customWidth="1"/>
    <col min="14357" max="14358" width="4" style="21"/>
    <col min="14359" max="14359" width="4.08203125" style="21" customWidth="1"/>
    <col min="14360" max="14360" width="2.4140625" style="21" customWidth="1"/>
    <col min="14361" max="14361" width="3.4140625" style="21" customWidth="1"/>
    <col min="14362" max="14592" width="4" style="21"/>
    <col min="14593" max="14593" width="2.9140625" style="21" customWidth="1"/>
    <col min="14594" max="14594" width="2.4140625" style="21" customWidth="1"/>
    <col min="14595" max="14595" width="7.4140625" style="21" customWidth="1"/>
    <col min="14596" max="14598" width="4" style="21"/>
    <col min="14599" max="14599" width="3.58203125" style="21" customWidth="1"/>
    <col min="14600" max="14600" width="4" style="21"/>
    <col min="14601" max="14601" width="7.4140625" style="21" customWidth="1"/>
    <col min="14602" max="14610" width="4" style="21"/>
    <col min="14611" max="14612" width="6.9140625" style="21" customWidth="1"/>
    <col min="14613" max="14614" width="4" style="21"/>
    <col min="14615" max="14615" width="4.08203125" style="21" customWidth="1"/>
    <col min="14616" max="14616" width="2.4140625" style="21" customWidth="1"/>
    <col min="14617" max="14617" width="3.4140625" style="21" customWidth="1"/>
    <col min="14618" max="14848" width="4" style="21"/>
    <col min="14849" max="14849" width="2.9140625" style="21" customWidth="1"/>
    <col min="14850" max="14850" width="2.4140625" style="21" customWidth="1"/>
    <col min="14851" max="14851" width="7.4140625" style="21" customWidth="1"/>
    <col min="14852" max="14854" width="4" style="21"/>
    <col min="14855" max="14855" width="3.58203125" style="21" customWidth="1"/>
    <col min="14856" max="14856" width="4" style="21"/>
    <col min="14857" max="14857" width="7.4140625" style="21" customWidth="1"/>
    <col min="14858" max="14866" width="4" style="21"/>
    <col min="14867" max="14868" width="6.9140625" style="21" customWidth="1"/>
    <col min="14869" max="14870" width="4" style="21"/>
    <col min="14871" max="14871" width="4.08203125" style="21" customWidth="1"/>
    <col min="14872" max="14872" width="2.4140625" style="21" customWidth="1"/>
    <col min="14873" max="14873" width="3.4140625" style="21" customWidth="1"/>
    <col min="14874" max="15104" width="4" style="21"/>
    <col min="15105" max="15105" width="2.9140625" style="21" customWidth="1"/>
    <col min="15106" max="15106" width="2.4140625" style="21" customWidth="1"/>
    <col min="15107" max="15107" width="7.4140625" style="21" customWidth="1"/>
    <col min="15108" max="15110" width="4" style="21"/>
    <col min="15111" max="15111" width="3.58203125" style="21" customWidth="1"/>
    <col min="15112" max="15112" width="4" style="21"/>
    <col min="15113" max="15113" width="7.4140625" style="21" customWidth="1"/>
    <col min="15114" max="15122" width="4" style="21"/>
    <col min="15123" max="15124" width="6.9140625" style="21" customWidth="1"/>
    <col min="15125" max="15126" width="4" style="21"/>
    <col min="15127" max="15127" width="4.08203125" style="21" customWidth="1"/>
    <col min="15128" max="15128" width="2.4140625" style="21" customWidth="1"/>
    <col min="15129" max="15129" width="3.4140625" style="21" customWidth="1"/>
    <col min="15130" max="15360" width="4" style="21"/>
    <col min="15361" max="15361" width="2.9140625" style="21" customWidth="1"/>
    <col min="15362" max="15362" width="2.4140625" style="21" customWidth="1"/>
    <col min="15363" max="15363" width="7.4140625" style="21" customWidth="1"/>
    <col min="15364" max="15366" width="4" style="21"/>
    <col min="15367" max="15367" width="3.58203125" style="21" customWidth="1"/>
    <col min="15368" max="15368" width="4" style="21"/>
    <col min="15369" max="15369" width="7.4140625" style="21" customWidth="1"/>
    <col min="15370" max="15378" width="4" style="21"/>
    <col min="15379" max="15380" width="6.9140625" style="21" customWidth="1"/>
    <col min="15381" max="15382" width="4" style="21"/>
    <col min="15383" max="15383" width="4.08203125" style="21" customWidth="1"/>
    <col min="15384" max="15384" width="2.4140625" style="21" customWidth="1"/>
    <col min="15385" max="15385" width="3.4140625" style="21" customWidth="1"/>
    <col min="15386" max="15616" width="4" style="21"/>
    <col min="15617" max="15617" width="2.9140625" style="21" customWidth="1"/>
    <col min="15618" max="15618" width="2.4140625" style="21" customWidth="1"/>
    <col min="15619" max="15619" width="7.4140625" style="21" customWidth="1"/>
    <col min="15620" max="15622" width="4" style="21"/>
    <col min="15623" max="15623" width="3.58203125" style="21" customWidth="1"/>
    <col min="15624" max="15624" width="4" style="21"/>
    <col min="15625" max="15625" width="7.4140625" style="21" customWidth="1"/>
    <col min="15626" max="15634" width="4" style="21"/>
    <col min="15635" max="15636" width="6.9140625" style="21" customWidth="1"/>
    <col min="15637" max="15638" width="4" style="21"/>
    <col min="15639" max="15639" width="4.08203125" style="21" customWidth="1"/>
    <col min="15640" max="15640" width="2.4140625" style="21" customWidth="1"/>
    <col min="15641" max="15641" width="3.4140625" style="21" customWidth="1"/>
    <col min="15642" max="15872" width="4" style="21"/>
    <col min="15873" max="15873" width="2.9140625" style="21" customWidth="1"/>
    <col min="15874" max="15874" width="2.4140625" style="21" customWidth="1"/>
    <col min="15875" max="15875" width="7.4140625" style="21" customWidth="1"/>
    <col min="15876" max="15878" width="4" style="21"/>
    <col min="15879" max="15879" width="3.58203125" style="21" customWidth="1"/>
    <col min="15880" max="15880" width="4" style="21"/>
    <col min="15881" max="15881" width="7.4140625" style="21" customWidth="1"/>
    <col min="15882" max="15890" width="4" style="21"/>
    <col min="15891" max="15892" width="6.9140625" style="21" customWidth="1"/>
    <col min="15893" max="15894" width="4" style="21"/>
    <col min="15895" max="15895" width="4.08203125" style="21" customWidth="1"/>
    <col min="15896" max="15896" width="2.4140625" style="21" customWidth="1"/>
    <col min="15897" max="15897" width="3.4140625" style="21" customWidth="1"/>
    <col min="15898" max="16128" width="4" style="21"/>
    <col min="16129" max="16129" width="2.9140625" style="21" customWidth="1"/>
    <col min="16130" max="16130" width="2.4140625" style="21" customWidth="1"/>
    <col min="16131" max="16131" width="7.4140625" style="21" customWidth="1"/>
    <col min="16132" max="16134" width="4" style="21"/>
    <col min="16135" max="16135" width="3.58203125" style="21" customWidth="1"/>
    <col min="16136" max="16136" width="4" style="21"/>
    <col min="16137" max="16137" width="7.4140625" style="21" customWidth="1"/>
    <col min="16138" max="16146" width="4" style="21"/>
    <col min="16147" max="16148" width="6.9140625" style="21" customWidth="1"/>
    <col min="16149" max="16150" width="4" style="21"/>
    <col min="16151" max="16151" width="4.08203125" style="21" customWidth="1"/>
    <col min="16152" max="16152" width="2.4140625" style="21" customWidth="1"/>
    <col min="16153" max="16153" width="3.4140625" style="21" customWidth="1"/>
    <col min="16154" max="16384" width="4" style="21"/>
  </cols>
  <sheetData>
    <row r="1" spans="1:25" ht="15" customHeight="1" x14ac:dyDescent="0.55000000000000004">
      <c r="A1" s="9"/>
      <c r="B1" s="748" t="s">
        <v>207</v>
      </c>
      <c r="C1" s="748"/>
      <c r="D1" s="9"/>
      <c r="E1" s="9"/>
      <c r="F1" s="9"/>
      <c r="G1" s="9"/>
      <c r="H1" s="9"/>
      <c r="I1" s="9"/>
      <c r="J1" s="9"/>
      <c r="K1" s="9"/>
      <c r="L1" s="9"/>
      <c r="M1" s="9"/>
      <c r="N1" s="9"/>
      <c r="O1" s="9"/>
      <c r="P1" s="734" t="s">
        <v>208</v>
      </c>
      <c r="Q1" s="734"/>
      <c r="R1" s="734"/>
      <c r="S1" s="734"/>
      <c r="T1" s="734"/>
      <c r="U1" s="734"/>
      <c r="V1" s="734"/>
      <c r="W1" s="734"/>
      <c r="X1" s="734"/>
      <c r="Y1" s="9"/>
    </row>
    <row r="2" spans="1:25" ht="15" customHeight="1" x14ac:dyDescent="0.55000000000000004">
      <c r="A2" s="9"/>
      <c r="B2" s="9"/>
      <c r="C2" s="9"/>
      <c r="D2" s="9"/>
      <c r="E2" s="9"/>
      <c r="F2" s="9"/>
      <c r="G2" s="9"/>
      <c r="H2" s="9"/>
      <c r="I2" s="9"/>
      <c r="J2" s="9"/>
      <c r="K2" s="9"/>
      <c r="L2" s="9"/>
      <c r="M2" s="9"/>
      <c r="N2" s="9"/>
      <c r="O2" s="9"/>
      <c r="P2" s="9"/>
      <c r="Q2" s="9"/>
      <c r="R2" s="10"/>
      <c r="S2" s="9"/>
      <c r="T2" s="9"/>
      <c r="U2" s="9"/>
      <c r="V2" s="9"/>
      <c r="W2" s="9"/>
      <c r="X2" s="9"/>
      <c r="Y2" s="9"/>
    </row>
    <row r="3" spans="1:25" ht="15" customHeight="1" x14ac:dyDescent="0.55000000000000004">
      <c r="A3" s="735" t="s">
        <v>209</v>
      </c>
      <c r="B3" s="735"/>
      <c r="C3" s="735"/>
      <c r="D3" s="735"/>
      <c r="E3" s="735"/>
      <c r="F3" s="735"/>
      <c r="G3" s="735"/>
      <c r="H3" s="735"/>
      <c r="I3" s="735"/>
      <c r="J3" s="735"/>
      <c r="K3" s="735"/>
      <c r="L3" s="735"/>
      <c r="M3" s="735"/>
      <c r="N3" s="735"/>
      <c r="O3" s="735"/>
      <c r="P3" s="735"/>
      <c r="Q3" s="735"/>
      <c r="R3" s="735"/>
      <c r="S3" s="735"/>
      <c r="T3" s="735"/>
      <c r="U3" s="735"/>
      <c r="V3" s="735"/>
      <c r="W3" s="735"/>
      <c r="X3" s="735"/>
      <c r="Y3" s="9"/>
    </row>
    <row r="4" spans="1:25" ht="15" customHeight="1" x14ac:dyDescent="0.55000000000000004">
      <c r="A4" s="9"/>
      <c r="B4" s="9"/>
      <c r="C4" s="9"/>
      <c r="D4" s="9"/>
      <c r="E4" s="9"/>
      <c r="F4" s="9"/>
      <c r="G4" s="9"/>
      <c r="H4" s="9"/>
      <c r="I4" s="9"/>
      <c r="J4" s="9"/>
      <c r="K4" s="9"/>
      <c r="L4" s="9"/>
      <c r="M4" s="9"/>
      <c r="N4" s="9"/>
      <c r="O4" s="9"/>
      <c r="P4" s="9"/>
      <c r="Q4" s="9"/>
      <c r="R4" s="9"/>
      <c r="S4" s="9"/>
      <c r="T4" s="9"/>
      <c r="U4" s="9"/>
      <c r="V4" s="9"/>
      <c r="W4" s="9"/>
      <c r="X4" s="9"/>
      <c r="Y4" s="9"/>
    </row>
    <row r="5" spans="1:25" ht="22.5" customHeight="1" x14ac:dyDescent="0.55000000000000004">
      <c r="A5" s="736" t="s">
        <v>75</v>
      </c>
      <c r="B5" s="737"/>
      <c r="C5" s="737"/>
      <c r="D5" s="737"/>
      <c r="E5" s="738"/>
      <c r="F5" s="59"/>
      <c r="G5" s="94"/>
      <c r="H5" s="60"/>
      <c r="I5" s="60"/>
      <c r="J5" s="60"/>
      <c r="K5" s="61"/>
      <c r="L5" s="736" t="s">
        <v>210</v>
      </c>
      <c r="M5" s="737"/>
      <c r="N5" s="738"/>
      <c r="O5" s="736" t="s">
        <v>211</v>
      </c>
      <c r="P5" s="737"/>
      <c r="Q5" s="737"/>
      <c r="R5" s="737"/>
      <c r="S5" s="737"/>
      <c r="T5" s="737"/>
      <c r="U5" s="737"/>
      <c r="V5" s="737"/>
      <c r="W5" s="737"/>
      <c r="X5" s="738"/>
      <c r="Y5" s="9"/>
    </row>
    <row r="6" spans="1:25" ht="22.5" customHeight="1" x14ac:dyDescent="0.55000000000000004">
      <c r="A6" s="742" t="s">
        <v>78</v>
      </c>
      <c r="B6" s="742"/>
      <c r="C6" s="742"/>
      <c r="D6" s="742"/>
      <c r="E6" s="742"/>
      <c r="F6" s="743" t="s">
        <v>212</v>
      </c>
      <c r="G6" s="744"/>
      <c r="H6" s="744"/>
      <c r="I6" s="744"/>
      <c r="J6" s="744"/>
      <c r="K6" s="744"/>
      <c r="L6" s="744"/>
      <c r="M6" s="744"/>
      <c r="N6" s="744"/>
      <c r="O6" s="744"/>
      <c r="P6" s="744"/>
      <c r="Q6" s="744"/>
      <c r="R6" s="744"/>
      <c r="S6" s="744"/>
      <c r="T6" s="744"/>
      <c r="U6" s="744"/>
      <c r="V6" s="744"/>
      <c r="W6" s="744"/>
      <c r="X6" s="745"/>
      <c r="Y6" s="9"/>
    </row>
    <row r="7" spans="1:25" ht="15" customHeight="1" x14ac:dyDescent="0.55000000000000004">
      <c r="A7" s="9"/>
      <c r="B7" s="9"/>
      <c r="C7" s="9"/>
      <c r="D7" s="9"/>
      <c r="E7" s="9"/>
      <c r="F7" s="9"/>
      <c r="G7" s="9"/>
      <c r="H7" s="9"/>
      <c r="I7" s="9"/>
      <c r="J7" s="9"/>
      <c r="K7" s="9"/>
      <c r="L7" s="9"/>
      <c r="M7" s="9"/>
      <c r="N7" s="9"/>
      <c r="O7" s="9"/>
      <c r="P7" s="9"/>
      <c r="Q7" s="9"/>
      <c r="R7" s="9"/>
      <c r="S7" s="9"/>
      <c r="T7" s="9"/>
      <c r="U7" s="9"/>
      <c r="V7" s="9"/>
      <c r="W7" s="9"/>
      <c r="X7" s="9"/>
      <c r="Y7" s="9"/>
    </row>
    <row r="8" spans="1:25" ht="15" customHeight="1" x14ac:dyDescent="0.55000000000000004">
      <c r="A8" s="105"/>
      <c r="B8" s="106"/>
      <c r="C8" s="106"/>
      <c r="D8" s="106"/>
      <c r="E8" s="106"/>
      <c r="F8" s="106"/>
      <c r="G8" s="106"/>
      <c r="H8" s="106"/>
      <c r="I8" s="106"/>
      <c r="J8" s="106"/>
      <c r="K8" s="106"/>
      <c r="L8" s="106"/>
      <c r="M8" s="106"/>
      <c r="N8" s="106"/>
      <c r="O8" s="106"/>
      <c r="P8" s="106"/>
      <c r="Q8" s="106"/>
      <c r="R8" s="106"/>
      <c r="S8" s="106"/>
      <c r="T8" s="24"/>
      <c r="U8" s="25"/>
      <c r="V8" s="25"/>
      <c r="W8" s="25"/>
      <c r="X8" s="26"/>
      <c r="Y8" s="9"/>
    </row>
    <row r="9" spans="1:25" ht="15" customHeight="1" x14ac:dyDescent="0.55000000000000004">
      <c r="A9" s="47" t="s">
        <v>80</v>
      </c>
      <c r="B9" s="9"/>
      <c r="C9" s="9"/>
      <c r="D9" s="9"/>
      <c r="E9" s="9"/>
      <c r="F9" s="9"/>
      <c r="G9" s="9"/>
      <c r="H9" s="9"/>
      <c r="I9" s="9"/>
      <c r="J9" s="9"/>
      <c r="K9" s="9"/>
      <c r="L9" s="9"/>
      <c r="M9" s="9"/>
      <c r="N9" s="9"/>
      <c r="O9" s="9"/>
      <c r="P9" s="9"/>
      <c r="Q9" s="9"/>
      <c r="R9" s="9"/>
      <c r="S9" s="9"/>
      <c r="T9" s="843" t="s">
        <v>81</v>
      </c>
      <c r="U9" s="735"/>
      <c r="V9" s="735"/>
      <c r="W9" s="735"/>
      <c r="X9" s="844"/>
      <c r="Y9" s="9"/>
    </row>
    <row r="10" spans="1:25" ht="15" customHeight="1" x14ac:dyDescent="0.55000000000000004">
      <c r="A10" s="47"/>
      <c r="B10" s="9"/>
      <c r="C10" s="9"/>
      <c r="D10" s="9"/>
      <c r="E10" s="9"/>
      <c r="F10" s="9"/>
      <c r="G10" s="9"/>
      <c r="H10" s="9"/>
      <c r="I10" s="9"/>
      <c r="J10" s="9"/>
      <c r="K10" s="9"/>
      <c r="L10" s="9"/>
      <c r="M10" s="9"/>
      <c r="N10" s="9"/>
      <c r="O10" s="9"/>
      <c r="P10" s="9"/>
      <c r="Q10" s="9"/>
      <c r="R10" s="9"/>
      <c r="S10" s="9"/>
      <c r="T10" s="49"/>
      <c r="U10" s="12"/>
      <c r="V10" s="12"/>
      <c r="W10" s="12"/>
      <c r="X10" s="13"/>
      <c r="Y10" s="9"/>
    </row>
    <row r="11" spans="1:25" ht="15" customHeight="1" x14ac:dyDescent="0.55000000000000004">
      <c r="A11" s="47"/>
      <c r="B11" s="97" t="s">
        <v>82</v>
      </c>
      <c r="C11" s="746" t="s">
        <v>213</v>
      </c>
      <c r="D11" s="746"/>
      <c r="E11" s="746"/>
      <c r="F11" s="746"/>
      <c r="G11" s="746"/>
      <c r="H11" s="746"/>
      <c r="I11" s="746"/>
      <c r="J11" s="746"/>
      <c r="K11" s="746"/>
      <c r="L11" s="746"/>
      <c r="M11" s="746"/>
      <c r="N11" s="746"/>
      <c r="O11" s="746"/>
      <c r="P11" s="746"/>
      <c r="Q11" s="746"/>
      <c r="R11" s="746"/>
      <c r="S11" s="747"/>
      <c r="T11" s="49"/>
      <c r="U11" s="12" t="s">
        <v>84</v>
      </c>
      <c r="V11" s="12" t="s">
        <v>85</v>
      </c>
      <c r="W11" s="12" t="s">
        <v>84</v>
      </c>
      <c r="X11" s="13"/>
      <c r="Y11" s="9"/>
    </row>
    <row r="12" spans="1:25" ht="15" customHeight="1" x14ac:dyDescent="0.55000000000000004">
      <c r="A12" s="47"/>
      <c r="B12" s="97"/>
      <c r="C12" s="746"/>
      <c r="D12" s="746"/>
      <c r="E12" s="746"/>
      <c r="F12" s="746"/>
      <c r="G12" s="746"/>
      <c r="H12" s="746"/>
      <c r="I12" s="746"/>
      <c r="J12" s="746"/>
      <c r="K12" s="746"/>
      <c r="L12" s="746"/>
      <c r="M12" s="746"/>
      <c r="N12" s="746"/>
      <c r="O12" s="746"/>
      <c r="P12" s="746"/>
      <c r="Q12" s="746"/>
      <c r="R12" s="746"/>
      <c r="S12" s="747"/>
      <c r="T12" s="49"/>
      <c r="U12" s="12"/>
      <c r="V12" s="12"/>
      <c r="W12" s="12"/>
      <c r="X12" s="13"/>
      <c r="Y12" s="9"/>
    </row>
    <row r="13" spans="1:25" ht="15" customHeight="1" x14ac:dyDescent="0.55000000000000004">
      <c r="A13" s="47"/>
      <c r="B13" s="97" t="s">
        <v>86</v>
      </c>
      <c r="C13" s="746" t="s">
        <v>87</v>
      </c>
      <c r="D13" s="746"/>
      <c r="E13" s="746"/>
      <c r="F13" s="746"/>
      <c r="G13" s="746"/>
      <c r="H13" s="746"/>
      <c r="I13" s="746"/>
      <c r="J13" s="746"/>
      <c r="K13" s="746"/>
      <c r="L13" s="746"/>
      <c r="M13" s="746"/>
      <c r="N13" s="746"/>
      <c r="O13" s="746"/>
      <c r="P13" s="746"/>
      <c r="Q13" s="746"/>
      <c r="R13" s="746"/>
      <c r="S13" s="747"/>
      <c r="T13" s="49"/>
      <c r="U13" s="12" t="s">
        <v>84</v>
      </c>
      <c r="V13" s="12" t="s">
        <v>85</v>
      </c>
      <c r="W13" s="12" t="s">
        <v>84</v>
      </c>
      <c r="X13" s="13"/>
      <c r="Y13" s="9"/>
    </row>
    <row r="14" spans="1:25" ht="15" customHeight="1" x14ac:dyDescent="0.55000000000000004">
      <c r="A14" s="47"/>
      <c r="B14" s="9"/>
      <c r="C14" s="746"/>
      <c r="D14" s="746"/>
      <c r="E14" s="746"/>
      <c r="F14" s="746"/>
      <c r="G14" s="746"/>
      <c r="H14" s="746"/>
      <c r="I14" s="746"/>
      <c r="J14" s="746"/>
      <c r="K14" s="746"/>
      <c r="L14" s="746"/>
      <c r="M14" s="746"/>
      <c r="N14" s="746"/>
      <c r="O14" s="746"/>
      <c r="P14" s="746"/>
      <c r="Q14" s="746"/>
      <c r="R14" s="746"/>
      <c r="S14" s="747"/>
      <c r="T14" s="49"/>
      <c r="U14" s="12"/>
      <c r="V14" s="12"/>
      <c r="W14" s="12"/>
      <c r="X14" s="13"/>
      <c r="Y14" s="9"/>
    </row>
    <row r="15" spans="1:25" ht="15" customHeight="1" x14ac:dyDescent="0.55000000000000004">
      <c r="A15" s="47"/>
      <c r="B15" s="9" t="s">
        <v>88</v>
      </c>
      <c r="C15" s="748" t="s">
        <v>214</v>
      </c>
      <c r="D15" s="748"/>
      <c r="E15" s="748"/>
      <c r="F15" s="748"/>
      <c r="G15" s="748"/>
      <c r="H15" s="748"/>
      <c r="I15" s="748"/>
      <c r="J15" s="748"/>
      <c r="K15" s="748"/>
      <c r="L15" s="748"/>
      <c r="M15" s="748"/>
      <c r="N15" s="748"/>
      <c r="O15" s="748"/>
      <c r="P15" s="748"/>
      <c r="Q15" s="748"/>
      <c r="R15" s="748"/>
      <c r="S15" s="749"/>
      <c r="T15" s="49"/>
      <c r="U15" s="12" t="s">
        <v>84</v>
      </c>
      <c r="V15" s="12" t="s">
        <v>85</v>
      </c>
      <c r="W15" s="12" t="s">
        <v>84</v>
      </c>
      <c r="X15" s="13"/>
      <c r="Y15" s="9"/>
    </row>
    <row r="16" spans="1:25" ht="15" customHeight="1" x14ac:dyDescent="0.55000000000000004">
      <c r="A16" s="47"/>
      <c r="B16" s="10" t="s">
        <v>90</v>
      </c>
      <c r="C16" s="750" t="s">
        <v>215</v>
      </c>
      <c r="D16" s="750"/>
      <c r="E16" s="750"/>
      <c r="F16" s="750"/>
      <c r="G16" s="750"/>
      <c r="H16" s="750"/>
      <c r="I16" s="750"/>
      <c r="J16" s="750"/>
      <c r="K16" s="750"/>
      <c r="L16" s="750"/>
      <c r="M16" s="750"/>
      <c r="N16" s="750"/>
      <c r="O16" s="750"/>
      <c r="P16" s="750"/>
      <c r="Q16" s="750"/>
      <c r="R16" s="750"/>
      <c r="S16" s="751"/>
      <c r="T16" s="49"/>
      <c r="U16" s="12" t="s">
        <v>84</v>
      </c>
      <c r="V16" s="12" t="s">
        <v>85</v>
      </c>
      <c r="W16" s="12" t="s">
        <v>84</v>
      </c>
      <c r="X16" s="13"/>
      <c r="Y16" s="9"/>
    </row>
    <row r="17" spans="1:25" ht="15" customHeight="1" x14ac:dyDescent="0.55000000000000004">
      <c r="A17" s="47"/>
      <c r="B17" s="97" t="s">
        <v>216</v>
      </c>
      <c r="C17" s="746" t="s">
        <v>217</v>
      </c>
      <c r="D17" s="746"/>
      <c r="E17" s="746"/>
      <c r="F17" s="746"/>
      <c r="G17" s="746"/>
      <c r="H17" s="746"/>
      <c r="I17" s="746"/>
      <c r="J17" s="746"/>
      <c r="K17" s="746"/>
      <c r="L17" s="746"/>
      <c r="M17" s="746"/>
      <c r="N17" s="746"/>
      <c r="O17" s="746"/>
      <c r="P17" s="746"/>
      <c r="Q17" s="746"/>
      <c r="R17" s="746"/>
      <c r="S17" s="747"/>
      <c r="T17" s="49"/>
      <c r="U17" s="12" t="s">
        <v>84</v>
      </c>
      <c r="V17" s="12" t="s">
        <v>85</v>
      </c>
      <c r="W17" s="12" t="s">
        <v>84</v>
      </c>
      <c r="X17" s="13"/>
      <c r="Y17" s="9"/>
    </row>
    <row r="18" spans="1:25" ht="30" customHeight="1" x14ac:dyDescent="0.55000000000000004">
      <c r="A18" s="47"/>
      <c r="B18" s="9"/>
      <c r="C18" s="746"/>
      <c r="D18" s="746"/>
      <c r="E18" s="746"/>
      <c r="F18" s="746"/>
      <c r="G18" s="746"/>
      <c r="H18" s="746"/>
      <c r="I18" s="746"/>
      <c r="J18" s="746"/>
      <c r="K18" s="746"/>
      <c r="L18" s="746"/>
      <c r="M18" s="746"/>
      <c r="N18" s="746"/>
      <c r="O18" s="746"/>
      <c r="P18" s="746"/>
      <c r="Q18" s="746"/>
      <c r="R18" s="746"/>
      <c r="S18" s="747"/>
      <c r="T18" s="49"/>
      <c r="U18" s="12"/>
      <c r="V18" s="12"/>
      <c r="W18" s="12"/>
      <c r="X18" s="13"/>
      <c r="Y18" s="9"/>
    </row>
    <row r="19" spans="1:25" ht="15" customHeight="1" x14ac:dyDescent="0.55000000000000004">
      <c r="A19" s="47"/>
      <c r="B19" s="9" t="s">
        <v>218</v>
      </c>
      <c r="C19" s="9" t="s">
        <v>219</v>
      </c>
      <c r="D19" s="9"/>
      <c r="E19" s="9"/>
      <c r="F19" s="9"/>
      <c r="G19" s="9"/>
      <c r="H19" s="9"/>
      <c r="I19" s="9"/>
      <c r="J19" s="9"/>
      <c r="K19" s="9"/>
      <c r="L19" s="9"/>
      <c r="M19" s="9"/>
      <c r="N19" s="9"/>
      <c r="O19" s="9"/>
      <c r="P19" s="9"/>
      <c r="Q19" s="9"/>
      <c r="R19" s="9"/>
      <c r="S19" s="9"/>
      <c r="T19" s="49"/>
      <c r="U19" s="12" t="s">
        <v>84</v>
      </c>
      <c r="V19" s="12" t="s">
        <v>85</v>
      </c>
      <c r="W19" s="12" t="s">
        <v>84</v>
      </c>
      <c r="X19" s="13"/>
      <c r="Y19" s="9"/>
    </row>
    <row r="20" spans="1:25" ht="15" customHeight="1" x14ac:dyDescent="0.55000000000000004">
      <c r="A20" s="47"/>
      <c r="B20" s="9" t="s">
        <v>220</v>
      </c>
      <c r="C20" s="9" t="s">
        <v>150</v>
      </c>
      <c r="D20" s="9"/>
      <c r="E20" s="9"/>
      <c r="F20" s="9"/>
      <c r="G20" s="9"/>
      <c r="H20" s="9"/>
      <c r="I20" s="9"/>
      <c r="J20" s="9"/>
      <c r="K20" s="9"/>
      <c r="L20" s="9"/>
      <c r="M20" s="9"/>
      <c r="N20" s="9"/>
      <c r="O20" s="9"/>
      <c r="P20" s="9"/>
      <c r="Q20" s="9"/>
      <c r="R20" s="9"/>
      <c r="S20" s="9"/>
      <c r="T20" s="49"/>
      <c r="U20" s="12" t="s">
        <v>84</v>
      </c>
      <c r="V20" s="12" t="s">
        <v>85</v>
      </c>
      <c r="W20" s="12" t="s">
        <v>84</v>
      </c>
      <c r="X20" s="13"/>
      <c r="Y20" s="9"/>
    </row>
    <row r="21" spans="1:25" ht="15" customHeight="1" x14ac:dyDescent="0.55000000000000004">
      <c r="A21" s="47"/>
      <c r="B21" s="9" t="s">
        <v>221</v>
      </c>
      <c r="C21" s="750" t="s">
        <v>222</v>
      </c>
      <c r="D21" s="750"/>
      <c r="E21" s="750"/>
      <c r="F21" s="750"/>
      <c r="G21" s="750"/>
      <c r="H21" s="750"/>
      <c r="I21" s="750"/>
      <c r="J21" s="750"/>
      <c r="K21" s="750"/>
      <c r="L21" s="750"/>
      <c r="M21" s="750"/>
      <c r="N21" s="750"/>
      <c r="O21" s="750"/>
      <c r="P21" s="750"/>
      <c r="Q21" s="750"/>
      <c r="R21" s="750"/>
      <c r="S21" s="751"/>
      <c r="T21" s="49"/>
      <c r="U21" s="12" t="s">
        <v>84</v>
      </c>
      <c r="V21" s="12" t="s">
        <v>85</v>
      </c>
      <c r="W21" s="12" t="s">
        <v>84</v>
      </c>
      <c r="X21" s="13"/>
      <c r="Y21" s="9"/>
    </row>
    <row r="22" spans="1:25" ht="15" customHeight="1" x14ac:dyDescent="0.55000000000000004">
      <c r="A22" s="47"/>
      <c r="B22" s="9" t="s">
        <v>29</v>
      </c>
      <c r="C22" s="750"/>
      <c r="D22" s="750"/>
      <c r="E22" s="750"/>
      <c r="F22" s="750"/>
      <c r="G22" s="750"/>
      <c r="H22" s="750"/>
      <c r="I22" s="750"/>
      <c r="J22" s="750"/>
      <c r="K22" s="750"/>
      <c r="L22" s="750"/>
      <c r="M22" s="750"/>
      <c r="N22" s="750"/>
      <c r="O22" s="750"/>
      <c r="P22" s="750"/>
      <c r="Q22" s="750"/>
      <c r="R22" s="750"/>
      <c r="S22" s="751"/>
      <c r="T22" s="49"/>
      <c r="U22" s="12"/>
      <c r="V22" s="12"/>
      <c r="W22" s="12"/>
      <c r="X22" s="13"/>
      <c r="Y22" s="9"/>
    </row>
    <row r="23" spans="1:25" ht="15" customHeight="1" x14ac:dyDescent="0.55000000000000004">
      <c r="A23" s="47"/>
      <c r="B23" s="9"/>
      <c r="C23" s="9"/>
      <c r="D23" s="9"/>
      <c r="E23" s="9"/>
      <c r="F23" s="9"/>
      <c r="G23" s="9"/>
      <c r="H23" s="9"/>
      <c r="I23" s="9"/>
      <c r="J23" s="9"/>
      <c r="K23" s="9"/>
      <c r="L23" s="9"/>
      <c r="M23" s="9"/>
      <c r="N23" s="9"/>
      <c r="O23" s="9"/>
      <c r="P23" s="9"/>
      <c r="Q23" s="9"/>
      <c r="R23" s="9"/>
      <c r="S23" s="9"/>
      <c r="T23" s="49"/>
      <c r="U23" s="12"/>
      <c r="V23" s="12"/>
      <c r="W23" s="12"/>
      <c r="X23" s="13"/>
      <c r="Y23" s="9"/>
    </row>
    <row r="24" spans="1:25" ht="15" customHeight="1" x14ac:dyDescent="0.55000000000000004">
      <c r="A24" s="47" t="s">
        <v>98</v>
      </c>
      <c r="B24" s="9"/>
      <c r="C24" s="9"/>
      <c r="D24" s="9"/>
      <c r="E24" s="9"/>
      <c r="F24" s="9"/>
      <c r="G24" s="9"/>
      <c r="H24" s="9"/>
      <c r="I24" s="9"/>
      <c r="J24" s="9"/>
      <c r="K24" s="9"/>
      <c r="L24" s="9"/>
      <c r="M24" s="9"/>
      <c r="N24" s="9"/>
      <c r="O24" s="9"/>
      <c r="P24" s="9"/>
      <c r="Q24" s="9"/>
      <c r="R24" s="9"/>
      <c r="S24" s="9"/>
      <c r="T24" s="47"/>
      <c r="U24" s="9"/>
      <c r="V24" s="9"/>
      <c r="W24" s="9"/>
      <c r="X24" s="95"/>
      <c r="Y24" s="9"/>
    </row>
    <row r="25" spans="1:25" ht="15" customHeight="1" x14ac:dyDescent="0.55000000000000004">
      <c r="A25" s="47"/>
      <c r="B25" s="9"/>
      <c r="C25" s="9"/>
      <c r="D25" s="9"/>
      <c r="E25" s="9"/>
      <c r="F25" s="9"/>
      <c r="G25" s="9"/>
      <c r="H25" s="9"/>
      <c r="I25" s="9"/>
      <c r="J25" s="9"/>
      <c r="K25" s="9"/>
      <c r="L25" s="9"/>
      <c r="M25" s="9"/>
      <c r="N25" s="9"/>
      <c r="O25" s="9"/>
      <c r="P25" s="9"/>
      <c r="Q25" s="9"/>
      <c r="R25" s="9"/>
      <c r="S25" s="9"/>
      <c r="T25" s="49"/>
      <c r="U25" s="12"/>
      <c r="V25" s="12"/>
      <c r="W25" s="12"/>
      <c r="X25" s="13"/>
      <c r="Y25" s="9"/>
    </row>
    <row r="26" spans="1:25" ht="15" customHeight="1" x14ac:dyDescent="0.55000000000000004">
      <c r="A26" s="47"/>
      <c r="B26" s="9" t="s">
        <v>223</v>
      </c>
      <c r="C26" s="9"/>
      <c r="D26" s="9"/>
      <c r="E26" s="9"/>
      <c r="F26" s="9"/>
      <c r="G26" s="9"/>
      <c r="H26" s="9"/>
      <c r="I26" s="9"/>
      <c r="J26" s="9"/>
      <c r="K26" s="9"/>
      <c r="L26" s="9"/>
      <c r="M26" s="9"/>
      <c r="N26" s="9"/>
      <c r="O26" s="9"/>
      <c r="P26" s="9"/>
      <c r="Q26" s="9"/>
      <c r="R26" s="9"/>
      <c r="S26" s="9"/>
      <c r="T26" s="49"/>
      <c r="U26" s="12"/>
      <c r="V26" s="12"/>
      <c r="W26" s="12"/>
      <c r="X26" s="13"/>
      <c r="Y26" s="9"/>
    </row>
    <row r="27" spans="1:25" ht="15" customHeight="1" x14ac:dyDescent="0.55000000000000004">
      <c r="A27" s="47"/>
      <c r="B27" s="750" t="s">
        <v>224</v>
      </c>
      <c r="C27" s="750"/>
      <c r="D27" s="750"/>
      <c r="E27" s="750"/>
      <c r="F27" s="750"/>
      <c r="G27" s="750"/>
      <c r="H27" s="750"/>
      <c r="I27" s="750"/>
      <c r="J27" s="750"/>
      <c r="K27" s="750"/>
      <c r="L27" s="750"/>
      <c r="M27" s="750"/>
      <c r="N27" s="750"/>
      <c r="O27" s="750"/>
      <c r="P27" s="750"/>
      <c r="Q27" s="750"/>
      <c r="R27" s="750"/>
      <c r="S27" s="751"/>
      <c r="T27" s="49"/>
      <c r="U27" s="12"/>
      <c r="V27" s="12"/>
      <c r="W27" s="12"/>
      <c r="X27" s="13"/>
      <c r="Y27" s="9"/>
    </row>
    <row r="28" spans="1:25" ht="15" customHeight="1" x14ac:dyDescent="0.55000000000000004">
      <c r="A28" s="47"/>
      <c r="B28" s="750"/>
      <c r="C28" s="750"/>
      <c r="D28" s="750"/>
      <c r="E28" s="750"/>
      <c r="F28" s="750"/>
      <c r="G28" s="750"/>
      <c r="H28" s="750"/>
      <c r="I28" s="750"/>
      <c r="J28" s="750"/>
      <c r="K28" s="750"/>
      <c r="L28" s="750"/>
      <c r="M28" s="750"/>
      <c r="N28" s="750"/>
      <c r="O28" s="750"/>
      <c r="P28" s="750"/>
      <c r="Q28" s="750"/>
      <c r="R28" s="750"/>
      <c r="S28" s="751"/>
      <c r="T28" s="49"/>
      <c r="U28" s="12"/>
      <c r="V28" s="12"/>
      <c r="W28" s="12"/>
      <c r="X28" s="13"/>
      <c r="Y28" s="9"/>
    </row>
    <row r="29" spans="1:25" ht="30" customHeight="1" x14ac:dyDescent="0.55000000000000004">
      <c r="A29" s="47"/>
      <c r="B29" s="50"/>
      <c r="C29" s="752"/>
      <c r="D29" s="753"/>
      <c r="E29" s="753"/>
      <c r="F29" s="753"/>
      <c r="G29" s="753"/>
      <c r="H29" s="753"/>
      <c r="I29" s="753"/>
      <c r="J29" s="754"/>
      <c r="K29" s="755" t="s">
        <v>101</v>
      </c>
      <c r="L29" s="737"/>
      <c r="M29" s="738"/>
      <c r="N29" s="840" t="s">
        <v>102</v>
      </c>
      <c r="O29" s="841"/>
      <c r="P29" s="842"/>
      <c r="Q29" s="17"/>
      <c r="R29" s="17"/>
      <c r="S29" s="17"/>
      <c r="T29" s="49"/>
      <c r="U29" s="12"/>
      <c r="V29" s="12"/>
      <c r="W29" s="12"/>
      <c r="X29" s="13"/>
      <c r="Y29" s="9"/>
    </row>
    <row r="30" spans="1:25" ht="54" customHeight="1" x14ac:dyDescent="0.55000000000000004">
      <c r="A30" s="47"/>
      <c r="B30" s="51" t="s">
        <v>103</v>
      </c>
      <c r="C30" s="758" t="s">
        <v>225</v>
      </c>
      <c r="D30" s="758"/>
      <c r="E30" s="758"/>
      <c r="F30" s="758"/>
      <c r="G30" s="758"/>
      <c r="H30" s="758"/>
      <c r="I30" s="758"/>
      <c r="J30" s="758"/>
      <c r="K30" s="759" t="s">
        <v>105</v>
      </c>
      <c r="L30" s="760"/>
      <c r="M30" s="761"/>
      <c r="N30" s="762" t="s">
        <v>106</v>
      </c>
      <c r="O30" s="762"/>
      <c r="P30" s="762"/>
      <c r="Q30" s="18"/>
      <c r="R30" s="18"/>
      <c r="S30" s="18"/>
      <c r="T30" s="843" t="s">
        <v>81</v>
      </c>
      <c r="U30" s="735"/>
      <c r="V30" s="735"/>
      <c r="W30" s="735"/>
      <c r="X30" s="844"/>
      <c r="Y30" s="9"/>
    </row>
    <row r="31" spans="1:25" ht="54" customHeight="1" x14ac:dyDescent="0.55000000000000004">
      <c r="A31" s="47"/>
      <c r="B31" s="51" t="s">
        <v>157</v>
      </c>
      <c r="C31" s="758" t="s">
        <v>108</v>
      </c>
      <c r="D31" s="758"/>
      <c r="E31" s="758"/>
      <c r="F31" s="758"/>
      <c r="G31" s="758"/>
      <c r="H31" s="758"/>
      <c r="I31" s="758"/>
      <c r="J31" s="758"/>
      <c r="K31" s="759" t="s">
        <v>105</v>
      </c>
      <c r="L31" s="760"/>
      <c r="M31" s="761"/>
      <c r="N31" s="763"/>
      <c r="O31" s="763"/>
      <c r="P31" s="763"/>
      <c r="Q31" s="108"/>
      <c r="R31" s="764" t="s">
        <v>109</v>
      </c>
      <c r="S31" s="765"/>
      <c r="T31" s="49"/>
      <c r="U31" s="12" t="s">
        <v>84</v>
      </c>
      <c r="V31" s="12" t="s">
        <v>85</v>
      </c>
      <c r="W31" s="12" t="s">
        <v>84</v>
      </c>
      <c r="X31" s="13"/>
      <c r="Y31" s="9"/>
    </row>
    <row r="32" spans="1:25" ht="54" customHeight="1" x14ac:dyDescent="0.55000000000000004">
      <c r="A32" s="47"/>
      <c r="B32" s="51" t="s">
        <v>159</v>
      </c>
      <c r="C32" s="758" t="s">
        <v>160</v>
      </c>
      <c r="D32" s="758"/>
      <c r="E32" s="758"/>
      <c r="F32" s="758"/>
      <c r="G32" s="758"/>
      <c r="H32" s="758"/>
      <c r="I32" s="758"/>
      <c r="J32" s="758"/>
      <c r="K32" s="762" t="s">
        <v>105</v>
      </c>
      <c r="L32" s="762"/>
      <c r="M32" s="762"/>
      <c r="N32" s="763"/>
      <c r="O32" s="763"/>
      <c r="P32" s="763"/>
      <c r="Q32" s="108"/>
      <c r="R32" s="764" t="s">
        <v>112</v>
      </c>
      <c r="S32" s="765"/>
      <c r="T32" s="49"/>
      <c r="U32" s="12" t="s">
        <v>84</v>
      </c>
      <c r="V32" s="12" t="s">
        <v>85</v>
      </c>
      <c r="W32" s="12" t="s">
        <v>84</v>
      </c>
      <c r="X32" s="13"/>
      <c r="Y32" s="9"/>
    </row>
    <row r="33" spans="1:25" ht="54" customHeight="1" x14ac:dyDescent="0.55000000000000004">
      <c r="A33" s="47"/>
      <c r="B33" s="51" t="s">
        <v>113</v>
      </c>
      <c r="C33" s="758" t="s">
        <v>226</v>
      </c>
      <c r="D33" s="758"/>
      <c r="E33" s="758"/>
      <c r="F33" s="758"/>
      <c r="G33" s="758"/>
      <c r="H33" s="758"/>
      <c r="I33" s="758"/>
      <c r="J33" s="758"/>
      <c r="K33" s="766"/>
      <c r="L33" s="766"/>
      <c r="M33" s="766"/>
      <c r="N33" s="762" t="s">
        <v>106</v>
      </c>
      <c r="O33" s="762"/>
      <c r="P33" s="762"/>
      <c r="Q33" s="19"/>
      <c r="R33" s="764" t="s">
        <v>115</v>
      </c>
      <c r="S33" s="765"/>
      <c r="T33" s="49"/>
      <c r="U33" s="12" t="s">
        <v>84</v>
      </c>
      <c r="V33" s="12" t="s">
        <v>85</v>
      </c>
      <c r="W33" s="12" t="s">
        <v>84</v>
      </c>
      <c r="X33" s="13"/>
      <c r="Y33" s="9"/>
    </row>
    <row r="34" spans="1:25" ht="54" customHeight="1" x14ac:dyDescent="0.55000000000000004">
      <c r="A34" s="47"/>
      <c r="B34" s="51" t="s">
        <v>227</v>
      </c>
      <c r="C34" s="758" t="s">
        <v>228</v>
      </c>
      <c r="D34" s="758"/>
      <c r="E34" s="758"/>
      <c r="F34" s="758"/>
      <c r="G34" s="758"/>
      <c r="H34" s="758"/>
      <c r="I34" s="758"/>
      <c r="J34" s="758"/>
      <c r="K34" s="762" t="s">
        <v>105</v>
      </c>
      <c r="L34" s="762"/>
      <c r="M34" s="762"/>
      <c r="N34" s="766"/>
      <c r="O34" s="766"/>
      <c r="P34" s="766"/>
      <c r="Q34" s="19"/>
      <c r="R34" s="764" t="s">
        <v>229</v>
      </c>
      <c r="S34" s="765"/>
      <c r="T34" s="49"/>
      <c r="U34" s="12" t="s">
        <v>84</v>
      </c>
      <c r="V34" s="12" t="s">
        <v>85</v>
      </c>
      <c r="W34" s="12" t="s">
        <v>84</v>
      </c>
      <c r="X34" s="13"/>
      <c r="Y34" s="9"/>
    </row>
    <row r="35" spans="1:25" ht="15" customHeight="1" x14ac:dyDescent="0.55000000000000004">
      <c r="A35" s="47"/>
      <c r="B35" s="9"/>
      <c r="C35" s="9"/>
      <c r="D35" s="9"/>
      <c r="E35" s="9"/>
      <c r="F35" s="9"/>
      <c r="G35" s="9"/>
      <c r="H35" s="9"/>
      <c r="I35" s="9"/>
      <c r="J35" s="9"/>
      <c r="K35" s="9"/>
      <c r="L35" s="9"/>
      <c r="M35" s="9"/>
      <c r="N35" s="9"/>
      <c r="O35" s="9"/>
      <c r="P35" s="9"/>
      <c r="Q35" s="9"/>
      <c r="R35" s="9"/>
      <c r="S35" s="9"/>
      <c r="T35" s="49"/>
      <c r="U35" s="12"/>
      <c r="V35" s="12"/>
      <c r="W35" s="12"/>
      <c r="X35" s="13"/>
      <c r="Y35" s="9"/>
    </row>
    <row r="36" spans="1:25" ht="15" customHeight="1" x14ac:dyDescent="0.55000000000000004">
      <c r="A36" s="47"/>
      <c r="B36" s="9" t="s">
        <v>116</v>
      </c>
      <c r="C36" s="9"/>
      <c r="D36" s="9"/>
      <c r="E36" s="9"/>
      <c r="F36" s="9"/>
      <c r="G36" s="9"/>
      <c r="H36" s="9"/>
      <c r="I36" s="9"/>
      <c r="J36" s="9"/>
      <c r="K36" s="9"/>
      <c r="L36" s="9"/>
      <c r="M36" s="9"/>
      <c r="N36" s="9"/>
      <c r="O36" s="9"/>
      <c r="P36" s="9"/>
      <c r="Q36" s="9"/>
      <c r="R36" s="9"/>
      <c r="S36" s="9"/>
      <c r="T36" s="843" t="s">
        <v>81</v>
      </c>
      <c r="U36" s="735"/>
      <c r="V36" s="735"/>
      <c r="W36" s="735"/>
      <c r="X36" s="844"/>
      <c r="Y36" s="9"/>
    </row>
    <row r="37" spans="1:25" ht="45.75" customHeight="1" x14ac:dyDescent="0.55000000000000004">
      <c r="A37" s="47"/>
      <c r="B37" s="20" t="s">
        <v>230</v>
      </c>
      <c r="C37" s="746" t="s">
        <v>118</v>
      </c>
      <c r="D37" s="746"/>
      <c r="E37" s="746"/>
      <c r="F37" s="746"/>
      <c r="G37" s="746"/>
      <c r="H37" s="746"/>
      <c r="I37" s="746"/>
      <c r="J37" s="746"/>
      <c r="K37" s="746"/>
      <c r="L37" s="746"/>
      <c r="M37" s="746"/>
      <c r="N37" s="746"/>
      <c r="O37" s="746"/>
      <c r="P37" s="746"/>
      <c r="Q37" s="746"/>
      <c r="R37" s="746"/>
      <c r="S37" s="747"/>
      <c r="T37" s="49"/>
      <c r="U37" s="12" t="s">
        <v>84</v>
      </c>
      <c r="V37" s="12" t="s">
        <v>85</v>
      </c>
      <c r="W37" s="12" t="s">
        <v>84</v>
      </c>
      <c r="X37" s="13"/>
      <c r="Y37" s="9"/>
    </row>
    <row r="38" spans="1:25" ht="29.25" customHeight="1" x14ac:dyDescent="0.55000000000000004">
      <c r="A38" s="47"/>
      <c r="B38" s="20" t="s">
        <v>119</v>
      </c>
      <c r="C38" s="746" t="s">
        <v>120</v>
      </c>
      <c r="D38" s="746"/>
      <c r="E38" s="746"/>
      <c r="F38" s="746"/>
      <c r="G38" s="746"/>
      <c r="H38" s="746"/>
      <c r="I38" s="746"/>
      <c r="J38" s="746"/>
      <c r="K38" s="746"/>
      <c r="L38" s="746"/>
      <c r="M38" s="746"/>
      <c r="N38" s="746"/>
      <c r="O38" s="746"/>
      <c r="P38" s="746"/>
      <c r="Q38" s="746"/>
      <c r="R38" s="746"/>
      <c r="S38" s="747"/>
      <c r="T38" s="49"/>
      <c r="U38" s="12" t="s">
        <v>84</v>
      </c>
      <c r="V38" s="12" t="s">
        <v>85</v>
      </c>
      <c r="W38" s="12" t="s">
        <v>84</v>
      </c>
      <c r="X38" s="13"/>
      <c r="Y38" s="9"/>
    </row>
    <row r="39" spans="1:25" ht="45" customHeight="1" x14ac:dyDescent="0.55000000000000004">
      <c r="A39" s="47"/>
      <c r="B39" s="20" t="s">
        <v>121</v>
      </c>
      <c r="C39" s="746" t="s">
        <v>199</v>
      </c>
      <c r="D39" s="746"/>
      <c r="E39" s="746"/>
      <c r="F39" s="746"/>
      <c r="G39" s="746"/>
      <c r="H39" s="746"/>
      <c r="I39" s="746"/>
      <c r="J39" s="746"/>
      <c r="K39" s="746"/>
      <c r="L39" s="746"/>
      <c r="M39" s="746"/>
      <c r="N39" s="746"/>
      <c r="O39" s="746"/>
      <c r="P39" s="746"/>
      <c r="Q39" s="746"/>
      <c r="R39" s="746"/>
      <c r="S39" s="747"/>
      <c r="T39" s="49"/>
      <c r="U39" s="12" t="s">
        <v>84</v>
      </c>
      <c r="V39" s="12" t="s">
        <v>85</v>
      </c>
      <c r="W39" s="12" t="s">
        <v>84</v>
      </c>
      <c r="X39" s="13"/>
      <c r="Y39" s="9"/>
    </row>
    <row r="40" spans="1:25" ht="26.25" customHeight="1" x14ac:dyDescent="0.55000000000000004">
      <c r="A40" s="47"/>
      <c r="B40" s="736" t="s">
        <v>123</v>
      </c>
      <c r="C40" s="737"/>
      <c r="D40" s="737"/>
      <c r="E40" s="737"/>
      <c r="F40" s="737"/>
      <c r="G40" s="738"/>
      <c r="H40" s="767" t="s">
        <v>106</v>
      </c>
      <c r="I40" s="768"/>
      <c r="J40" s="49"/>
      <c r="K40" s="736" t="s">
        <v>231</v>
      </c>
      <c r="L40" s="737"/>
      <c r="M40" s="737"/>
      <c r="N40" s="737"/>
      <c r="O40" s="737"/>
      <c r="P40" s="738"/>
      <c r="Q40" s="767" t="s">
        <v>105</v>
      </c>
      <c r="R40" s="769"/>
      <c r="S40" s="9"/>
      <c r="T40" s="49"/>
      <c r="U40" s="12"/>
      <c r="V40" s="12"/>
      <c r="W40" s="12"/>
      <c r="X40" s="13"/>
      <c r="Y40" s="9"/>
    </row>
    <row r="41" spans="1:25" ht="22.5" customHeight="1" x14ac:dyDescent="0.55000000000000004">
      <c r="A41" s="47"/>
      <c r="B41" s="9"/>
      <c r="C41" s="9"/>
      <c r="D41" s="9"/>
      <c r="E41" s="9"/>
      <c r="F41" s="9"/>
      <c r="G41" s="9"/>
      <c r="H41" s="9"/>
      <c r="I41" s="9"/>
      <c r="J41" s="9"/>
      <c r="K41" s="9"/>
      <c r="L41" s="9"/>
      <c r="M41" s="9"/>
      <c r="N41" s="9"/>
      <c r="O41" s="9"/>
      <c r="P41" s="9"/>
      <c r="Q41" s="9"/>
      <c r="R41" s="9"/>
      <c r="S41" s="9"/>
      <c r="T41" s="49"/>
      <c r="U41" s="12"/>
      <c r="V41" s="12"/>
      <c r="W41" s="12"/>
      <c r="X41" s="13"/>
      <c r="Y41" s="9"/>
    </row>
    <row r="42" spans="1:25" ht="22.5" customHeight="1" x14ac:dyDescent="0.55000000000000004">
      <c r="A42" s="47"/>
      <c r="B42" s="770"/>
      <c r="C42" s="771"/>
      <c r="D42" s="771"/>
      <c r="E42" s="771"/>
      <c r="F42" s="771"/>
      <c r="G42" s="771"/>
      <c r="H42" s="772"/>
      <c r="I42" s="742" t="s">
        <v>125</v>
      </c>
      <c r="J42" s="742"/>
      <c r="K42" s="742"/>
      <c r="L42" s="742"/>
      <c r="M42" s="742"/>
      <c r="N42" s="742" t="s">
        <v>126</v>
      </c>
      <c r="O42" s="742"/>
      <c r="P42" s="742"/>
      <c r="Q42" s="742"/>
      <c r="R42" s="742"/>
      <c r="S42" s="9"/>
      <c r="T42" s="49"/>
      <c r="U42" s="12"/>
      <c r="V42" s="12"/>
      <c r="W42" s="12"/>
      <c r="X42" s="13"/>
      <c r="Y42" s="9"/>
    </row>
    <row r="43" spans="1:25" ht="22.5" customHeight="1" x14ac:dyDescent="0.55000000000000004">
      <c r="A43" s="47"/>
      <c r="B43" s="773" t="s">
        <v>127</v>
      </c>
      <c r="C43" s="774"/>
      <c r="D43" s="774"/>
      <c r="E43" s="774"/>
      <c r="F43" s="774"/>
      <c r="G43" s="775"/>
      <c r="H43" s="52" t="s">
        <v>128</v>
      </c>
      <c r="I43" s="762" t="s">
        <v>105</v>
      </c>
      <c r="J43" s="762"/>
      <c r="K43" s="762"/>
      <c r="L43" s="762"/>
      <c r="M43" s="762"/>
      <c r="N43" s="766"/>
      <c r="O43" s="766"/>
      <c r="P43" s="766"/>
      <c r="Q43" s="766"/>
      <c r="R43" s="766"/>
      <c r="S43" s="9"/>
      <c r="T43" s="49"/>
      <c r="U43" s="12"/>
      <c r="V43" s="12"/>
      <c r="W43" s="12"/>
      <c r="X43" s="13"/>
      <c r="Y43" s="9"/>
    </row>
    <row r="44" spans="1:25" ht="22.5" customHeight="1" x14ac:dyDescent="0.55000000000000004">
      <c r="A44" s="47"/>
      <c r="B44" s="776"/>
      <c r="C44" s="777"/>
      <c r="D44" s="777"/>
      <c r="E44" s="777"/>
      <c r="F44" s="777"/>
      <c r="G44" s="778"/>
      <c r="H44" s="52" t="s">
        <v>129</v>
      </c>
      <c r="I44" s="762" t="s">
        <v>105</v>
      </c>
      <c r="J44" s="762"/>
      <c r="K44" s="762"/>
      <c r="L44" s="762"/>
      <c r="M44" s="762"/>
      <c r="N44" s="762" t="s">
        <v>105</v>
      </c>
      <c r="O44" s="762"/>
      <c r="P44" s="762"/>
      <c r="Q44" s="762"/>
      <c r="R44" s="762"/>
      <c r="S44" s="9"/>
      <c r="T44" s="49"/>
      <c r="U44" s="12"/>
      <c r="V44" s="12"/>
      <c r="W44" s="12"/>
      <c r="X44" s="13"/>
      <c r="Y44" s="9"/>
    </row>
    <row r="45" spans="1:25" ht="15" customHeight="1" x14ac:dyDescent="0.55000000000000004">
      <c r="A45" s="47"/>
      <c r="B45" s="9"/>
      <c r="C45" s="9"/>
      <c r="D45" s="9"/>
      <c r="E45" s="9"/>
      <c r="F45" s="9"/>
      <c r="G45" s="9"/>
      <c r="H45" s="9"/>
      <c r="I45" s="9"/>
      <c r="J45" s="9"/>
      <c r="K45" s="9"/>
      <c r="L45" s="9"/>
      <c r="M45" s="9"/>
      <c r="N45" s="9"/>
      <c r="O45" s="9"/>
      <c r="P45" s="9"/>
      <c r="Q45" s="9"/>
      <c r="R45" s="9"/>
      <c r="S45" s="9"/>
      <c r="T45" s="49"/>
      <c r="U45" s="12"/>
      <c r="V45" s="12"/>
      <c r="W45" s="12"/>
      <c r="X45" s="13"/>
      <c r="Y45" s="9"/>
    </row>
    <row r="46" spans="1:25" ht="15" customHeight="1" x14ac:dyDescent="0.55000000000000004">
      <c r="A46" s="47" t="s">
        <v>201</v>
      </c>
      <c r="B46" s="9"/>
      <c r="C46" s="9"/>
      <c r="D46" s="9"/>
      <c r="E46" s="9"/>
      <c r="F46" s="9"/>
      <c r="G46" s="9"/>
      <c r="H46" s="9"/>
      <c r="I46" s="9"/>
      <c r="J46" s="9"/>
      <c r="K46" s="9"/>
      <c r="L46" s="9"/>
      <c r="M46" s="9"/>
      <c r="N46" s="9"/>
      <c r="O46" s="9"/>
      <c r="P46" s="9"/>
      <c r="Q46" s="9"/>
      <c r="R46" s="9"/>
      <c r="S46" s="9"/>
      <c r="T46" s="843" t="s">
        <v>81</v>
      </c>
      <c r="U46" s="735"/>
      <c r="V46" s="735"/>
      <c r="W46" s="735"/>
      <c r="X46" s="844"/>
      <c r="Y46" s="9"/>
    </row>
    <row r="47" spans="1:25" ht="15" customHeight="1" x14ac:dyDescent="0.55000000000000004">
      <c r="A47" s="47"/>
      <c r="B47" s="9"/>
      <c r="C47" s="9"/>
      <c r="D47" s="9"/>
      <c r="E47" s="9"/>
      <c r="F47" s="9"/>
      <c r="G47" s="9"/>
      <c r="H47" s="9"/>
      <c r="I47" s="9"/>
      <c r="J47" s="9"/>
      <c r="K47" s="9"/>
      <c r="L47" s="9"/>
      <c r="M47" s="9"/>
      <c r="N47" s="9"/>
      <c r="O47" s="9"/>
      <c r="P47" s="9"/>
      <c r="Q47" s="9"/>
      <c r="R47" s="9"/>
      <c r="S47" s="9"/>
      <c r="T47" s="49"/>
      <c r="U47" s="12"/>
      <c r="V47" s="12"/>
      <c r="W47" s="12"/>
      <c r="X47" s="13"/>
      <c r="Y47" s="9"/>
    </row>
    <row r="48" spans="1:25" ht="15" customHeight="1" x14ac:dyDescent="0.55000000000000004">
      <c r="A48" s="47"/>
      <c r="B48" s="20" t="s">
        <v>131</v>
      </c>
      <c r="C48" s="746" t="s">
        <v>232</v>
      </c>
      <c r="D48" s="746"/>
      <c r="E48" s="746"/>
      <c r="F48" s="746"/>
      <c r="G48" s="746"/>
      <c r="H48" s="746"/>
      <c r="I48" s="746"/>
      <c r="J48" s="746"/>
      <c r="K48" s="746"/>
      <c r="L48" s="746"/>
      <c r="M48" s="746"/>
      <c r="N48" s="746"/>
      <c r="O48" s="746"/>
      <c r="P48" s="746"/>
      <c r="Q48" s="746"/>
      <c r="R48" s="746"/>
      <c r="S48" s="747"/>
      <c r="T48" s="49"/>
      <c r="U48" s="12" t="s">
        <v>84</v>
      </c>
      <c r="V48" s="12" t="s">
        <v>85</v>
      </c>
      <c r="W48" s="12" t="s">
        <v>84</v>
      </c>
      <c r="X48" s="13"/>
      <c r="Y48" s="9"/>
    </row>
    <row r="49" spans="1:30" ht="15" customHeight="1" x14ac:dyDescent="0.55000000000000004">
      <c r="A49" s="47"/>
      <c r="B49" s="20"/>
      <c r="C49" s="746"/>
      <c r="D49" s="746"/>
      <c r="E49" s="746"/>
      <c r="F49" s="746"/>
      <c r="G49" s="746"/>
      <c r="H49" s="746"/>
      <c r="I49" s="746"/>
      <c r="J49" s="746"/>
      <c r="K49" s="746"/>
      <c r="L49" s="746"/>
      <c r="M49" s="746"/>
      <c r="N49" s="746"/>
      <c r="O49" s="746"/>
      <c r="P49" s="746"/>
      <c r="Q49" s="746"/>
      <c r="R49" s="746"/>
      <c r="S49" s="747"/>
      <c r="T49" s="49"/>
      <c r="U49" s="12"/>
      <c r="V49" s="12"/>
      <c r="W49" s="12"/>
      <c r="X49" s="13"/>
      <c r="Y49" s="9"/>
    </row>
    <row r="50" spans="1:30" ht="8.25" customHeight="1" x14ac:dyDescent="0.55000000000000004">
      <c r="A50" s="47"/>
      <c r="B50" s="20"/>
      <c r="C50" s="18"/>
      <c r="D50" s="18"/>
      <c r="E50" s="18"/>
      <c r="F50" s="18"/>
      <c r="G50" s="18"/>
      <c r="H50" s="18"/>
      <c r="I50" s="18"/>
      <c r="J50" s="18"/>
      <c r="K50" s="18"/>
      <c r="L50" s="18"/>
      <c r="M50" s="18"/>
      <c r="N50" s="18"/>
      <c r="O50" s="18"/>
      <c r="P50" s="18"/>
      <c r="Q50" s="18"/>
      <c r="R50" s="18"/>
      <c r="S50" s="27"/>
      <c r="T50" s="49"/>
      <c r="U50" s="12"/>
      <c r="V50" s="12"/>
      <c r="W50" s="12"/>
      <c r="X50" s="13"/>
      <c r="Y50" s="9"/>
    </row>
    <row r="51" spans="1:30" ht="15" customHeight="1" x14ac:dyDescent="0.55000000000000004">
      <c r="A51" s="47"/>
      <c r="B51" s="20" t="s">
        <v>88</v>
      </c>
      <c r="C51" s="746" t="s">
        <v>203</v>
      </c>
      <c r="D51" s="746"/>
      <c r="E51" s="746"/>
      <c r="F51" s="746"/>
      <c r="G51" s="746"/>
      <c r="H51" s="746"/>
      <c r="I51" s="746"/>
      <c r="J51" s="746"/>
      <c r="K51" s="746"/>
      <c r="L51" s="746"/>
      <c r="M51" s="746"/>
      <c r="N51" s="746"/>
      <c r="O51" s="746"/>
      <c r="P51" s="746"/>
      <c r="Q51" s="746"/>
      <c r="R51" s="746"/>
      <c r="S51" s="747"/>
      <c r="T51" s="49"/>
      <c r="U51" s="12" t="s">
        <v>84</v>
      </c>
      <c r="V51" s="12" t="s">
        <v>85</v>
      </c>
      <c r="W51" s="12" t="s">
        <v>84</v>
      </c>
      <c r="X51" s="13"/>
      <c r="Y51" s="9"/>
    </row>
    <row r="52" spans="1:30" ht="15" customHeight="1" x14ac:dyDescent="0.55000000000000004">
      <c r="A52" s="80"/>
      <c r="B52" s="91"/>
      <c r="C52" s="794"/>
      <c r="D52" s="794"/>
      <c r="E52" s="794"/>
      <c r="F52" s="794"/>
      <c r="G52" s="794"/>
      <c r="H52" s="794"/>
      <c r="I52" s="794"/>
      <c r="J52" s="794"/>
      <c r="K52" s="794"/>
      <c r="L52" s="794"/>
      <c r="M52" s="794"/>
      <c r="N52" s="794"/>
      <c r="O52" s="794"/>
      <c r="P52" s="794"/>
      <c r="Q52" s="794"/>
      <c r="R52" s="794"/>
      <c r="S52" s="795"/>
      <c r="T52" s="84"/>
      <c r="U52" s="28"/>
      <c r="V52" s="28"/>
      <c r="W52" s="28"/>
      <c r="X52" s="85"/>
      <c r="Y52" s="9"/>
    </row>
    <row r="53" spans="1:30" ht="15" customHeight="1" x14ac:dyDescent="0.55000000000000004">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9"/>
    </row>
    <row r="54" spans="1:30" ht="15" customHeight="1" x14ac:dyDescent="0.55000000000000004">
      <c r="A54" s="9" t="s">
        <v>134</v>
      </c>
      <c r="B54" s="9"/>
      <c r="C54" s="9"/>
      <c r="D54" s="9"/>
      <c r="E54" s="9"/>
      <c r="F54" s="9"/>
      <c r="G54" s="9"/>
      <c r="H54" s="9"/>
      <c r="I54" s="9"/>
      <c r="J54" s="9"/>
      <c r="K54" s="9"/>
      <c r="L54" s="9"/>
      <c r="M54" s="9"/>
      <c r="N54" s="9"/>
      <c r="O54" s="9"/>
      <c r="P54" s="9"/>
      <c r="Q54" s="9"/>
      <c r="R54" s="9"/>
      <c r="S54" s="9"/>
      <c r="T54" s="9"/>
      <c r="U54" s="9"/>
      <c r="V54" s="9"/>
      <c r="W54" s="9"/>
      <c r="X54" s="9"/>
      <c r="Y54" s="9"/>
    </row>
    <row r="55" spans="1:30" ht="15" customHeight="1" x14ac:dyDescent="0.55000000000000004">
      <c r="A55" s="43">
        <v>1</v>
      </c>
      <c r="B55" s="780" t="s">
        <v>135</v>
      </c>
      <c r="C55" s="780"/>
      <c r="D55" s="780"/>
      <c r="E55" s="780"/>
      <c r="F55" s="780"/>
      <c r="G55" s="780"/>
      <c r="H55" s="780"/>
      <c r="I55" s="780"/>
      <c r="J55" s="780"/>
      <c r="K55" s="780"/>
      <c r="L55" s="780"/>
      <c r="M55" s="780"/>
      <c r="N55" s="780"/>
      <c r="O55" s="780"/>
      <c r="P55" s="780"/>
      <c r="Q55" s="780"/>
      <c r="R55" s="780"/>
      <c r="S55" s="780"/>
      <c r="T55" s="780"/>
      <c r="U55" s="780"/>
      <c r="V55" s="780"/>
      <c r="W55" s="780"/>
      <c r="X55" s="780"/>
      <c r="Y55" s="9"/>
      <c r="AD55" s="98"/>
    </row>
    <row r="56" spans="1:30" ht="30" customHeight="1" x14ac:dyDescent="0.55000000000000004">
      <c r="A56" s="93" t="s">
        <v>233</v>
      </c>
      <c r="B56" s="746" t="s">
        <v>234</v>
      </c>
      <c r="C56" s="746"/>
      <c r="D56" s="746"/>
      <c r="E56" s="746"/>
      <c r="F56" s="746"/>
      <c r="G56" s="746"/>
      <c r="H56" s="746"/>
      <c r="I56" s="746"/>
      <c r="J56" s="746"/>
      <c r="K56" s="746"/>
      <c r="L56" s="746"/>
      <c r="M56" s="746"/>
      <c r="N56" s="746"/>
      <c r="O56" s="746"/>
      <c r="P56" s="746"/>
      <c r="Q56" s="746"/>
      <c r="R56" s="746"/>
      <c r="S56" s="746"/>
      <c r="T56" s="746"/>
      <c r="U56" s="746"/>
      <c r="V56" s="746"/>
      <c r="W56" s="746"/>
      <c r="X56" s="746"/>
      <c r="Y56" s="9"/>
    </row>
    <row r="57" spans="1:30" ht="14.25" customHeight="1" x14ac:dyDescent="0.55000000000000004">
      <c r="A57" s="43">
        <v>3</v>
      </c>
      <c r="B57" s="780" t="s">
        <v>137</v>
      </c>
      <c r="C57" s="780"/>
      <c r="D57" s="780"/>
      <c r="E57" s="780"/>
      <c r="F57" s="780"/>
      <c r="G57" s="780"/>
      <c r="H57" s="780"/>
      <c r="I57" s="780"/>
      <c r="J57" s="780"/>
      <c r="K57" s="780"/>
      <c r="L57" s="780"/>
      <c r="M57" s="780"/>
      <c r="N57" s="780"/>
      <c r="O57" s="780"/>
      <c r="P57" s="780"/>
      <c r="Q57" s="780"/>
      <c r="R57" s="780"/>
      <c r="S57" s="780"/>
      <c r="T57" s="780"/>
      <c r="U57" s="780"/>
      <c r="V57" s="780"/>
      <c r="W57" s="780"/>
      <c r="X57" s="780"/>
      <c r="Y57" s="14"/>
    </row>
    <row r="58" spans="1:30" ht="45" customHeight="1" x14ac:dyDescent="0.55000000000000004">
      <c r="A58" s="43">
        <v>4</v>
      </c>
      <c r="B58" s="746" t="s">
        <v>235</v>
      </c>
      <c r="C58" s="780"/>
      <c r="D58" s="780"/>
      <c r="E58" s="780"/>
      <c r="F58" s="780"/>
      <c r="G58" s="780"/>
      <c r="H58" s="780"/>
      <c r="I58" s="780"/>
      <c r="J58" s="780"/>
      <c r="K58" s="780"/>
      <c r="L58" s="780"/>
      <c r="M58" s="780"/>
      <c r="N58" s="780"/>
      <c r="O58" s="780"/>
      <c r="P58" s="780"/>
      <c r="Q58" s="780"/>
      <c r="R58" s="780"/>
      <c r="S58" s="780"/>
      <c r="T58" s="780"/>
      <c r="U58" s="780"/>
      <c r="V58" s="780"/>
      <c r="W58" s="780"/>
      <c r="X58" s="780"/>
      <c r="Y58" s="14"/>
    </row>
    <row r="59" spans="1:30" x14ac:dyDescent="0.55000000000000004">
      <c r="A59" s="9"/>
      <c r="B59" s="9"/>
      <c r="C59" s="9"/>
      <c r="D59" s="9"/>
      <c r="E59" s="9"/>
      <c r="F59" s="9"/>
      <c r="G59" s="9"/>
      <c r="H59" s="9"/>
      <c r="I59" s="9"/>
      <c r="J59" s="9"/>
      <c r="K59" s="9"/>
      <c r="L59" s="9"/>
      <c r="M59" s="9"/>
      <c r="N59" s="9"/>
      <c r="O59" s="9"/>
      <c r="P59" s="9"/>
      <c r="Q59" s="9"/>
      <c r="R59" s="9"/>
      <c r="S59" s="9"/>
      <c r="T59" s="9"/>
      <c r="U59" s="9"/>
      <c r="V59" s="9"/>
      <c r="W59" s="9"/>
      <c r="X59" s="9"/>
      <c r="Y59" s="9"/>
    </row>
    <row r="60" spans="1:30" x14ac:dyDescent="0.55000000000000004">
      <c r="E60" s="15" t="s">
        <v>236</v>
      </c>
    </row>
  </sheetData>
  <mergeCells count="62">
    <mergeCell ref="B58:X58"/>
    <mergeCell ref="T46:X46"/>
    <mergeCell ref="C48:S49"/>
    <mergeCell ref="C51:S52"/>
    <mergeCell ref="B55:X55"/>
    <mergeCell ref="B56:X56"/>
    <mergeCell ref="B57:X57"/>
    <mergeCell ref="B42:H42"/>
    <mergeCell ref="I42:M42"/>
    <mergeCell ref="N42:R42"/>
    <mergeCell ref="B43:G44"/>
    <mergeCell ref="I43:M43"/>
    <mergeCell ref="N43:R43"/>
    <mergeCell ref="I44:M44"/>
    <mergeCell ref="N44:R44"/>
    <mergeCell ref="T36:X36"/>
    <mergeCell ref="C38:S38"/>
    <mergeCell ref="C39:S39"/>
    <mergeCell ref="B40:G40"/>
    <mergeCell ref="H40:I40"/>
    <mergeCell ref="K40:P40"/>
    <mergeCell ref="Q40:R40"/>
    <mergeCell ref="C37:S37"/>
    <mergeCell ref="C34:J34"/>
    <mergeCell ref="K34:M34"/>
    <mergeCell ref="N34:P34"/>
    <mergeCell ref="R34:S34"/>
    <mergeCell ref="C30:J30"/>
    <mergeCell ref="K30:M30"/>
    <mergeCell ref="N30:P30"/>
    <mergeCell ref="C32:J32"/>
    <mergeCell ref="K32:M32"/>
    <mergeCell ref="N32:P32"/>
    <mergeCell ref="R32:S32"/>
    <mergeCell ref="C33:J33"/>
    <mergeCell ref="K33:M33"/>
    <mergeCell ref="N33:P33"/>
    <mergeCell ref="R33:S33"/>
    <mergeCell ref="T30:X30"/>
    <mergeCell ref="C31:J31"/>
    <mergeCell ref="K31:M31"/>
    <mergeCell ref="N31:P31"/>
    <mergeCell ref="R31:S31"/>
    <mergeCell ref="C29:J29"/>
    <mergeCell ref="K29:M29"/>
    <mergeCell ref="N29:P29"/>
    <mergeCell ref="A6:E6"/>
    <mergeCell ref="F6:X6"/>
    <mergeCell ref="T9:X9"/>
    <mergeCell ref="C11:S12"/>
    <mergeCell ref="C13:S14"/>
    <mergeCell ref="C15:S15"/>
    <mergeCell ref="C16:S16"/>
    <mergeCell ref="C17:S18"/>
    <mergeCell ref="C21:S22"/>
    <mergeCell ref="B27:S28"/>
    <mergeCell ref="A5:E5"/>
    <mergeCell ref="L5:N5"/>
    <mergeCell ref="O5:X5"/>
    <mergeCell ref="B1:C1"/>
    <mergeCell ref="P1:X1"/>
    <mergeCell ref="A3:X3"/>
  </mergeCells>
  <phoneticPr fontId="14"/>
  <dataValidations count="1">
    <dataValidation type="list" allowBlank="1" showInputMessage="1" showErrorMessage="1" sqref="U11:U13 W11:W13 U15:U17 W15:W17 U19:U21 W19:W21 U31:U34 W31:W34 U37:U39 W37:W39 U48 W48 U51 W51" xr:uid="{0647B5DB-16E6-4F12-B2A7-3B8EBE59AFE6}">
      <formula1>"□,■"</formula1>
    </dataValidation>
  </dataValidations>
  <printOptions horizontalCentered="1" verticalCentered="1"/>
  <pageMargins left="0.9055118110236221" right="0.51181102362204722" top="0.74803149606299213" bottom="0.74803149606299213" header="0.31496062992125984" footer="0.31496062992125984"/>
  <pageSetup paperSize="9" scale="55"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A77E-9972-48E7-93FA-0118C8786218}">
  <dimension ref="A1:W70"/>
  <sheetViews>
    <sheetView view="pageBreakPreview" zoomScaleNormal="100" zoomScaleSheetLayoutView="100" workbookViewId="0">
      <selection sqref="A1:C1"/>
    </sheetView>
  </sheetViews>
  <sheetFormatPr defaultColWidth="8.08203125" defaultRowHeight="13" x14ac:dyDescent="0.55000000000000004"/>
  <cols>
    <col min="1" max="1" width="2.9140625" style="7" customWidth="1"/>
    <col min="2" max="19" width="4.08203125" style="7" customWidth="1"/>
    <col min="20" max="20" width="5" style="7" customWidth="1"/>
    <col min="21" max="21" width="4.58203125" style="7" customWidth="1"/>
    <col min="22" max="256" width="8.08203125" style="7"/>
    <col min="257" max="257" width="2.9140625" style="7" customWidth="1"/>
    <col min="258" max="275" width="4.08203125" style="7" customWidth="1"/>
    <col min="276" max="276" width="5" style="7" customWidth="1"/>
    <col min="277" max="277" width="4.58203125" style="7" customWidth="1"/>
    <col min="278" max="512" width="8.08203125" style="7"/>
    <col min="513" max="513" width="2.9140625" style="7" customWidth="1"/>
    <col min="514" max="531" width="4.08203125" style="7" customWidth="1"/>
    <col min="532" max="532" width="5" style="7" customWidth="1"/>
    <col min="533" max="533" width="4.58203125" style="7" customWidth="1"/>
    <col min="534" max="768" width="8.08203125" style="7"/>
    <col min="769" max="769" width="2.9140625" style="7" customWidth="1"/>
    <col min="770" max="787" width="4.08203125" style="7" customWidth="1"/>
    <col min="788" max="788" width="5" style="7" customWidth="1"/>
    <col min="789" max="789" width="4.58203125" style="7" customWidth="1"/>
    <col min="790" max="1024" width="8.08203125" style="7"/>
    <col min="1025" max="1025" width="2.9140625" style="7" customWidth="1"/>
    <col min="1026" max="1043" width="4.08203125" style="7" customWidth="1"/>
    <col min="1044" max="1044" width="5" style="7" customWidth="1"/>
    <col min="1045" max="1045" width="4.58203125" style="7" customWidth="1"/>
    <col min="1046" max="1280" width="8.08203125" style="7"/>
    <col min="1281" max="1281" width="2.9140625" style="7" customWidth="1"/>
    <col min="1282" max="1299" width="4.08203125" style="7" customWidth="1"/>
    <col min="1300" max="1300" width="5" style="7" customWidth="1"/>
    <col min="1301" max="1301" width="4.58203125" style="7" customWidth="1"/>
    <col min="1302" max="1536" width="8.08203125" style="7"/>
    <col min="1537" max="1537" width="2.9140625" style="7" customWidth="1"/>
    <col min="1538" max="1555" width="4.08203125" style="7" customWidth="1"/>
    <col min="1556" max="1556" width="5" style="7" customWidth="1"/>
    <col min="1557" max="1557" width="4.58203125" style="7" customWidth="1"/>
    <col min="1558" max="1792" width="8.08203125" style="7"/>
    <col min="1793" max="1793" width="2.9140625" style="7" customWidth="1"/>
    <col min="1794" max="1811" width="4.08203125" style="7" customWidth="1"/>
    <col min="1812" max="1812" width="5" style="7" customWidth="1"/>
    <col min="1813" max="1813" width="4.58203125" style="7" customWidth="1"/>
    <col min="1814" max="2048" width="8.08203125" style="7"/>
    <col min="2049" max="2049" width="2.9140625" style="7" customWidth="1"/>
    <col min="2050" max="2067" width="4.08203125" style="7" customWidth="1"/>
    <col min="2068" max="2068" width="5" style="7" customWidth="1"/>
    <col min="2069" max="2069" width="4.58203125" style="7" customWidth="1"/>
    <col min="2070" max="2304" width="8.08203125" style="7"/>
    <col min="2305" max="2305" width="2.9140625" style="7" customWidth="1"/>
    <col min="2306" max="2323" width="4.08203125" style="7" customWidth="1"/>
    <col min="2324" max="2324" width="5" style="7" customWidth="1"/>
    <col min="2325" max="2325" width="4.58203125" style="7" customWidth="1"/>
    <col min="2326" max="2560" width="8.08203125" style="7"/>
    <col min="2561" max="2561" width="2.9140625" style="7" customWidth="1"/>
    <col min="2562" max="2579" width="4.08203125" style="7" customWidth="1"/>
    <col min="2580" max="2580" width="5" style="7" customWidth="1"/>
    <col min="2581" max="2581" width="4.58203125" style="7" customWidth="1"/>
    <col min="2582" max="2816" width="8.08203125" style="7"/>
    <col min="2817" max="2817" width="2.9140625" style="7" customWidth="1"/>
    <col min="2818" max="2835" width="4.08203125" style="7" customWidth="1"/>
    <col min="2836" max="2836" width="5" style="7" customWidth="1"/>
    <col min="2837" max="2837" width="4.58203125" style="7" customWidth="1"/>
    <col min="2838" max="3072" width="8.08203125" style="7"/>
    <col min="3073" max="3073" width="2.9140625" style="7" customWidth="1"/>
    <col min="3074" max="3091" width="4.08203125" style="7" customWidth="1"/>
    <col min="3092" max="3092" width="5" style="7" customWidth="1"/>
    <col min="3093" max="3093" width="4.58203125" style="7" customWidth="1"/>
    <col min="3094" max="3328" width="8.08203125" style="7"/>
    <col min="3329" max="3329" width="2.9140625" style="7" customWidth="1"/>
    <col min="3330" max="3347" width="4.08203125" style="7" customWidth="1"/>
    <col min="3348" max="3348" width="5" style="7" customWidth="1"/>
    <col min="3349" max="3349" width="4.58203125" style="7" customWidth="1"/>
    <col min="3350" max="3584" width="8.08203125" style="7"/>
    <col min="3585" max="3585" width="2.9140625" style="7" customWidth="1"/>
    <col min="3586" max="3603" width="4.08203125" style="7" customWidth="1"/>
    <col min="3604" max="3604" width="5" style="7" customWidth="1"/>
    <col min="3605" max="3605" width="4.58203125" style="7" customWidth="1"/>
    <col min="3606" max="3840" width="8.08203125" style="7"/>
    <col min="3841" max="3841" width="2.9140625" style="7" customWidth="1"/>
    <col min="3842" max="3859" width="4.08203125" style="7" customWidth="1"/>
    <col min="3860" max="3860" width="5" style="7" customWidth="1"/>
    <col min="3861" max="3861" width="4.58203125" style="7" customWidth="1"/>
    <col min="3862" max="4096" width="8.08203125" style="7"/>
    <col min="4097" max="4097" width="2.9140625" style="7" customWidth="1"/>
    <col min="4098" max="4115" width="4.08203125" style="7" customWidth="1"/>
    <col min="4116" max="4116" width="5" style="7" customWidth="1"/>
    <col min="4117" max="4117" width="4.58203125" style="7" customWidth="1"/>
    <col min="4118" max="4352" width="8.08203125" style="7"/>
    <col min="4353" max="4353" width="2.9140625" style="7" customWidth="1"/>
    <col min="4354" max="4371" width="4.08203125" style="7" customWidth="1"/>
    <col min="4372" max="4372" width="5" style="7" customWidth="1"/>
    <col min="4373" max="4373" width="4.58203125" style="7" customWidth="1"/>
    <col min="4374" max="4608" width="8.08203125" style="7"/>
    <col min="4609" max="4609" width="2.9140625" style="7" customWidth="1"/>
    <col min="4610" max="4627" width="4.08203125" style="7" customWidth="1"/>
    <col min="4628" max="4628" width="5" style="7" customWidth="1"/>
    <col min="4629" max="4629" width="4.58203125" style="7" customWidth="1"/>
    <col min="4630" max="4864" width="8.08203125" style="7"/>
    <col min="4865" max="4865" width="2.9140625" style="7" customWidth="1"/>
    <col min="4866" max="4883" width="4.08203125" style="7" customWidth="1"/>
    <col min="4884" max="4884" width="5" style="7" customWidth="1"/>
    <col min="4885" max="4885" width="4.58203125" style="7" customWidth="1"/>
    <col min="4886" max="5120" width="8.08203125" style="7"/>
    <col min="5121" max="5121" width="2.9140625" style="7" customWidth="1"/>
    <col min="5122" max="5139" width="4.08203125" style="7" customWidth="1"/>
    <col min="5140" max="5140" width="5" style="7" customWidth="1"/>
    <col min="5141" max="5141" width="4.58203125" style="7" customWidth="1"/>
    <col min="5142" max="5376" width="8.08203125" style="7"/>
    <col min="5377" max="5377" width="2.9140625" style="7" customWidth="1"/>
    <col min="5378" max="5395" width="4.08203125" style="7" customWidth="1"/>
    <col min="5396" max="5396" width="5" style="7" customWidth="1"/>
    <col min="5397" max="5397" width="4.58203125" style="7" customWidth="1"/>
    <col min="5398" max="5632" width="8.08203125" style="7"/>
    <col min="5633" max="5633" width="2.9140625" style="7" customWidth="1"/>
    <col min="5634" max="5651" width="4.08203125" style="7" customWidth="1"/>
    <col min="5652" max="5652" width="5" style="7" customWidth="1"/>
    <col min="5653" max="5653" width="4.58203125" style="7" customWidth="1"/>
    <col min="5654" max="5888" width="8.08203125" style="7"/>
    <col min="5889" max="5889" width="2.9140625" style="7" customWidth="1"/>
    <col min="5890" max="5907" width="4.08203125" style="7" customWidth="1"/>
    <col min="5908" max="5908" width="5" style="7" customWidth="1"/>
    <col min="5909" max="5909" width="4.58203125" style="7" customWidth="1"/>
    <col min="5910" max="6144" width="8.08203125" style="7"/>
    <col min="6145" max="6145" width="2.9140625" style="7" customWidth="1"/>
    <col min="6146" max="6163" width="4.08203125" style="7" customWidth="1"/>
    <col min="6164" max="6164" width="5" style="7" customWidth="1"/>
    <col min="6165" max="6165" width="4.58203125" style="7" customWidth="1"/>
    <col min="6166" max="6400" width="8.08203125" style="7"/>
    <col min="6401" max="6401" width="2.9140625" style="7" customWidth="1"/>
    <col min="6402" max="6419" width="4.08203125" style="7" customWidth="1"/>
    <col min="6420" max="6420" width="5" style="7" customWidth="1"/>
    <col min="6421" max="6421" width="4.58203125" style="7" customWidth="1"/>
    <col min="6422" max="6656" width="8.08203125" style="7"/>
    <col min="6657" max="6657" width="2.9140625" style="7" customWidth="1"/>
    <col min="6658" max="6675" width="4.08203125" style="7" customWidth="1"/>
    <col min="6676" max="6676" width="5" style="7" customWidth="1"/>
    <col min="6677" max="6677" width="4.58203125" style="7" customWidth="1"/>
    <col min="6678" max="6912" width="8.08203125" style="7"/>
    <col min="6913" max="6913" width="2.9140625" style="7" customWidth="1"/>
    <col min="6914" max="6931" width="4.08203125" style="7" customWidth="1"/>
    <col min="6932" max="6932" width="5" style="7" customWidth="1"/>
    <col min="6933" max="6933" width="4.58203125" style="7" customWidth="1"/>
    <col min="6934" max="7168" width="8.08203125" style="7"/>
    <col min="7169" max="7169" width="2.9140625" style="7" customWidth="1"/>
    <col min="7170" max="7187" width="4.08203125" style="7" customWidth="1"/>
    <col min="7188" max="7188" width="5" style="7" customWidth="1"/>
    <col min="7189" max="7189" width="4.58203125" style="7" customWidth="1"/>
    <col min="7190" max="7424" width="8.08203125" style="7"/>
    <col min="7425" max="7425" width="2.9140625" style="7" customWidth="1"/>
    <col min="7426" max="7443" width="4.08203125" style="7" customWidth="1"/>
    <col min="7444" max="7444" width="5" style="7" customWidth="1"/>
    <col min="7445" max="7445" width="4.58203125" style="7" customWidth="1"/>
    <col min="7446" max="7680" width="8.08203125" style="7"/>
    <col min="7681" max="7681" width="2.9140625" style="7" customWidth="1"/>
    <col min="7682" max="7699" width="4.08203125" style="7" customWidth="1"/>
    <col min="7700" max="7700" width="5" style="7" customWidth="1"/>
    <col min="7701" max="7701" width="4.58203125" style="7" customWidth="1"/>
    <col min="7702" max="7936" width="8.08203125" style="7"/>
    <col min="7937" max="7937" width="2.9140625" style="7" customWidth="1"/>
    <col min="7938" max="7955" width="4.08203125" style="7" customWidth="1"/>
    <col min="7956" max="7956" width="5" style="7" customWidth="1"/>
    <col min="7957" max="7957" width="4.58203125" style="7" customWidth="1"/>
    <col min="7958" max="8192" width="8.08203125" style="7"/>
    <col min="8193" max="8193" width="2.9140625" style="7" customWidth="1"/>
    <col min="8194" max="8211" width="4.08203125" style="7" customWidth="1"/>
    <col min="8212" max="8212" width="5" style="7" customWidth="1"/>
    <col min="8213" max="8213" width="4.58203125" style="7" customWidth="1"/>
    <col min="8214" max="8448" width="8.08203125" style="7"/>
    <col min="8449" max="8449" width="2.9140625" style="7" customWidth="1"/>
    <col min="8450" max="8467" width="4.08203125" style="7" customWidth="1"/>
    <col min="8468" max="8468" width="5" style="7" customWidth="1"/>
    <col min="8469" max="8469" width="4.58203125" style="7" customWidth="1"/>
    <col min="8470" max="8704" width="8.08203125" style="7"/>
    <col min="8705" max="8705" width="2.9140625" style="7" customWidth="1"/>
    <col min="8706" max="8723" width="4.08203125" style="7" customWidth="1"/>
    <col min="8724" max="8724" width="5" style="7" customWidth="1"/>
    <col min="8725" max="8725" width="4.58203125" style="7" customWidth="1"/>
    <col min="8726" max="8960" width="8.08203125" style="7"/>
    <col min="8961" max="8961" width="2.9140625" style="7" customWidth="1"/>
    <col min="8962" max="8979" width="4.08203125" style="7" customWidth="1"/>
    <col min="8980" max="8980" width="5" style="7" customWidth="1"/>
    <col min="8981" max="8981" width="4.58203125" style="7" customWidth="1"/>
    <col min="8982" max="9216" width="8.08203125" style="7"/>
    <col min="9217" max="9217" width="2.9140625" style="7" customWidth="1"/>
    <col min="9218" max="9235" width="4.08203125" style="7" customWidth="1"/>
    <col min="9236" max="9236" width="5" style="7" customWidth="1"/>
    <col min="9237" max="9237" width="4.58203125" style="7" customWidth="1"/>
    <col min="9238" max="9472" width="8.08203125" style="7"/>
    <col min="9473" max="9473" width="2.9140625" style="7" customWidth="1"/>
    <col min="9474" max="9491" width="4.08203125" style="7" customWidth="1"/>
    <col min="9492" max="9492" width="5" style="7" customWidth="1"/>
    <col min="9493" max="9493" width="4.58203125" style="7" customWidth="1"/>
    <col min="9494" max="9728" width="8.08203125" style="7"/>
    <col min="9729" max="9729" width="2.9140625" style="7" customWidth="1"/>
    <col min="9730" max="9747" width="4.08203125" style="7" customWidth="1"/>
    <col min="9748" max="9748" width="5" style="7" customWidth="1"/>
    <col min="9749" max="9749" width="4.58203125" style="7" customWidth="1"/>
    <col min="9750" max="9984" width="8.08203125" style="7"/>
    <col min="9985" max="9985" width="2.9140625" style="7" customWidth="1"/>
    <col min="9986" max="10003" width="4.08203125" style="7" customWidth="1"/>
    <col min="10004" max="10004" width="5" style="7" customWidth="1"/>
    <col min="10005" max="10005" width="4.58203125" style="7" customWidth="1"/>
    <col min="10006" max="10240" width="8.08203125" style="7"/>
    <col min="10241" max="10241" width="2.9140625" style="7" customWidth="1"/>
    <col min="10242" max="10259" width="4.08203125" style="7" customWidth="1"/>
    <col min="10260" max="10260" width="5" style="7" customWidth="1"/>
    <col min="10261" max="10261" width="4.58203125" style="7" customWidth="1"/>
    <col min="10262" max="10496" width="8.08203125" style="7"/>
    <col min="10497" max="10497" width="2.9140625" style="7" customWidth="1"/>
    <col min="10498" max="10515" width="4.08203125" style="7" customWidth="1"/>
    <col min="10516" max="10516" width="5" style="7" customWidth="1"/>
    <col min="10517" max="10517" width="4.58203125" style="7" customWidth="1"/>
    <col min="10518" max="10752" width="8.08203125" style="7"/>
    <col min="10753" max="10753" width="2.9140625" style="7" customWidth="1"/>
    <col min="10754" max="10771" width="4.08203125" style="7" customWidth="1"/>
    <col min="10772" max="10772" width="5" style="7" customWidth="1"/>
    <col min="10773" max="10773" width="4.58203125" style="7" customWidth="1"/>
    <col min="10774" max="11008" width="8.08203125" style="7"/>
    <col min="11009" max="11009" width="2.9140625" style="7" customWidth="1"/>
    <col min="11010" max="11027" width="4.08203125" style="7" customWidth="1"/>
    <col min="11028" max="11028" width="5" style="7" customWidth="1"/>
    <col min="11029" max="11029" width="4.58203125" style="7" customWidth="1"/>
    <col min="11030" max="11264" width="8.08203125" style="7"/>
    <col min="11265" max="11265" width="2.9140625" style="7" customWidth="1"/>
    <col min="11266" max="11283" width="4.08203125" style="7" customWidth="1"/>
    <col min="11284" max="11284" width="5" style="7" customWidth="1"/>
    <col min="11285" max="11285" width="4.58203125" style="7" customWidth="1"/>
    <col min="11286" max="11520" width="8.08203125" style="7"/>
    <col min="11521" max="11521" width="2.9140625" style="7" customWidth="1"/>
    <col min="11522" max="11539" width="4.08203125" style="7" customWidth="1"/>
    <col min="11540" max="11540" width="5" style="7" customWidth="1"/>
    <col min="11541" max="11541" width="4.58203125" style="7" customWidth="1"/>
    <col min="11542" max="11776" width="8.08203125" style="7"/>
    <col min="11777" max="11777" width="2.9140625" style="7" customWidth="1"/>
    <col min="11778" max="11795" width="4.08203125" style="7" customWidth="1"/>
    <col min="11796" max="11796" width="5" style="7" customWidth="1"/>
    <col min="11797" max="11797" width="4.58203125" style="7" customWidth="1"/>
    <col min="11798" max="12032" width="8.08203125" style="7"/>
    <col min="12033" max="12033" width="2.9140625" style="7" customWidth="1"/>
    <col min="12034" max="12051" width="4.08203125" style="7" customWidth="1"/>
    <col min="12052" max="12052" width="5" style="7" customWidth="1"/>
    <col min="12053" max="12053" width="4.58203125" style="7" customWidth="1"/>
    <col min="12054" max="12288" width="8.08203125" style="7"/>
    <col min="12289" max="12289" width="2.9140625" style="7" customWidth="1"/>
    <col min="12290" max="12307" width="4.08203125" style="7" customWidth="1"/>
    <col min="12308" max="12308" width="5" style="7" customWidth="1"/>
    <col min="12309" max="12309" width="4.58203125" style="7" customWidth="1"/>
    <col min="12310" max="12544" width="8.08203125" style="7"/>
    <col min="12545" max="12545" width="2.9140625" style="7" customWidth="1"/>
    <col min="12546" max="12563" width="4.08203125" style="7" customWidth="1"/>
    <col min="12564" max="12564" width="5" style="7" customWidth="1"/>
    <col min="12565" max="12565" width="4.58203125" style="7" customWidth="1"/>
    <col min="12566" max="12800" width="8.08203125" style="7"/>
    <col min="12801" max="12801" width="2.9140625" style="7" customWidth="1"/>
    <col min="12802" max="12819" width="4.08203125" style="7" customWidth="1"/>
    <col min="12820" max="12820" width="5" style="7" customWidth="1"/>
    <col min="12821" max="12821" width="4.58203125" style="7" customWidth="1"/>
    <col min="12822" max="13056" width="8.08203125" style="7"/>
    <col min="13057" max="13057" width="2.9140625" style="7" customWidth="1"/>
    <col min="13058" max="13075" width="4.08203125" style="7" customWidth="1"/>
    <col min="13076" max="13076" width="5" style="7" customWidth="1"/>
    <col min="13077" max="13077" width="4.58203125" style="7" customWidth="1"/>
    <col min="13078" max="13312" width="8.08203125" style="7"/>
    <col min="13313" max="13313" width="2.9140625" style="7" customWidth="1"/>
    <col min="13314" max="13331" width="4.08203125" style="7" customWidth="1"/>
    <col min="13332" max="13332" width="5" style="7" customWidth="1"/>
    <col min="13333" max="13333" width="4.58203125" style="7" customWidth="1"/>
    <col min="13334" max="13568" width="8.08203125" style="7"/>
    <col min="13569" max="13569" width="2.9140625" style="7" customWidth="1"/>
    <col min="13570" max="13587" width="4.08203125" style="7" customWidth="1"/>
    <col min="13588" max="13588" width="5" style="7" customWidth="1"/>
    <col min="13589" max="13589" width="4.58203125" style="7" customWidth="1"/>
    <col min="13590" max="13824" width="8.08203125" style="7"/>
    <col min="13825" max="13825" width="2.9140625" style="7" customWidth="1"/>
    <col min="13826" max="13843" width="4.08203125" style="7" customWidth="1"/>
    <col min="13844" max="13844" width="5" style="7" customWidth="1"/>
    <col min="13845" max="13845" width="4.58203125" style="7" customWidth="1"/>
    <col min="13846" max="14080" width="8.08203125" style="7"/>
    <col min="14081" max="14081" width="2.9140625" style="7" customWidth="1"/>
    <col min="14082" max="14099" width="4.08203125" style="7" customWidth="1"/>
    <col min="14100" max="14100" width="5" style="7" customWidth="1"/>
    <col min="14101" max="14101" width="4.58203125" style="7" customWidth="1"/>
    <col min="14102" max="14336" width="8.08203125" style="7"/>
    <col min="14337" max="14337" width="2.9140625" style="7" customWidth="1"/>
    <col min="14338" max="14355" width="4.08203125" style="7" customWidth="1"/>
    <col min="14356" max="14356" width="5" style="7" customWidth="1"/>
    <col min="14357" max="14357" width="4.58203125" style="7" customWidth="1"/>
    <col min="14358" max="14592" width="8.08203125" style="7"/>
    <col min="14593" max="14593" width="2.9140625" style="7" customWidth="1"/>
    <col min="14594" max="14611" width="4.08203125" style="7" customWidth="1"/>
    <col min="14612" max="14612" width="5" style="7" customWidth="1"/>
    <col min="14613" max="14613" width="4.58203125" style="7" customWidth="1"/>
    <col min="14614" max="14848" width="8.08203125" style="7"/>
    <col min="14849" max="14849" width="2.9140625" style="7" customWidth="1"/>
    <col min="14850" max="14867" width="4.08203125" style="7" customWidth="1"/>
    <col min="14868" max="14868" width="5" style="7" customWidth="1"/>
    <col min="14869" max="14869" width="4.58203125" style="7" customWidth="1"/>
    <col min="14870" max="15104" width="8.08203125" style="7"/>
    <col min="15105" max="15105" width="2.9140625" style="7" customWidth="1"/>
    <col min="15106" max="15123" width="4.08203125" style="7" customWidth="1"/>
    <col min="15124" max="15124" width="5" style="7" customWidth="1"/>
    <col min="15125" max="15125" width="4.58203125" style="7" customWidth="1"/>
    <col min="15126" max="15360" width="8.08203125" style="7"/>
    <col min="15361" max="15361" width="2.9140625" style="7" customWidth="1"/>
    <col min="15362" max="15379" width="4.08203125" style="7" customWidth="1"/>
    <col min="15380" max="15380" width="5" style="7" customWidth="1"/>
    <col min="15381" max="15381" width="4.58203125" style="7" customWidth="1"/>
    <col min="15382" max="15616" width="8.08203125" style="7"/>
    <col min="15617" max="15617" width="2.9140625" style="7" customWidth="1"/>
    <col min="15618" max="15635" width="4.08203125" style="7" customWidth="1"/>
    <col min="15636" max="15636" width="5" style="7" customWidth="1"/>
    <col min="15637" max="15637" width="4.58203125" style="7" customWidth="1"/>
    <col min="15638" max="15872" width="8.08203125" style="7"/>
    <col min="15873" max="15873" width="2.9140625" style="7" customWidth="1"/>
    <col min="15874" max="15891" width="4.08203125" style="7" customWidth="1"/>
    <col min="15892" max="15892" width="5" style="7" customWidth="1"/>
    <col min="15893" max="15893" width="4.58203125" style="7" customWidth="1"/>
    <col min="15894" max="16128" width="8.08203125" style="7"/>
    <col min="16129" max="16129" width="2.9140625" style="7" customWidth="1"/>
    <col min="16130" max="16147" width="4.08203125" style="7" customWidth="1"/>
    <col min="16148" max="16148" width="5" style="7" customWidth="1"/>
    <col min="16149" max="16149" width="4.58203125" style="7" customWidth="1"/>
    <col min="16150" max="16384" width="8.08203125" style="7"/>
  </cols>
  <sheetData>
    <row r="1" spans="1:23" ht="19.5" customHeight="1" x14ac:dyDescent="0.55000000000000004">
      <c r="A1" s="878" t="s">
        <v>244</v>
      </c>
      <c r="B1" s="878"/>
      <c r="C1" s="878"/>
    </row>
    <row r="2" spans="1:23" ht="21.75" customHeight="1" x14ac:dyDescent="0.55000000000000004">
      <c r="A2" s="879" t="s">
        <v>245</v>
      </c>
      <c r="B2" s="879"/>
      <c r="C2" s="879"/>
      <c r="D2" s="879"/>
      <c r="E2" s="879"/>
      <c r="F2" s="879"/>
      <c r="G2" s="879"/>
      <c r="H2" s="879"/>
      <c r="I2" s="879"/>
      <c r="J2" s="879"/>
      <c r="K2" s="879"/>
      <c r="L2" s="879"/>
      <c r="M2" s="879"/>
      <c r="N2" s="879"/>
      <c r="O2" s="879"/>
      <c r="P2" s="879"/>
      <c r="Q2" s="879"/>
      <c r="R2" s="879"/>
      <c r="S2" s="879"/>
      <c r="T2" s="879"/>
      <c r="V2" s="886"/>
      <c r="W2" s="886"/>
    </row>
    <row r="3" spans="1:23" ht="14" x14ac:dyDescent="0.55000000000000004">
      <c r="A3" s="887" t="s">
        <v>246</v>
      </c>
      <c r="B3" s="887"/>
      <c r="C3" s="887"/>
      <c r="D3" s="887"/>
      <c r="E3" s="887"/>
      <c r="F3" s="887"/>
      <c r="G3" s="887"/>
      <c r="H3" s="887"/>
      <c r="I3" s="887"/>
      <c r="J3" s="887"/>
      <c r="K3" s="887"/>
      <c r="L3" s="887"/>
      <c r="M3" s="887"/>
      <c r="N3" s="887"/>
      <c r="O3" s="887"/>
      <c r="P3" s="887"/>
      <c r="Q3" s="887"/>
      <c r="R3" s="887"/>
      <c r="S3" s="887"/>
      <c r="T3" s="887"/>
    </row>
    <row r="4" spans="1:23" ht="13.5" customHeight="1" x14ac:dyDescent="0.55000000000000004"/>
    <row r="5" spans="1:23" ht="17.149999999999999" customHeight="1" x14ac:dyDescent="0.55000000000000004">
      <c r="A5" s="859" t="s">
        <v>247</v>
      </c>
      <c r="B5" s="859"/>
      <c r="C5" s="859"/>
      <c r="D5" s="859"/>
      <c r="E5" s="859"/>
      <c r="F5" s="859"/>
      <c r="G5" s="859"/>
      <c r="H5" s="859"/>
      <c r="I5" s="859"/>
      <c r="J5" s="859"/>
      <c r="K5" s="859"/>
      <c r="L5" s="859"/>
      <c r="M5" s="859"/>
      <c r="N5" s="859"/>
      <c r="O5" s="859"/>
      <c r="P5" s="859"/>
      <c r="Q5" s="859"/>
      <c r="R5" s="859"/>
      <c r="S5" s="859"/>
      <c r="T5" s="859"/>
    </row>
    <row r="6" spans="1:23" ht="17.149999999999999" customHeight="1" x14ac:dyDescent="0.55000000000000004">
      <c r="A6" s="111"/>
      <c r="B6" s="850" t="s">
        <v>248</v>
      </c>
      <c r="C6" s="850"/>
      <c r="D6" s="850"/>
      <c r="E6" s="850"/>
      <c r="F6" s="850"/>
      <c r="G6" s="850"/>
      <c r="H6" s="850"/>
      <c r="I6" s="850"/>
      <c r="J6" s="850"/>
      <c r="K6" s="850"/>
      <c r="L6" s="850"/>
      <c r="M6" s="850"/>
      <c r="N6" s="850"/>
      <c r="O6" s="850"/>
      <c r="P6" s="850"/>
      <c r="Q6" s="850"/>
      <c r="R6" s="850"/>
      <c r="S6" s="850"/>
      <c r="T6" s="850"/>
    </row>
    <row r="7" spans="1:23" ht="17.149999999999999" customHeight="1" x14ac:dyDescent="0.55000000000000004">
      <c r="A7" s="111"/>
      <c r="B7" s="847" t="s">
        <v>241</v>
      </c>
      <c r="C7" s="848"/>
      <c r="D7" s="849"/>
      <c r="E7" s="64"/>
      <c r="F7" s="64"/>
      <c r="G7" s="64"/>
      <c r="H7" s="64"/>
      <c r="I7" s="64"/>
      <c r="J7" s="64"/>
      <c r="K7" s="64"/>
      <c r="L7" s="64"/>
      <c r="M7" s="64"/>
      <c r="N7" s="64"/>
      <c r="O7" s="64"/>
      <c r="P7" s="64"/>
      <c r="Q7" s="64"/>
      <c r="R7" s="64"/>
      <c r="S7" s="64"/>
      <c r="T7" s="64"/>
    </row>
    <row r="8" spans="1:23" ht="17.149999999999999" customHeight="1" x14ac:dyDescent="0.55000000000000004">
      <c r="A8" s="111"/>
      <c r="B8" s="851" t="s">
        <v>249</v>
      </c>
      <c r="C8" s="851"/>
      <c r="D8" s="851"/>
      <c r="E8" s="851"/>
      <c r="F8" s="851"/>
      <c r="G8" s="851"/>
      <c r="H8" s="851"/>
      <c r="I8" s="851"/>
      <c r="J8" s="851"/>
      <c r="K8" s="851"/>
      <c r="L8" s="851"/>
      <c r="M8" s="851"/>
      <c r="N8" s="851"/>
      <c r="O8" s="851"/>
      <c r="P8" s="851"/>
      <c r="Q8" s="851"/>
      <c r="R8" s="851"/>
      <c r="S8" s="851"/>
      <c r="T8" s="851"/>
    </row>
    <row r="9" spans="1:23" ht="17.149999999999999" customHeight="1" x14ac:dyDescent="0.55000000000000004">
      <c r="A9" s="111"/>
      <c r="B9" s="851"/>
      <c r="C9" s="851"/>
      <c r="D9" s="851"/>
      <c r="E9" s="851"/>
      <c r="F9" s="851"/>
      <c r="G9" s="851"/>
      <c r="H9" s="851"/>
      <c r="I9" s="851"/>
      <c r="J9" s="851"/>
      <c r="K9" s="851"/>
      <c r="L9" s="851"/>
      <c r="M9" s="851"/>
      <c r="N9" s="851"/>
      <c r="O9" s="851"/>
      <c r="P9" s="851"/>
      <c r="Q9" s="851"/>
      <c r="R9" s="851"/>
      <c r="S9" s="851"/>
      <c r="T9" s="851"/>
    </row>
    <row r="10" spans="1:23" ht="17.149999999999999" customHeight="1" x14ac:dyDescent="0.55000000000000004">
      <c r="A10" s="111"/>
      <c r="B10" s="114" t="s">
        <v>250</v>
      </c>
      <c r="C10" s="114"/>
      <c r="D10" s="114"/>
      <c r="E10" s="114"/>
      <c r="F10" s="114"/>
      <c r="G10" s="114"/>
      <c r="H10" s="114"/>
      <c r="I10" s="114"/>
      <c r="J10" s="114"/>
      <c r="K10" s="114"/>
      <c r="L10" s="114"/>
      <c r="M10" s="114"/>
      <c r="N10" s="114"/>
      <c r="O10" s="114"/>
      <c r="P10" s="114"/>
      <c r="Q10" s="114"/>
      <c r="R10" s="114"/>
      <c r="S10" s="114"/>
      <c r="T10" s="114"/>
    </row>
    <row r="11" spans="1:23" ht="17.149999999999999" customHeight="1" x14ac:dyDescent="0.55000000000000004">
      <c r="A11" s="111"/>
      <c r="B11" s="851" t="s">
        <v>251</v>
      </c>
      <c r="C11" s="851"/>
      <c r="D11" s="851"/>
      <c r="E11" s="851"/>
      <c r="F11" s="851"/>
      <c r="G11" s="851"/>
      <c r="H11" s="851"/>
      <c r="I11" s="851"/>
      <c r="J11" s="851"/>
      <c r="K11" s="851"/>
      <c r="L11" s="851"/>
      <c r="M11" s="851"/>
      <c r="N11" s="851"/>
      <c r="O11" s="851"/>
      <c r="P11" s="851"/>
      <c r="Q11" s="851"/>
      <c r="R11" s="851"/>
      <c r="S11" s="851"/>
      <c r="T11" s="851"/>
    </row>
    <row r="12" spans="1:23" ht="17.149999999999999" customHeight="1" x14ac:dyDescent="0.55000000000000004">
      <c r="A12" s="111"/>
      <c r="B12" s="850" t="s">
        <v>252</v>
      </c>
      <c r="C12" s="850"/>
      <c r="D12" s="850"/>
      <c r="E12" s="850"/>
      <c r="F12" s="850"/>
      <c r="G12" s="850"/>
      <c r="H12" s="850"/>
      <c r="I12" s="850"/>
      <c r="J12" s="850"/>
      <c r="K12" s="850"/>
      <c r="L12" s="850"/>
      <c r="M12" s="850"/>
      <c r="N12" s="850"/>
      <c r="O12" s="850"/>
      <c r="P12" s="850"/>
      <c r="Q12" s="850"/>
      <c r="R12" s="850"/>
      <c r="S12" s="850"/>
      <c r="T12" s="850"/>
    </row>
    <row r="13" spans="1:23" ht="17.149999999999999" customHeight="1" x14ac:dyDescent="0.55000000000000004">
      <c r="B13" s="847" t="s">
        <v>241</v>
      </c>
      <c r="C13" s="848"/>
      <c r="D13" s="849"/>
      <c r="E13" s="64"/>
      <c r="F13" s="64"/>
      <c r="G13" s="64"/>
      <c r="H13" s="64"/>
      <c r="I13" s="64"/>
      <c r="J13" s="64"/>
      <c r="K13" s="64"/>
      <c r="L13" s="64"/>
      <c r="M13" s="64"/>
      <c r="N13" s="64"/>
      <c r="O13" s="64"/>
      <c r="P13" s="64"/>
      <c r="Q13" s="64"/>
      <c r="R13" s="64"/>
      <c r="S13" s="64"/>
      <c r="T13" s="64"/>
    </row>
    <row r="14" spans="1:23" ht="17.149999999999999" customHeight="1" x14ac:dyDescent="0.55000000000000004">
      <c r="B14" s="851" t="s">
        <v>249</v>
      </c>
      <c r="C14" s="851"/>
      <c r="D14" s="851"/>
      <c r="E14" s="851"/>
      <c r="F14" s="851"/>
      <c r="G14" s="851"/>
      <c r="H14" s="851"/>
      <c r="I14" s="851"/>
      <c r="J14" s="851"/>
      <c r="K14" s="851"/>
      <c r="L14" s="851"/>
      <c r="M14" s="851"/>
      <c r="N14" s="851"/>
      <c r="O14" s="851"/>
      <c r="P14" s="851"/>
      <c r="Q14" s="851"/>
      <c r="R14" s="851"/>
      <c r="S14" s="851"/>
      <c r="T14" s="851"/>
    </row>
    <row r="15" spans="1:23" ht="17.149999999999999" customHeight="1" x14ac:dyDescent="0.55000000000000004">
      <c r="B15" s="851"/>
      <c r="C15" s="851"/>
      <c r="D15" s="851"/>
      <c r="E15" s="851"/>
      <c r="F15" s="851"/>
      <c r="G15" s="851"/>
      <c r="H15" s="851"/>
      <c r="I15" s="851"/>
      <c r="J15" s="851"/>
      <c r="K15" s="851"/>
      <c r="L15" s="851"/>
      <c r="M15" s="851"/>
      <c r="N15" s="851"/>
      <c r="O15" s="851"/>
      <c r="P15" s="851"/>
      <c r="Q15" s="851"/>
      <c r="R15" s="851"/>
      <c r="S15" s="851"/>
      <c r="T15" s="851"/>
    </row>
    <row r="16" spans="1:23" ht="17.149999999999999" customHeight="1" x14ac:dyDescent="0.55000000000000004">
      <c r="B16" s="114" t="s">
        <v>250</v>
      </c>
      <c r="C16" s="114"/>
      <c r="D16" s="114"/>
      <c r="E16" s="114"/>
      <c r="F16" s="114"/>
      <c r="G16" s="114"/>
      <c r="H16" s="114"/>
      <c r="I16" s="114"/>
      <c r="J16" s="114"/>
      <c r="K16" s="114"/>
      <c r="L16" s="114"/>
      <c r="M16" s="114"/>
      <c r="N16" s="114"/>
      <c r="O16" s="114"/>
      <c r="P16" s="114"/>
      <c r="Q16" s="114"/>
      <c r="R16" s="114"/>
      <c r="S16" s="114"/>
      <c r="T16" s="114"/>
    </row>
    <row r="17" spans="1:20" ht="17.149999999999999" customHeight="1" x14ac:dyDescent="0.55000000000000004">
      <c r="B17" s="851" t="s">
        <v>253</v>
      </c>
      <c r="C17" s="851"/>
      <c r="D17" s="851"/>
      <c r="E17" s="851"/>
      <c r="F17" s="851"/>
      <c r="G17" s="851"/>
      <c r="H17" s="851"/>
      <c r="I17" s="851"/>
      <c r="J17" s="851"/>
      <c r="K17" s="851"/>
      <c r="L17" s="851"/>
      <c r="M17" s="851"/>
      <c r="N17" s="851"/>
      <c r="O17" s="851"/>
      <c r="P17" s="851"/>
      <c r="Q17" s="851"/>
      <c r="R17" s="851"/>
      <c r="S17" s="851"/>
      <c r="T17" s="851"/>
    </row>
    <row r="18" spans="1:20" ht="5.25" customHeight="1" x14ac:dyDescent="0.55000000000000004">
      <c r="B18" s="115"/>
      <c r="C18" s="116"/>
      <c r="D18" s="116"/>
      <c r="E18" s="116"/>
      <c r="F18" s="116"/>
      <c r="G18" s="116"/>
      <c r="H18" s="116"/>
      <c r="I18" s="116"/>
      <c r="J18" s="116"/>
      <c r="K18" s="116"/>
      <c r="L18" s="116"/>
      <c r="M18" s="116"/>
      <c r="N18" s="116"/>
      <c r="O18" s="116"/>
      <c r="P18" s="116"/>
      <c r="Q18" s="116"/>
      <c r="R18" s="116"/>
      <c r="S18" s="116"/>
      <c r="T18" s="116"/>
    </row>
    <row r="19" spans="1:20" ht="24.75" customHeight="1" x14ac:dyDescent="0.55000000000000004">
      <c r="B19" s="880" t="s">
        <v>254</v>
      </c>
      <c r="C19" s="881"/>
      <c r="D19" s="881"/>
      <c r="E19" s="881"/>
      <c r="F19" s="881"/>
      <c r="G19" s="881"/>
      <c r="H19" s="881"/>
      <c r="I19" s="881"/>
      <c r="J19" s="881"/>
      <c r="K19" s="881"/>
      <c r="L19" s="881"/>
      <c r="M19" s="881"/>
      <c r="N19" s="881"/>
      <c r="O19" s="881"/>
      <c r="P19" s="881"/>
      <c r="Q19" s="881"/>
      <c r="R19" s="881"/>
      <c r="S19" s="881"/>
      <c r="T19" s="882"/>
    </row>
    <row r="20" spans="1:20" ht="11.25" customHeight="1" x14ac:dyDescent="0.55000000000000004">
      <c r="C20" s="117"/>
      <c r="D20" s="117"/>
      <c r="E20" s="117"/>
      <c r="F20" s="117"/>
      <c r="G20" s="117"/>
      <c r="H20" s="117"/>
      <c r="I20" s="117"/>
      <c r="J20" s="117"/>
      <c r="K20" s="117"/>
      <c r="L20" s="117"/>
      <c r="M20" s="117"/>
      <c r="N20" s="117"/>
      <c r="O20" s="117"/>
      <c r="P20" s="117"/>
      <c r="Q20" s="117"/>
      <c r="R20" s="117"/>
      <c r="S20" s="117"/>
      <c r="T20" s="117"/>
    </row>
    <row r="21" spans="1:20" ht="17.149999999999999" customHeight="1" x14ac:dyDescent="0.55000000000000004">
      <c r="A21" s="859" t="s">
        <v>255</v>
      </c>
      <c r="B21" s="859"/>
      <c r="C21" s="859"/>
      <c r="D21" s="859"/>
      <c r="E21" s="859"/>
      <c r="F21" s="859"/>
      <c r="G21" s="859"/>
      <c r="H21" s="859"/>
      <c r="I21" s="859"/>
      <c r="J21" s="859"/>
      <c r="K21" s="859"/>
      <c r="L21" s="859"/>
      <c r="M21" s="859"/>
      <c r="N21" s="859"/>
      <c r="O21" s="859"/>
      <c r="P21" s="859"/>
      <c r="Q21" s="859"/>
      <c r="R21" s="859"/>
      <c r="S21" s="859"/>
      <c r="T21" s="859"/>
    </row>
    <row r="22" spans="1:20" ht="33.9" customHeight="1" x14ac:dyDescent="0.55000000000000004">
      <c r="B22" s="851" t="s">
        <v>256</v>
      </c>
      <c r="C22" s="851"/>
      <c r="D22" s="851"/>
      <c r="E22" s="851"/>
      <c r="F22" s="851"/>
      <c r="G22" s="851"/>
      <c r="H22" s="851"/>
      <c r="I22" s="851"/>
      <c r="J22" s="851"/>
      <c r="K22" s="851"/>
      <c r="L22" s="851"/>
      <c r="M22" s="851"/>
      <c r="N22" s="851"/>
      <c r="O22" s="851"/>
      <c r="P22" s="851"/>
      <c r="Q22" s="851"/>
      <c r="R22" s="851"/>
      <c r="S22" s="851"/>
      <c r="T22" s="851"/>
    </row>
    <row r="23" spans="1:20" ht="6.75" customHeight="1" x14ac:dyDescent="0.55000000000000004">
      <c r="B23" s="113"/>
      <c r="C23" s="113"/>
      <c r="D23" s="113"/>
      <c r="E23" s="113"/>
      <c r="F23" s="113"/>
      <c r="G23" s="113"/>
      <c r="H23" s="113"/>
      <c r="I23" s="113"/>
      <c r="J23" s="113"/>
      <c r="K23" s="113"/>
      <c r="L23" s="113"/>
      <c r="M23" s="113"/>
      <c r="N23" s="113"/>
      <c r="O23" s="113"/>
      <c r="P23" s="113"/>
      <c r="Q23" s="113"/>
      <c r="R23" s="113"/>
      <c r="S23" s="113"/>
      <c r="T23" s="113"/>
    </row>
    <row r="24" spans="1:20" ht="17.149999999999999" customHeight="1" x14ac:dyDescent="0.55000000000000004">
      <c r="C24" s="118" t="s">
        <v>257</v>
      </c>
      <c r="D24" s="118"/>
      <c r="E24" s="883" t="s">
        <v>258</v>
      </c>
      <c r="F24" s="884"/>
      <c r="G24" s="884"/>
      <c r="H24" s="884"/>
      <c r="I24" s="884"/>
      <c r="J24" s="884"/>
      <c r="K24" s="884"/>
      <c r="L24" s="884"/>
      <c r="M24" s="884"/>
      <c r="N24" s="884"/>
      <c r="O24" s="884"/>
      <c r="P24" s="884"/>
      <c r="Q24" s="884"/>
      <c r="R24" s="884"/>
      <c r="S24" s="884"/>
      <c r="T24" s="885"/>
    </row>
    <row r="25" spans="1:20" ht="17.149999999999999" customHeight="1" x14ac:dyDescent="0.55000000000000004">
      <c r="C25" s="870" t="s">
        <v>259</v>
      </c>
      <c r="D25" s="873" t="s">
        <v>260</v>
      </c>
      <c r="E25" s="873"/>
      <c r="F25" s="860" t="s">
        <v>261</v>
      </c>
      <c r="G25" s="861"/>
      <c r="H25" s="119" t="s">
        <v>262</v>
      </c>
      <c r="I25" s="120"/>
      <c r="J25" s="120"/>
      <c r="K25" s="120"/>
      <c r="L25" s="120"/>
      <c r="M25" s="120"/>
      <c r="N25" s="120"/>
      <c r="O25" s="120"/>
      <c r="P25" s="120"/>
      <c r="Q25" s="120"/>
      <c r="R25" s="120"/>
      <c r="S25" s="120"/>
      <c r="T25" s="121"/>
    </row>
    <row r="26" spans="1:20" ht="17.149999999999999" customHeight="1" x14ac:dyDescent="0.55000000000000004">
      <c r="C26" s="871"/>
      <c r="D26" s="874"/>
      <c r="E26" s="874"/>
      <c r="F26" s="875"/>
      <c r="G26" s="876"/>
      <c r="H26" s="122"/>
      <c r="I26" s="123"/>
      <c r="J26" s="123"/>
      <c r="K26" s="123"/>
      <c r="L26" s="123"/>
      <c r="M26" s="123"/>
      <c r="N26" s="123"/>
      <c r="O26" s="123"/>
      <c r="P26" s="123"/>
      <c r="Q26" s="123"/>
      <c r="R26" s="123"/>
      <c r="S26" s="123"/>
      <c r="T26" s="124"/>
    </row>
    <row r="27" spans="1:20" ht="17.149999999999999" customHeight="1" x14ac:dyDescent="0.55000000000000004">
      <c r="C27" s="871"/>
      <c r="D27" s="874" t="s">
        <v>260</v>
      </c>
      <c r="E27" s="874"/>
      <c r="F27" s="860" t="s">
        <v>261</v>
      </c>
      <c r="G27" s="861"/>
      <c r="H27" s="119" t="s">
        <v>262</v>
      </c>
      <c r="I27" s="120"/>
      <c r="J27" s="120"/>
      <c r="K27" s="120"/>
      <c r="L27" s="120"/>
      <c r="M27" s="120"/>
      <c r="N27" s="120"/>
      <c r="O27" s="120"/>
      <c r="P27" s="120"/>
      <c r="Q27" s="120"/>
      <c r="R27" s="120"/>
      <c r="S27" s="120"/>
      <c r="T27" s="121"/>
    </row>
    <row r="28" spans="1:20" ht="17.149999999999999" customHeight="1" x14ac:dyDescent="0.55000000000000004">
      <c r="C28" s="871"/>
      <c r="D28" s="874"/>
      <c r="E28" s="874"/>
      <c r="F28" s="875"/>
      <c r="G28" s="876"/>
      <c r="H28" s="122"/>
      <c r="I28" s="123"/>
      <c r="J28" s="123"/>
      <c r="K28" s="123"/>
      <c r="L28" s="123"/>
      <c r="M28" s="123"/>
      <c r="N28" s="123"/>
      <c r="O28" s="123"/>
      <c r="P28" s="123"/>
      <c r="Q28" s="123"/>
      <c r="R28" s="123"/>
      <c r="S28" s="123"/>
      <c r="T28" s="124"/>
    </row>
    <row r="29" spans="1:20" ht="17.149999999999999" customHeight="1" x14ac:dyDescent="0.55000000000000004">
      <c r="C29" s="871"/>
      <c r="D29" s="874" t="s">
        <v>260</v>
      </c>
      <c r="E29" s="874"/>
      <c r="F29" s="860" t="s">
        <v>261</v>
      </c>
      <c r="G29" s="861"/>
      <c r="H29" s="119" t="s">
        <v>262</v>
      </c>
      <c r="I29" s="120"/>
      <c r="J29" s="120"/>
      <c r="K29" s="120"/>
      <c r="L29" s="120"/>
      <c r="M29" s="120"/>
      <c r="N29" s="120"/>
      <c r="O29" s="120"/>
      <c r="P29" s="120"/>
      <c r="Q29" s="120"/>
      <c r="R29" s="120"/>
      <c r="S29" s="120"/>
      <c r="T29" s="121"/>
    </row>
    <row r="30" spans="1:20" ht="17.149999999999999" customHeight="1" x14ac:dyDescent="0.55000000000000004">
      <c r="C30" s="872"/>
      <c r="D30" s="877"/>
      <c r="E30" s="877"/>
      <c r="F30" s="862"/>
      <c r="G30" s="863"/>
      <c r="H30" s="125"/>
      <c r="I30" s="126"/>
      <c r="J30" s="126"/>
      <c r="K30" s="126"/>
      <c r="L30" s="126"/>
      <c r="M30" s="126"/>
      <c r="N30" s="126"/>
      <c r="O30" s="126"/>
      <c r="P30" s="126"/>
      <c r="Q30" s="126"/>
      <c r="R30" s="126"/>
      <c r="S30" s="126"/>
      <c r="T30" s="127"/>
    </row>
    <row r="31" spans="1:20" ht="17.149999999999999" customHeight="1" x14ac:dyDescent="0.55000000000000004">
      <c r="B31" s="864" t="s">
        <v>263</v>
      </c>
      <c r="C31" s="864"/>
      <c r="D31" s="864"/>
      <c r="E31" s="864"/>
      <c r="F31" s="864"/>
      <c r="G31" s="864"/>
      <c r="H31" s="864"/>
      <c r="I31" s="864"/>
      <c r="J31" s="864"/>
      <c r="K31" s="864"/>
      <c r="L31" s="864"/>
      <c r="M31" s="864"/>
      <c r="N31" s="864"/>
      <c r="O31" s="864"/>
      <c r="P31" s="864"/>
      <c r="Q31" s="864"/>
      <c r="R31" s="864"/>
      <c r="S31" s="864"/>
      <c r="T31" s="864"/>
    </row>
    <row r="32" spans="1:20" ht="19.5" customHeight="1" x14ac:dyDescent="0.55000000000000004">
      <c r="B32" s="865" t="s">
        <v>264</v>
      </c>
      <c r="C32" s="865"/>
      <c r="D32" s="865"/>
      <c r="E32" s="865"/>
      <c r="F32" s="865"/>
      <c r="G32" s="865"/>
      <c r="H32" s="865"/>
      <c r="I32" s="865"/>
      <c r="J32" s="865"/>
      <c r="K32" s="865"/>
      <c r="L32" s="865"/>
      <c r="M32" s="865"/>
      <c r="N32" s="865"/>
      <c r="O32" s="865"/>
      <c r="P32" s="865"/>
      <c r="Q32" s="865"/>
      <c r="R32" s="865"/>
      <c r="S32" s="865"/>
      <c r="T32" s="865"/>
    </row>
    <row r="33" spans="1:21" ht="6.75" customHeight="1" x14ac:dyDescent="0.55000000000000004">
      <c r="B33" s="128"/>
      <c r="C33" s="128"/>
      <c r="D33" s="128"/>
      <c r="E33" s="128"/>
      <c r="F33" s="128"/>
      <c r="G33" s="128"/>
      <c r="H33" s="128"/>
      <c r="I33" s="128"/>
      <c r="J33" s="128"/>
      <c r="K33" s="128"/>
      <c r="L33" s="128"/>
      <c r="M33" s="128"/>
      <c r="N33" s="128"/>
      <c r="O33" s="128"/>
      <c r="P33" s="128"/>
      <c r="Q33" s="128"/>
      <c r="R33" s="128"/>
      <c r="S33" s="128"/>
      <c r="T33" s="128"/>
    </row>
    <row r="34" spans="1:21" ht="42" customHeight="1" x14ac:dyDescent="0.55000000000000004">
      <c r="B34" s="856" t="s">
        <v>265</v>
      </c>
      <c r="C34" s="857"/>
      <c r="D34" s="857"/>
      <c r="E34" s="857"/>
      <c r="F34" s="857"/>
      <c r="G34" s="857"/>
      <c r="H34" s="857"/>
      <c r="I34" s="857"/>
      <c r="J34" s="857"/>
      <c r="K34" s="857"/>
      <c r="L34" s="857"/>
      <c r="M34" s="857"/>
      <c r="N34" s="857"/>
      <c r="O34" s="857"/>
      <c r="P34" s="857"/>
      <c r="Q34" s="857"/>
      <c r="R34" s="857"/>
      <c r="S34" s="857"/>
      <c r="T34" s="858"/>
      <c r="U34" s="129"/>
    </row>
    <row r="35" spans="1:21" ht="9" customHeight="1" x14ac:dyDescent="0.55000000000000004">
      <c r="B35" s="130"/>
      <c r="C35" s="130"/>
      <c r="D35" s="130"/>
      <c r="E35" s="130"/>
      <c r="F35" s="130"/>
      <c r="G35" s="130"/>
      <c r="H35" s="130"/>
      <c r="I35" s="130"/>
      <c r="J35" s="130"/>
      <c r="K35" s="130"/>
      <c r="L35" s="130"/>
      <c r="M35" s="130"/>
      <c r="N35" s="130"/>
      <c r="O35" s="130"/>
      <c r="P35" s="130"/>
      <c r="Q35" s="130"/>
      <c r="R35" s="130"/>
      <c r="S35" s="130"/>
      <c r="T35" s="130"/>
      <c r="U35" s="129"/>
    </row>
    <row r="36" spans="1:21" s="131" customFormat="1" ht="33.9" customHeight="1" x14ac:dyDescent="0.2">
      <c r="A36" s="859" t="s">
        <v>266</v>
      </c>
      <c r="B36" s="859"/>
      <c r="C36" s="859"/>
      <c r="D36" s="859"/>
      <c r="E36" s="859"/>
      <c r="F36" s="859"/>
      <c r="G36" s="859"/>
      <c r="H36" s="859"/>
      <c r="I36" s="859"/>
      <c r="J36" s="859"/>
      <c r="K36" s="859"/>
      <c r="L36" s="859"/>
      <c r="M36" s="859"/>
      <c r="N36" s="859"/>
      <c r="O36" s="859"/>
      <c r="P36" s="859"/>
      <c r="Q36" s="859"/>
      <c r="R36" s="859"/>
      <c r="S36" s="859"/>
      <c r="T36" s="859"/>
    </row>
    <row r="37" spans="1:21" s="131" customFormat="1" ht="17.149999999999999" customHeight="1" x14ac:dyDescent="0.2">
      <c r="B37" s="851" t="s">
        <v>267</v>
      </c>
      <c r="C37" s="851"/>
      <c r="D37" s="851"/>
      <c r="E37" s="851"/>
      <c r="F37" s="851"/>
      <c r="G37" s="851"/>
      <c r="H37" s="851"/>
      <c r="I37" s="851"/>
      <c r="J37" s="851"/>
      <c r="K37" s="851"/>
      <c r="L37" s="851"/>
      <c r="M37" s="851"/>
      <c r="N37" s="851"/>
      <c r="O37" s="851"/>
      <c r="P37" s="851"/>
      <c r="Q37" s="851"/>
      <c r="R37" s="851"/>
      <c r="S37" s="851"/>
      <c r="T37" s="851"/>
    </row>
    <row r="38" spans="1:21" ht="12" customHeight="1" x14ac:dyDescent="0.55000000000000004">
      <c r="C38" s="132"/>
      <c r="D38" s="133"/>
      <c r="E38" s="133"/>
      <c r="F38" s="133"/>
      <c r="G38" s="133"/>
      <c r="H38" s="133"/>
      <c r="I38" s="133"/>
      <c r="J38" s="133"/>
      <c r="K38" s="133"/>
      <c r="L38" s="133"/>
      <c r="M38" s="133"/>
      <c r="N38" s="133"/>
      <c r="O38" s="133"/>
      <c r="P38" s="133"/>
      <c r="Q38" s="133"/>
      <c r="R38" s="133"/>
      <c r="S38" s="133"/>
      <c r="T38" s="134"/>
    </row>
    <row r="39" spans="1:21" ht="12" customHeight="1" x14ac:dyDescent="0.55000000000000004">
      <c r="C39" s="135"/>
      <c r="T39" s="136"/>
    </row>
    <row r="40" spans="1:21" ht="12" customHeight="1" x14ac:dyDescent="0.55000000000000004">
      <c r="C40" s="135"/>
      <c r="T40" s="136"/>
    </row>
    <row r="41" spans="1:21" ht="12" customHeight="1" x14ac:dyDescent="0.55000000000000004">
      <c r="C41" s="137"/>
      <c r="D41" s="92"/>
      <c r="E41" s="92"/>
      <c r="F41" s="92"/>
      <c r="G41" s="92"/>
      <c r="H41" s="92"/>
      <c r="I41" s="92"/>
      <c r="J41" s="92"/>
      <c r="K41" s="92"/>
      <c r="L41" s="92"/>
      <c r="M41" s="92"/>
      <c r="N41" s="92"/>
      <c r="O41" s="92"/>
      <c r="P41" s="92"/>
      <c r="Q41" s="92"/>
      <c r="R41" s="92"/>
      <c r="S41" s="92"/>
      <c r="T41" s="138"/>
    </row>
    <row r="42" spans="1:21" ht="6.75" customHeight="1" x14ac:dyDescent="0.55000000000000004"/>
    <row r="43" spans="1:21" ht="45.75" customHeight="1" x14ac:dyDescent="0.55000000000000004">
      <c r="B43" s="856" t="s">
        <v>268</v>
      </c>
      <c r="C43" s="857"/>
      <c r="D43" s="857"/>
      <c r="E43" s="857"/>
      <c r="F43" s="857"/>
      <c r="G43" s="857"/>
      <c r="H43" s="857"/>
      <c r="I43" s="857"/>
      <c r="J43" s="857"/>
      <c r="K43" s="857"/>
      <c r="L43" s="857"/>
      <c r="M43" s="857"/>
      <c r="N43" s="857"/>
      <c r="O43" s="857"/>
      <c r="P43" s="857"/>
      <c r="Q43" s="857"/>
      <c r="R43" s="857"/>
      <c r="S43" s="857"/>
      <c r="T43" s="858"/>
    </row>
    <row r="44" spans="1:21" ht="11.25" customHeight="1" x14ac:dyDescent="0.55000000000000004">
      <c r="B44" s="139"/>
      <c r="C44" s="139"/>
      <c r="D44" s="139"/>
      <c r="E44" s="139"/>
      <c r="F44" s="139"/>
      <c r="G44" s="139"/>
      <c r="H44" s="139"/>
      <c r="I44" s="139"/>
      <c r="J44" s="139"/>
      <c r="K44" s="139"/>
      <c r="L44" s="139"/>
      <c r="M44" s="139"/>
      <c r="N44" s="139"/>
      <c r="O44" s="139"/>
      <c r="P44" s="139"/>
      <c r="Q44" s="139"/>
      <c r="R44" s="139"/>
      <c r="S44" s="139"/>
      <c r="T44" s="139"/>
    </row>
    <row r="45" spans="1:21" s="131" customFormat="1" ht="23.25" customHeight="1" x14ac:dyDescent="0.2">
      <c r="A45" s="850" t="s">
        <v>269</v>
      </c>
      <c r="B45" s="850"/>
      <c r="C45" s="850"/>
      <c r="D45" s="850"/>
      <c r="E45" s="850"/>
      <c r="F45" s="850"/>
      <c r="G45" s="850"/>
      <c r="H45" s="850"/>
      <c r="I45" s="850"/>
      <c r="J45" s="850"/>
      <c r="K45" s="850"/>
      <c r="L45" s="850"/>
      <c r="M45" s="850"/>
      <c r="N45" s="850"/>
      <c r="O45" s="850"/>
      <c r="P45" s="850"/>
      <c r="Q45" s="850"/>
      <c r="R45" s="850"/>
      <c r="S45" s="850"/>
      <c r="T45" s="850"/>
    </row>
    <row r="46" spans="1:21" ht="20.149999999999999" customHeight="1" x14ac:dyDescent="0.55000000000000004">
      <c r="C46" s="118" t="s">
        <v>270</v>
      </c>
      <c r="D46" s="118"/>
      <c r="E46" s="869" t="s">
        <v>271</v>
      </c>
      <c r="F46" s="869"/>
      <c r="G46" s="869"/>
      <c r="H46" s="869"/>
      <c r="I46" s="869"/>
      <c r="J46" s="869"/>
      <c r="K46" s="869"/>
      <c r="L46" s="869"/>
      <c r="M46" s="869"/>
      <c r="N46" s="869"/>
      <c r="O46" s="869"/>
      <c r="P46" s="869"/>
      <c r="Q46" s="869"/>
      <c r="R46" s="869"/>
      <c r="S46" s="869"/>
      <c r="T46" s="869"/>
    </row>
    <row r="47" spans="1:21" ht="20.149999999999999" customHeight="1" x14ac:dyDescent="0.55000000000000004">
      <c r="C47" s="140" t="s">
        <v>272</v>
      </c>
      <c r="D47" s="141"/>
      <c r="E47" s="141"/>
      <c r="F47" s="141"/>
      <c r="G47" s="141"/>
      <c r="H47" s="142"/>
      <c r="I47" s="866"/>
      <c r="J47" s="867"/>
      <c r="K47" s="867"/>
      <c r="L47" s="867"/>
      <c r="M47" s="867"/>
      <c r="N47" s="867"/>
      <c r="O47" s="867"/>
      <c r="P47" s="867"/>
      <c r="Q47" s="867"/>
      <c r="R47" s="867"/>
      <c r="S47" s="867"/>
      <c r="T47" s="868"/>
    </row>
    <row r="48" spans="1:21" ht="5.25" customHeight="1" x14ac:dyDescent="0.55000000000000004"/>
    <row r="49" spans="1:21" ht="17.149999999999999" customHeight="1" x14ac:dyDescent="0.55000000000000004">
      <c r="B49" s="847" t="s">
        <v>241</v>
      </c>
      <c r="C49" s="848"/>
      <c r="D49" s="849"/>
    </row>
    <row r="50" spans="1:21" ht="33.9" customHeight="1" x14ac:dyDescent="0.55000000000000004">
      <c r="B50" s="853" t="s">
        <v>273</v>
      </c>
      <c r="C50" s="853"/>
      <c r="D50" s="853"/>
      <c r="E50" s="853"/>
      <c r="F50" s="853"/>
      <c r="G50" s="853"/>
      <c r="H50" s="853"/>
      <c r="I50" s="853"/>
      <c r="J50" s="853"/>
      <c r="K50" s="853"/>
      <c r="L50" s="853"/>
      <c r="M50" s="853"/>
      <c r="N50" s="853"/>
      <c r="O50" s="853"/>
      <c r="P50" s="853"/>
      <c r="Q50" s="853"/>
      <c r="R50" s="853"/>
      <c r="S50" s="853"/>
      <c r="T50" s="853"/>
    </row>
    <row r="51" spans="1:21" ht="17.149999999999999" customHeight="1" x14ac:dyDescent="0.55000000000000004">
      <c r="B51" s="854" t="s">
        <v>274</v>
      </c>
      <c r="C51" s="854"/>
      <c r="D51" s="854"/>
      <c r="E51" s="854"/>
      <c r="F51" s="854"/>
      <c r="G51" s="854"/>
      <c r="H51" s="854"/>
      <c r="I51" s="854"/>
      <c r="J51" s="854"/>
      <c r="K51" s="854"/>
      <c r="L51" s="854"/>
      <c r="M51" s="854"/>
      <c r="N51" s="854"/>
      <c r="O51" s="854"/>
      <c r="P51" s="854"/>
      <c r="Q51" s="854"/>
      <c r="R51" s="854"/>
      <c r="S51" s="854"/>
      <c r="T51" s="854"/>
    </row>
    <row r="52" spans="1:21" ht="17.149999999999999" customHeight="1" x14ac:dyDescent="0.55000000000000004">
      <c r="B52" s="855" t="s">
        <v>275</v>
      </c>
      <c r="C52" s="855"/>
      <c r="D52" s="855"/>
      <c r="E52" s="855"/>
      <c r="F52" s="855"/>
      <c r="G52" s="855"/>
      <c r="H52" s="855"/>
      <c r="I52" s="855"/>
      <c r="J52" s="855"/>
      <c r="K52" s="855"/>
      <c r="L52" s="855"/>
      <c r="M52" s="855"/>
      <c r="N52" s="855"/>
      <c r="O52" s="855"/>
      <c r="P52" s="855"/>
      <c r="Q52" s="855"/>
      <c r="R52" s="855"/>
      <c r="S52" s="855"/>
      <c r="T52" s="855"/>
    </row>
    <row r="53" spans="1:21" ht="3.75" customHeight="1" x14ac:dyDescent="0.55000000000000004">
      <c r="B53" s="143"/>
      <c r="C53" s="143"/>
      <c r="D53" s="143"/>
      <c r="E53" s="143"/>
      <c r="F53" s="143"/>
      <c r="G53" s="143"/>
      <c r="H53" s="143"/>
      <c r="I53" s="143"/>
      <c r="J53" s="143"/>
      <c r="K53" s="143"/>
      <c r="L53" s="143"/>
      <c r="M53" s="143"/>
      <c r="N53" s="143"/>
      <c r="O53" s="143"/>
      <c r="P53" s="143"/>
      <c r="Q53" s="143"/>
      <c r="R53" s="143"/>
      <c r="S53" s="143"/>
      <c r="T53" s="143"/>
    </row>
    <row r="54" spans="1:21" ht="33" customHeight="1" x14ac:dyDescent="0.55000000000000004">
      <c r="B54" s="856" t="s">
        <v>276</v>
      </c>
      <c r="C54" s="857"/>
      <c r="D54" s="857"/>
      <c r="E54" s="857"/>
      <c r="F54" s="857"/>
      <c r="G54" s="857"/>
      <c r="H54" s="857"/>
      <c r="I54" s="857"/>
      <c r="J54" s="857"/>
      <c r="K54" s="857"/>
      <c r="L54" s="857"/>
      <c r="M54" s="857"/>
      <c r="N54" s="857"/>
      <c r="O54" s="857"/>
      <c r="P54" s="857"/>
      <c r="Q54" s="857"/>
      <c r="R54" s="857"/>
      <c r="S54" s="857"/>
      <c r="T54" s="858"/>
      <c r="U54" s="144"/>
    </row>
    <row r="55" spans="1:21" ht="16.5" customHeight="1" x14ac:dyDescent="0.55000000000000004">
      <c r="B55" s="139"/>
      <c r="C55" s="139"/>
      <c r="D55" s="139"/>
      <c r="E55" s="139"/>
      <c r="F55" s="139"/>
      <c r="G55" s="139"/>
      <c r="H55" s="139"/>
      <c r="I55" s="139"/>
      <c r="J55" s="139"/>
      <c r="K55" s="139"/>
      <c r="L55" s="139"/>
      <c r="M55" s="139"/>
      <c r="N55" s="139"/>
      <c r="O55" s="139"/>
      <c r="P55" s="139"/>
      <c r="Q55" s="139"/>
      <c r="R55" s="139"/>
      <c r="S55" s="139"/>
      <c r="T55" s="139"/>
      <c r="U55" s="144"/>
    </row>
    <row r="56" spans="1:21" ht="17.149999999999999" customHeight="1" x14ac:dyDescent="0.55000000000000004">
      <c r="A56" s="859" t="s">
        <v>277</v>
      </c>
      <c r="B56" s="859"/>
      <c r="C56" s="859"/>
      <c r="D56" s="859"/>
      <c r="E56" s="859"/>
      <c r="F56" s="859"/>
      <c r="G56" s="859"/>
      <c r="H56" s="859"/>
      <c r="I56" s="859"/>
      <c r="J56" s="859"/>
      <c r="K56" s="859"/>
      <c r="L56" s="859"/>
      <c r="M56" s="859"/>
      <c r="N56" s="859"/>
      <c r="O56" s="859"/>
      <c r="P56" s="859"/>
      <c r="Q56" s="859"/>
      <c r="R56" s="859"/>
      <c r="S56" s="859"/>
      <c r="T56" s="859"/>
      <c r="U56" s="144"/>
    </row>
    <row r="57" spans="1:21" ht="17.149999999999999" customHeight="1" x14ac:dyDescent="0.55000000000000004">
      <c r="A57" s="111"/>
      <c r="B57" s="847" t="s">
        <v>241</v>
      </c>
      <c r="C57" s="848"/>
      <c r="D57" s="849"/>
      <c r="E57" s="111"/>
      <c r="F57" s="111"/>
      <c r="G57" s="111"/>
      <c r="H57" s="111"/>
      <c r="I57" s="111"/>
      <c r="J57" s="111"/>
      <c r="K57" s="111"/>
      <c r="L57" s="111"/>
      <c r="M57" s="111"/>
      <c r="N57" s="111"/>
      <c r="O57" s="111"/>
      <c r="P57" s="111"/>
      <c r="Q57" s="111"/>
      <c r="R57" s="111"/>
      <c r="S57" s="111"/>
      <c r="T57" s="111"/>
      <c r="U57" s="144"/>
    </row>
    <row r="58" spans="1:21" ht="17.149999999999999" customHeight="1" x14ac:dyDescent="0.55000000000000004">
      <c r="B58" s="851" t="s">
        <v>278</v>
      </c>
      <c r="C58" s="851"/>
      <c r="D58" s="851"/>
      <c r="E58" s="851"/>
      <c r="F58" s="851"/>
      <c r="G58" s="851"/>
      <c r="H58" s="851"/>
      <c r="I58" s="851"/>
      <c r="J58" s="851"/>
      <c r="K58" s="851"/>
      <c r="L58" s="851"/>
      <c r="M58" s="851"/>
      <c r="N58" s="851"/>
      <c r="O58" s="851"/>
      <c r="P58" s="851"/>
      <c r="Q58" s="851"/>
      <c r="R58" s="851"/>
      <c r="S58" s="851"/>
      <c r="T58" s="851"/>
      <c r="U58" s="144"/>
    </row>
    <row r="59" spans="1:21" ht="17.149999999999999" customHeight="1" x14ac:dyDescent="0.55000000000000004">
      <c r="B59" s="851" t="s">
        <v>279</v>
      </c>
      <c r="C59" s="851"/>
      <c r="D59" s="851"/>
      <c r="E59" s="851"/>
      <c r="F59" s="851"/>
      <c r="G59" s="851"/>
      <c r="H59" s="851"/>
      <c r="I59" s="851"/>
      <c r="J59" s="851"/>
      <c r="K59" s="851"/>
      <c r="L59" s="851"/>
      <c r="M59" s="851"/>
      <c r="N59" s="851"/>
      <c r="O59" s="851"/>
      <c r="P59" s="851"/>
      <c r="Q59" s="851"/>
      <c r="R59" s="851"/>
      <c r="S59" s="851"/>
      <c r="T59" s="851"/>
      <c r="U59" s="144"/>
    </row>
    <row r="60" spans="1:21" ht="12" customHeight="1" x14ac:dyDescent="0.55000000000000004">
      <c r="B60" s="113"/>
      <c r="C60" s="113"/>
      <c r="D60" s="113"/>
      <c r="E60" s="113"/>
      <c r="F60" s="113"/>
      <c r="G60" s="113"/>
      <c r="H60" s="113"/>
      <c r="I60" s="113"/>
      <c r="J60" s="113"/>
      <c r="K60" s="113"/>
      <c r="L60" s="113"/>
      <c r="M60" s="113"/>
      <c r="N60" s="113"/>
      <c r="O60" s="113"/>
      <c r="P60" s="113"/>
      <c r="Q60" s="113"/>
      <c r="R60" s="113"/>
      <c r="S60" s="113"/>
      <c r="T60" s="113"/>
      <c r="U60" s="144"/>
    </row>
    <row r="61" spans="1:21" s="44" customFormat="1" ht="36" customHeight="1" x14ac:dyDescent="0.55000000000000004">
      <c r="A61" s="859" t="s">
        <v>280</v>
      </c>
      <c r="B61" s="859"/>
      <c r="C61" s="859"/>
      <c r="D61" s="859"/>
      <c r="E61" s="859"/>
      <c r="F61" s="859"/>
      <c r="G61" s="859"/>
      <c r="H61" s="859"/>
      <c r="I61" s="859"/>
      <c r="J61" s="859"/>
      <c r="K61" s="859"/>
      <c r="L61" s="859"/>
      <c r="M61" s="859"/>
      <c r="N61" s="859"/>
      <c r="O61" s="859"/>
      <c r="P61" s="859"/>
      <c r="Q61" s="859"/>
      <c r="R61" s="859"/>
      <c r="S61" s="859"/>
      <c r="T61" s="859"/>
      <c r="U61" s="145"/>
    </row>
    <row r="62" spans="1:21" s="44" customFormat="1" ht="17.149999999999999" customHeight="1" x14ac:dyDescent="0.55000000000000004">
      <c r="A62" s="111"/>
      <c r="B62" s="847" t="s">
        <v>241</v>
      </c>
      <c r="C62" s="848"/>
      <c r="D62" s="849"/>
      <c r="E62" s="111"/>
      <c r="F62" s="111"/>
      <c r="G62" s="111"/>
      <c r="H62" s="111"/>
      <c r="I62" s="111"/>
      <c r="J62" s="111"/>
      <c r="K62" s="111"/>
      <c r="L62" s="111"/>
      <c r="M62" s="111"/>
      <c r="N62" s="111"/>
      <c r="O62" s="111"/>
      <c r="P62" s="111"/>
      <c r="Q62" s="111"/>
      <c r="R62" s="111"/>
      <c r="S62" s="111"/>
      <c r="T62" s="111"/>
      <c r="U62" s="145"/>
    </row>
    <row r="63" spans="1:21" ht="17.149999999999999" customHeight="1" x14ac:dyDescent="0.55000000000000004">
      <c r="B63" s="851" t="s">
        <v>281</v>
      </c>
      <c r="C63" s="851"/>
      <c r="D63" s="851"/>
      <c r="E63" s="851"/>
      <c r="F63" s="851"/>
      <c r="G63" s="851"/>
      <c r="H63" s="851"/>
      <c r="I63" s="851"/>
      <c r="J63" s="851"/>
      <c r="K63" s="851"/>
      <c r="L63" s="851"/>
      <c r="M63" s="851"/>
      <c r="N63" s="851"/>
      <c r="O63" s="851"/>
      <c r="P63" s="851"/>
      <c r="Q63" s="851"/>
      <c r="R63" s="851"/>
      <c r="S63" s="851"/>
      <c r="T63" s="851"/>
      <c r="U63" s="144"/>
    </row>
    <row r="64" spans="1:21" ht="17.149999999999999" customHeight="1" x14ac:dyDescent="0.55000000000000004">
      <c r="B64" s="852" t="s">
        <v>282</v>
      </c>
      <c r="C64" s="852"/>
      <c r="D64" s="852"/>
      <c r="E64" s="852"/>
      <c r="F64" s="852"/>
      <c r="G64" s="852"/>
      <c r="H64" s="852"/>
      <c r="I64" s="852"/>
      <c r="J64" s="852"/>
      <c r="K64" s="852"/>
      <c r="L64" s="852"/>
      <c r="M64" s="852"/>
      <c r="N64" s="852"/>
      <c r="O64" s="852"/>
      <c r="P64" s="852"/>
      <c r="Q64" s="852"/>
      <c r="R64" s="852"/>
      <c r="S64" s="852"/>
      <c r="T64" s="852"/>
      <c r="U64" s="144"/>
    </row>
    <row r="65" spans="1:21" ht="12.75" customHeight="1" x14ac:dyDescent="0.55000000000000004">
      <c r="B65" s="146"/>
      <c r="C65" s="146"/>
      <c r="D65" s="146"/>
      <c r="E65" s="146"/>
      <c r="F65" s="146"/>
      <c r="G65" s="146"/>
      <c r="H65" s="146"/>
      <c r="I65" s="146"/>
      <c r="J65" s="146"/>
      <c r="K65" s="146"/>
      <c r="L65" s="146"/>
      <c r="M65" s="146"/>
      <c r="N65" s="146"/>
      <c r="O65" s="146"/>
      <c r="P65" s="146"/>
      <c r="Q65" s="146"/>
      <c r="R65" s="146"/>
      <c r="S65" s="146"/>
      <c r="T65" s="146"/>
      <c r="U65" s="144"/>
    </row>
    <row r="66" spans="1:21" ht="17.149999999999999" customHeight="1" x14ac:dyDescent="0.55000000000000004">
      <c r="A66" s="850" t="s">
        <v>283</v>
      </c>
      <c r="B66" s="850"/>
      <c r="C66" s="850"/>
      <c r="D66" s="850"/>
      <c r="E66" s="850"/>
      <c r="F66" s="850"/>
      <c r="G66" s="850"/>
      <c r="H66" s="850"/>
      <c r="I66" s="850"/>
      <c r="J66" s="850"/>
      <c r="K66" s="850"/>
      <c r="L66" s="850"/>
      <c r="M66" s="850"/>
      <c r="N66" s="850"/>
      <c r="O66" s="850"/>
      <c r="P66" s="850"/>
      <c r="Q66" s="850"/>
      <c r="R66" s="850"/>
      <c r="S66" s="850"/>
      <c r="T66" s="850"/>
      <c r="U66" s="144"/>
    </row>
    <row r="67" spans="1:21" ht="17.149999999999999" customHeight="1" x14ac:dyDescent="0.55000000000000004">
      <c r="A67" s="112"/>
      <c r="B67" s="847" t="s">
        <v>241</v>
      </c>
      <c r="C67" s="848"/>
      <c r="D67" s="849"/>
      <c r="E67" s="112"/>
      <c r="F67" s="112"/>
      <c r="G67" s="112"/>
      <c r="H67" s="112"/>
      <c r="I67" s="112"/>
      <c r="J67" s="112"/>
      <c r="K67" s="112"/>
      <c r="L67" s="112"/>
      <c r="M67" s="112"/>
      <c r="N67" s="112"/>
      <c r="O67" s="112"/>
      <c r="P67" s="112"/>
      <c r="Q67" s="112"/>
      <c r="R67" s="112"/>
      <c r="S67" s="112"/>
      <c r="T67" s="112"/>
      <c r="U67" s="144"/>
    </row>
    <row r="68" spans="1:21" ht="17.149999999999999" customHeight="1" x14ac:dyDescent="0.55000000000000004">
      <c r="A68" s="112"/>
      <c r="B68" s="851" t="s">
        <v>284</v>
      </c>
      <c r="C68" s="851"/>
      <c r="D68" s="851"/>
      <c r="E68" s="851"/>
      <c r="F68" s="851"/>
      <c r="G68" s="851"/>
      <c r="H68" s="851"/>
      <c r="I68" s="851"/>
      <c r="J68" s="851"/>
      <c r="K68" s="851"/>
      <c r="L68" s="851"/>
      <c r="M68" s="851"/>
      <c r="N68" s="851"/>
      <c r="O68" s="851"/>
      <c r="P68" s="851"/>
      <c r="Q68" s="851"/>
      <c r="R68" s="851"/>
      <c r="S68" s="851"/>
      <c r="T68" s="851"/>
      <c r="U68" s="144"/>
    </row>
    <row r="69" spans="1:21" ht="17.149999999999999" customHeight="1" x14ac:dyDescent="0.55000000000000004">
      <c r="A69" s="112"/>
      <c r="B69" s="851" t="s">
        <v>285</v>
      </c>
      <c r="C69" s="851"/>
      <c r="D69" s="851"/>
      <c r="E69" s="851"/>
      <c r="F69" s="851"/>
      <c r="G69" s="851"/>
      <c r="H69" s="851"/>
      <c r="I69" s="851"/>
      <c r="J69" s="851"/>
      <c r="K69" s="851"/>
      <c r="L69" s="851"/>
      <c r="M69" s="851"/>
      <c r="N69" s="851"/>
      <c r="O69" s="851"/>
      <c r="P69" s="851"/>
      <c r="Q69" s="851"/>
      <c r="R69" s="851"/>
      <c r="S69" s="851"/>
      <c r="T69" s="851"/>
      <c r="U69" s="144"/>
    </row>
    <row r="70" spans="1:21" ht="33.9" customHeight="1" x14ac:dyDescent="0.55000000000000004">
      <c r="B70" s="845" t="s">
        <v>286</v>
      </c>
      <c r="C70" s="846"/>
      <c r="D70" s="846"/>
      <c r="E70" s="846"/>
      <c r="F70" s="846"/>
      <c r="G70" s="846"/>
      <c r="H70" s="846"/>
      <c r="I70" s="846"/>
      <c r="J70" s="846"/>
      <c r="K70" s="846"/>
      <c r="L70" s="846"/>
      <c r="M70" s="846"/>
      <c r="N70" s="846"/>
      <c r="O70" s="846"/>
      <c r="P70" s="846"/>
      <c r="Q70" s="846"/>
      <c r="R70" s="846"/>
      <c r="S70" s="846"/>
      <c r="T70" s="846"/>
      <c r="U70" s="144"/>
    </row>
  </sheetData>
  <mergeCells count="51">
    <mergeCell ref="V2:W2"/>
    <mergeCell ref="A3:T3"/>
    <mergeCell ref="A5:T5"/>
    <mergeCell ref="B6:T6"/>
    <mergeCell ref="B7:D7"/>
    <mergeCell ref="F27:G28"/>
    <mergeCell ref="D29:E30"/>
    <mergeCell ref="B14:T15"/>
    <mergeCell ref="A1:C1"/>
    <mergeCell ref="A2:T2"/>
    <mergeCell ref="B8:T9"/>
    <mergeCell ref="B11:T11"/>
    <mergeCell ref="B12:T12"/>
    <mergeCell ref="B13:D13"/>
    <mergeCell ref="B17:T17"/>
    <mergeCell ref="B19:T19"/>
    <mergeCell ref="A21:T21"/>
    <mergeCell ref="B22:T22"/>
    <mergeCell ref="E24:T24"/>
    <mergeCell ref="B62:D62"/>
    <mergeCell ref="B63:T63"/>
    <mergeCell ref="F29:G30"/>
    <mergeCell ref="B31:T31"/>
    <mergeCell ref="B32:T32"/>
    <mergeCell ref="B34:T34"/>
    <mergeCell ref="I47:T47"/>
    <mergeCell ref="B37:T37"/>
    <mergeCell ref="B43:T43"/>
    <mergeCell ref="A45:T45"/>
    <mergeCell ref="E46:T46"/>
    <mergeCell ref="A36:T36"/>
    <mergeCell ref="C25:C30"/>
    <mergeCell ref="D25:E26"/>
    <mergeCell ref="F25:G26"/>
    <mergeCell ref="D27:E28"/>
    <mergeCell ref="B70:T70"/>
    <mergeCell ref="B49:D49"/>
    <mergeCell ref="A66:T66"/>
    <mergeCell ref="B67:D67"/>
    <mergeCell ref="B68:T68"/>
    <mergeCell ref="B69:T69"/>
    <mergeCell ref="B64:T64"/>
    <mergeCell ref="B50:T50"/>
    <mergeCell ref="B51:T51"/>
    <mergeCell ref="B52:T52"/>
    <mergeCell ref="B54:T54"/>
    <mergeCell ref="A56:T56"/>
    <mergeCell ref="B57:D57"/>
    <mergeCell ref="B58:T58"/>
    <mergeCell ref="B59:T59"/>
    <mergeCell ref="A61:T61"/>
  </mergeCells>
  <phoneticPr fontId="14"/>
  <printOptions horizontalCentered="1" verticalCentered="1"/>
  <pageMargins left="0.39370078740157483" right="0.39370078740157483" top="0.39370078740157483" bottom="0.39370078740157483" header="0.51181102362204722" footer="0.51181102362204722"/>
  <pageSetup paperSize="9" scale="99" orientation="portrait" verticalDpi="0" r:id="rId1"/>
  <headerFooter alignWithMargins="0"/>
  <rowBreaks count="1" manualBreakCount="1">
    <brk id="44" max="2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A0FA8-1EDA-4EF8-AD0E-AC03EE732CB5}">
  <dimension ref="A1:AJ73"/>
  <sheetViews>
    <sheetView view="pageBreakPreview" zoomScaleNormal="100" zoomScaleSheetLayoutView="100" workbookViewId="0">
      <selection activeCell="AI2" sqref="AI2:AJ2"/>
    </sheetView>
  </sheetViews>
  <sheetFormatPr defaultColWidth="8.08203125" defaultRowHeight="13" x14ac:dyDescent="0.55000000000000004"/>
  <cols>
    <col min="1" max="1" width="2.33203125" style="7" customWidth="1"/>
    <col min="2" max="4" width="2.83203125" style="7" customWidth="1"/>
    <col min="5" max="28" width="2.08203125" style="7" customWidth="1"/>
    <col min="29" max="29" width="4.1640625" style="7" customWidth="1"/>
    <col min="30" max="30" width="3.6640625" style="7" customWidth="1"/>
    <col min="31" max="31" width="4.1640625" style="7" customWidth="1"/>
    <col min="32" max="32" width="3.6640625" style="7" customWidth="1"/>
    <col min="33" max="33" width="2.6640625" style="7" customWidth="1"/>
    <col min="34" max="46" width="4.08203125" style="7" customWidth="1"/>
    <col min="47" max="16384" width="8.08203125" style="7"/>
  </cols>
  <sheetData>
    <row r="1" spans="1:36" ht="15" customHeight="1" x14ac:dyDescent="0.55000000000000004">
      <c r="A1" s="199" t="s">
        <v>333</v>
      </c>
    </row>
    <row r="2" spans="1:36" ht="17.25" customHeight="1" x14ac:dyDescent="0.55000000000000004">
      <c r="A2" s="879" t="s">
        <v>332</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I2" s="919"/>
      <c r="AJ2" s="919"/>
    </row>
    <row r="3" spans="1:36" ht="4.5" customHeight="1" x14ac:dyDescent="0.55000000000000004">
      <c r="A3" s="879"/>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I3" s="919"/>
      <c r="AJ3" s="919"/>
    </row>
    <row r="4" spans="1:36" ht="13.5" customHeight="1" x14ac:dyDescent="0.55000000000000004">
      <c r="A4" s="887" t="s">
        <v>331</v>
      </c>
      <c r="B4" s="887"/>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c r="AD4" s="887"/>
      <c r="AE4" s="887"/>
      <c r="AF4" s="887"/>
      <c r="AG4" s="887"/>
    </row>
    <row r="5" spans="1:36" ht="6" customHeight="1" x14ac:dyDescent="0.55000000000000004"/>
    <row r="6" spans="1:36" ht="20.149999999999999" customHeight="1" x14ac:dyDescent="0.55000000000000004">
      <c r="A6" s="198" t="s">
        <v>330</v>
      </c>
    </row>
    <row r="7" spans="1:36" ht="8.25" customHeight="1" x14ac:dyDescent="0.55000000000000004">
      <c r="A7" s="198"/>
    </row>
    <row r="8" spans="1:36" ht="70.5" customHeight="1" x14ac:dyDescent="0.55000000000000004">
      <c r="B8" s="915" t="s">
        <v>329</v>
      </c>
      <c r="C8" s="916"/>
      <c r="D8" s="916"/>
      <c r="E8" s="916"/>
      <c r="F8" s="916"/>
      <c r="G8" s="916"/>
      <c r="H8" s="912" t="s">
        <v>328</v>
      </c>
      <c r="I8" s="913"/>
      <c r="J8" s="913"/>
      <c r="K8" s="913"/>
      <c r="L8" s="913"/>
      <c r="M8" s="913"/>
      <c r="N8" s="913"/>
      <c r="O8" s="913"/>
      <c r="P8" s="913"/>
      <c r="Q8" s="913"/>
      <c r="R8" s="913"/>
      <c r="S8" s="913"/>
      <c r="T8" s="913"/>
      <c r="U8" s="913"/>
      <c r="V8" s="913"/>
      <c r="W8" s="913"/>
      <c r="X8" s="913"/>
      <c r="Y8" s="913"/>
      <c r="Z8" s="913"/>
      <c r="AA8" s="913"/>
      <c r="AB8" s="913"/>
      <c r="AC8" s="913"/>
      <c r="AD8" s="913"/>
      <c r="AE8" s="913"/>
      <c r="AF8" s="914"/>
    </row>
    <row r="9" spans="1:36" ht="70.5" customHeight="1" x14ac:dyDescent="0.55000000000000004">
      <c r="A9" s="197"/>
      <c r="B9" s="915" t="s">
        <v>327</v>
      </c>
      <c r="C9" s="916"/>
      <c r="D9" s="916"/>
      <c r="E9" s="916"/>
      <c r="F9" s="916"/>
      <c r="G9" s="916"/>
      <c r="H9" s="912" t="s">
        <v>326</v>
      </c>
      <c r="I9" s="913"/>
      <c r="J9" s="913"/>
      <c r="K9" s="913"/>
      <c r="L9" s="913"/>
      <c r="M9" s="913"/>
      <c r="N9" s="913"/>
      <c r="O9" s="913"/>
      <c r="P9" s="913"/>
      <c r="Q9" s="913"/>
      <c r="R9" s="913"/>
      <c r="S9" s="913"/>
      <c r="T9" s="913"/>
      <c r="U9" s="913"/>
      <c r="V9" s="913"/>
      <c r="W9" s="913"/>
      <c r="X9" s="913"/>
      <c r="Y9" s="913"/>
      <c r="Z9" s="913"/>
      <c r="AA9" s="913"/>
      <c r="AB9" s="913"/>
      <c r="AC9" s="913"/>
      <c r="AD9" s="913"/>
      <c r="AE9" s="913"/>
      <c r="AF9" s="914"/>
    </row>
    <row r="10" spans="1:36" ht="18" customHeight="1" x14ac:dyDescent="0.55000000000000004">
      <c r="A10" s="197"/>
    </row>
    <row r="11" spans="1:36" ht="18" customHeight="1" x14ac:dyDescent="0.55000000000000004">
      <c r="A11" s="197"/>
      <c r="B11" s="112" t="s">
        <v>325</v>
      </c>
    </row>
    <row r="12" spans="1:36" ht="18.75" customHeight="1" x14ac:dyDescent="0.55000000000000004">
      <c r="B12" s="7" t="s">
        <v>320</v>
      </c>
    </row>
    <row r="13" spans="1:36" ht="3.75" customHeight="1" x14ac:dyDescent="0.55000000000000004">
      <c r="B13" s="193"/>
      <c r="C13" s="92"/>
      <c r="D13" s="92"/>
    </row>
    <row r="14" spans="1:36" ht="17.149999999999999" customHeight="1" x14ac:dyDescent="0.55000000000000004">
      <c r="B14" s="900" t="s">
        <v>319</v>
      </c>
      <c r="C14" s="901"/>
      <c r="D14" s="910"/>
      <c r="E14" s="140">
        <v>4</v>
      </c>
      <c r="F14" s="175" t="s">
        <v>242</v>
      </c>
      <c r="G14" s="140">
        <v>5</v>
      </c>
      <c r="H14" s="175" t="s">
        <v>242</v>
      </c>
      <c r="I14" s="140">
        <v>6</v>
      </c>
      <c r="J14" s="175" t="s">
        <v>242</v>
      </c>
      <c r="K14" s="140">
        <v>7</v>
      </c>
      <c r="L14" s="175" t="s">
        <v>242</v>
      </c>
      <c r="M14" s="140">
        <v>8</v>
      </c>
      <c r="N14" s="175" t="s">
        <v>242</v>
      </c>
      <c r="O14" s="140">
        <v>9</v>
      </c>
      <c r="P14" s="175" t="s">
        <v>242</v>
      </c>
      <c r="Q14" s="192">
        <v>10</v>
      </c>
      <c r="R14" s="175" t="s">
        <v>242</v>
      </c>
      <c r="S14" s="192">
        <v>11</v>
      </c>
      <c r="T14" s="175" t="s">
        <v>242</v>
      </c>
      <c r="U14" s="192">
        <v>12</v>
      </c>
      <c r="V14" s="175" t="s">
        <v>242</v>
      </c>
      <c r="W14" s="140">
        <v>1</v>
      </c>
      <c r="X14" s="175" t="s">
        <v>242</v>
      </c>
      <c r="Y14" s="140">
        <v>2</v>
      </c>
      <c r="Z14" s="175" t="s">
        <v>242</v>
      </c>
      <c r="AA14" s="140">
        <v>3</v>
      </c>
      <c r="AB14" s="191" t="s">
        <v>242</v>
      </c>
      <c r="AC14" s="866" t="s">
        <v>318</v>
      </c>
      <c r="AD14" s="867"/>
      <c r="AE14" s="926"/>
      <c r="AF14" s="927"/>
    </row>
    <row r="15" spans="1:36" ht="17.149999999999999" customHeight="1" x14ac:dyDescent="0.55000000000000004">
      <c r="B15" s="892" t="s">
        <v>307</v>
      </c>
      <c r="C15" s="893"/>
      <c r="D15" s="894"/>
      <c r="E15" s="890"/>
      <c r="F15" s="891"/>
      <c r="G15" s="890"/>
      <c r="H15" s="891"/>
      <c r="I15" s="890"/>
      <c r="J15" s="891"/>
      <c r="K15" s="890"/>
      <c r="L15" s="891"/>
      <c r="M15" s="890"/>
      <c r="N15" s="891"/>
      <c r="O15" s="890"/>
      <c r="P15" s="891"/>
      <c r="Q15" s="890"/>
      <c r="R15" s="891"/>
      <c r="S15" s="890"/>
      <c r="T15" s="891"/>
      <c r="U15" s="890"/>
      <c r="V15" s="891"/>
      <c r="W15" s="890"/>
      <c r="X15" s="891"/>
      <c r="Y15" s="890"/>
      <c r="Z15" s="891"/>
      <c r="AA15" s="920"/>
      <c r="AB15" s="921"/>
      <c r="AC15" s="190"/>
      <c r="AD15" s="189" t="s">
        <v>105</v>
      </c>
      <c r="AE15" s="186"/>
      <c r="AF15" s="151"/>
    </row>
    <row r="16" spans="1:36" ht="17.149999999999999" customHeight="1" x14ac:dyDescent="0.55000000000000004">
      <c r="B16" s="892" t="s">
        <v>306</v>
      </c>
      <c r="C16" s="893"/>
      <c r="D16" s="894"/>
      <c r="E16" s="890"/>
      <c r="F16" s="891"/>
      <c r="G16" s="890"/>
      <c r="H16" s="891"/>
      <c r="I16" s="890"/>
      <c r="J16" s="891"/>
      <c r="K16" s="890"/>
      <c r="L16" s="891"/>
      <c r="M16" s="890"/>
      <c r="N16" s="891"/>
      <c r="O16" s="890"/>
      <c r="P16" s="891"/>
      <c r="Q16" s="890"/>
      <c r="R16" s="891"/>
      <c r="S16" s="890"/>
      <c r="T16" s="891"/>
      <c r="U16" s="890"/>
      <c r="V16" s="891"/>
      <c r="W16" s="890"/>
      <c r="X16" s="891"/>
      <c r="Y16" s="890"/>
      <c r="Z16" s="891"/>
      <c r="AA16" s="922"/>
      <c r="AB16" s="923"/>
      <c r="AC16" s="190"/>
      <c r="AD16" s="189" t="s">
        <v>105</v>
      </c>
      <c r="AE16" s="186"/>
      <c r="AF16" s="151"/>
    </row>
    <row r="17" spans="2:33" ht="17.149999999999999" customHeight="1" x14ac:dyDescent="0.55000000000000004">
      <c r="B17" s="892" t="s">
        <v>305</v>
      </c>
      <c r="C17" s="893"/>
      <c r="D17" s="894"/>
      <c r="E17" s="890"/>
      <c r="F17" s="891"/>
      <c r="G17" s="890"/>
      <c r="H17" s="891"/>
      <c r="I17" s="890"/>
      <c r="J17" s="891"/>
      <c r="K17" s="890"/>
      <c r="L17" s="891"/>
      <c r="M17" s="890"/>
      <c r="N17" s="891"/>
      <c r="O17" s="890"/>
      <c r="P17" s="891"/>
      <c r="Q17" s="890"/>
      <c r="R17" s="891"/>
      <c r="S17" s="890"/>
      <c r="T17" s="891"/>
      <c r="U17" s="890"/>
      <c r="V17" s="891"/>
      <c r="W17" s="890"/>
      <c r="X17" s="891"/>
      <c r="Y17" s="890"/>
      <c r="Z17" s="891"/>
      <c r="AA17" s="922"/>
      <c r="AB17" s="923"/>
      <c r="AC17" s="190"/>
      <c r="AD17" s="189" t="s">
        <v>105</v>
      </c>
      <c r="AE17" s="186"/>
      <c r="AF17" s="151"/>
    </row>
    <row r="18" spans="2:33" ht="17.149999999999999" customHeight="1" thickBot="1" x14ac:dyDescent="0.6">
      <c r="B18" s="892" t="s">
        <v>303</v>
      </c>
      <c r="C18" s="893"/>
      <c r="D18" s="894"/>
      <c r="E18" s="890"/>
      <c r="F18" s="891"/>
      <c r="G18" s="890"/>
      <c r="H18" s="891"/>
      <c r="I18" s="890"/>
      <c r="J18" s="891"/>
      <c r="K18" s="890"/>
      <c r="L18" s="891"/>
      <c r="M18" s="890"/>
      <c r="N18" s="891"/>
      <c r="O18" s="890"/>
      <c r="P18" s="891"/>
      <c r="Q18" s="890"/>
      <c r="R18" s="891"/>
      <c r="S18" s="890"/>
      <c r="T18" s="891"/>
      <c r="U18" s="890"/>
      <c r="V18" s="891"/>
      <c r="W18" s="890"/>
      <c r="X18" s="891"/>
      <c r="Y18" s="890"/>
      <c r="Z18" s="891"/>
      <c r="AA18" s="922"/>
      <c r="AB18" s="923"/>
      <c r="AC18" s="188"/>
      <c r="AD18" s="187" t="s">
        <v>105</v>
      </c>
      <c r="AE18" s="186"/>
      <c r="AF18" s="151"/>
    </row>
    <row r="19" spans="2:33" ht="17.149999999999999" customHeight="1" x14ac:dyDescent="0.55000000000000004">
      <c r="B19" s="892" t="s">
        <v>301</v>
      </c>
      <c r="C19" s="893"/>
      <c r="D19" s="894"/>
      <c r="E19" s="890"/>
      <c r="F19" s="891"/>
      <c r="G19" s="890"/>
      <c r="H19" s="891"/>
      <c r="I19" s="890"/>
      <c r="J19" s="891"/>
      <c r="K19" s="890"/>
      <c r="L19" s="891"/>
      <c r="M19" s="890"/>
      <c r="N19" s="891"/>
      <c r="O19" s="890"/>
      <c r="P19" s="891"/>
      <c r="Q19" s="890"/>
      <c r="R19" s="891"/>
      <c r="S19" s="890"/>
      <c r="T19" s="891"/>
      <c r="U19" s="890"/>
      <c r="V19" s="891"/>
      <c r="W19" s="890"/>
      <c r="X19" s="891"/>
      <c r="Y19" s="890"/>
      <c r="Z19" s="891"/>
      <c r="AA19" s="922"/>
      <c r="AB19" s="923"/>
      <c r="AC19" s="196"/>
      <c r="AD19" s="171" t="s">
        <v>105</v>
      </c>
      <c r="AE19" s="158" t="s">
        <v>291</v>
      </c>
      <c r="AF19" s="164" t="s">
        <v>317</v>
      </c>
    </row>
    <row r="20" spans="2:33" ht="17.149999999999999" customHeight="1" thickBot="1" x14ac:dyDescent="0.6">
      <c r="B20" s="892" t="s">
        <v>299</v>
      </c>
      <c r="C20" s="893"/>
      <c r="D20" s="894"/>
      <c r="E20" s="890"/>
      <c r="F20" s="891"/>
      <c r="G20" s="890"/>
      <c r="H20" s="891"/>
      <c r="I20" s="890"/>
      <c r="J20" s="891"/>
      <c r="K20" s="890"/>
      <c r="L20" s="891"/>
      <c r="M20" s="890"/>
      <c r="N20" s="891"/>
      <c r="O20" s="890"/>
      <c r="P20" s="891"/>
      <c r="Q20" s="890"/>
      <c r="R20" s="891"/>
      <c r="S20" s="890"/>
      <c r="T20" s="891"/>
      <c r="U20" s="890"/>
      <c r="V20" s="891"/>
      <c r="W20" s="890"/>
      <c r="X20" s="891"/>
      <c r="Y20" s="890"/>
      <c r="Z20" s="891"/>
      <c r="AA20" s="922"/>
      <c r="AB20" s="923"/>
      <c r="AC20" s="183"/>
      <c r="AD20" s="169" t="s">
        <v>105</v>
      </c>
      <c r="AE20" s="158" t="s">
        <v>291</v>
      </c>
      <c r="AF20" s="164" t="s">
        <v>316</v>
      </c>
    </row>
    <row r="21" spans="2:33" ht="17.149999999999999" customHeight="1" thickBot="1" x14ac:dyDescent="0.6">
      <c r="B21" s="892" t="s">
        <v>297</v>
      </c>
      <c r="C21" s="893"/>
      <c r="D21" s="894"/>
      <c r="E21" s="890"/>
      <c r="F21" s="891"/>
      <c r="G21" s="890"/>
      <c r="H21" s="891"/>
      <c r="I21" s="890"/>
      <c r="J21" s="891"/>
      <c r="K21" s="890"/>
      <c r="L21" s="891"/>
      <c r="M21" s="890"/>
      <c r="N21" s="891"/>
      <c r="O21" s="890"/>
      <c r="P21" s="891"/>
      <c r="Q21" s="890"/>
      <c r="R21" s="891"/>
      <c r="S21" s="890"/>
      <c r="T21" s="891"/>
      <c r="U21" s="890"/>
      <c r="V21" s="891"/>
      <c r="W21" s="890"/>
      <c r="X21" s="891"/>
      <c r="Y21" s="890"/>
      <c r="Z21" s="891"/>
      <c r="AA21" s="924"/>
      <c r="AB21" s="925"/>
      <c r="AC21" s="182"/>
      <c r="AD21" s="168" t="s">
        <v>105</v>
      </c>
      <c r="AE21" s="181"/>
      <c r="AF21" s="164"/>
    </row>
    <row r="22" spans="2:33" ht="17.149999999999999" customHeight="1" thickBot="1" x14ac:dyDescent="0.6">
      <c r="B22" s="180"/>
      <c r="C22" s="180"/>
      <c r="D22" s="180"/>
      <c r="E22" s="152"/>
      <c r="F22" s="152"/>
      <c r="G22" s="152"/>
      <c r="H22" s="152"/>
      <c r="I22" s="152"/>
      <c r="J22" s="152"/>
      <c r="K22" s="152"/>
      <c r="L22" s="152"/>
      <c r="M22" s="152"/>
      <c r="N22" s="152"/>
      <c r="O22" s="152"/>
      <c r="P22" s="152"/>
      <c r="Q22" s="152"/>
      <c r="R22" s="152"/>
      <c r="S22" s="152"/>
      <c r="T22" s="152"/>
      <c r="U22" s="152"/>
      <c r="V22" s="152"/>
      <c r="W22" s="152"/>
      <c r="X22" s="152"/>
      <c r="Y22" s="917" t="s">
        <v>296</v>
      </c>
      <c r="Z22" s="917"/>
      <c r="AA22" s="917"/>
      <c r="AB22" s="918"/>
      <c r="AC22" s="161"/>
      <c r="AD22" s="153" t="s">
        <v>105</v>
      </c>
      <c r="AE22" s="158" t="s">
        <v>291</v>
      </c>
      <c r="AF22" s="164" t="s">
        <v>311</v>
      </c>
    </row>
    <row r="23" spans="2:33" ht="20.25" customHeight="1" thickBot="1" x14ac:dyDescent="0.6">
      <c r="B23" s="908" t="s">
        <v>294</v>
      </c>
      <c r="C23" s="909"/>
      <c r="D23" s="909"/>
      <c r="E23" s="909"/>
      <c r="F23" s="909"/>
      <c r="G23" s="909"/>
      <c r="H23" s="909"/>
      <c r="I23" s="161"/>
      <c r="J23" s="155"/>
      <c r="K23" s="160"/>
      <c r="L23" s="159" t="s">
        <v>105</v>
      </c>
      <c r="M23" s="895" t="s">
        <v>291</v>
      </c>
      <c r="N23" s="896"/>
      <c r="O23" s="157" t="s">
        <v>315</v>
      </c>
      <c r="P23" s="152"/>
      <c r="Q23" s="152"/>
      <c r="R23" s="152"/>
      <c r="S23" s="152"/>
      <c r="T23" s="152"/>
      <c r="U23" s="152"/>
      <c r="V23" s="152"/>
      <c r="W23" s="152"/>
      <c r="X23" s="152"/>
      <c r="Y23" s="152"/>
      <c r="Z23" s="152"/>
      <c r="AA23" s="152"/>
      <c r="AB23" s="152"/>
      <c r="AC23" s="65"/>
      <c r="AD23" s="178"/>
      <c r="AE23" s="65"/>
      <c r="AF23" s="151"/>
    </row>
    <row r="24" spans="2:33" ht="23.25" customHeight="1" thickBot="1" x14ac:dyDescent="0.6">
      <c r="B24" s="932" t="s">
        <v>292</v>
      </c>
      <c r="C24" s="933"/>
      <c r="D24" s="933"/>
      <c r="E24" s="933"/>
      <c r="F24" s="933"/>
      <c r="G24" s="933"/>
      <c r="H24" s="934"/>
      <c r="I24" s="161"/>
      <c r="J24" s="155"/>
      <c r="K24" s="160"/>
      <c r="L24" s="159" t="s">
        <v>105</v>
      </c>
      <c r="M24" s="895" t="s">
        <v>291</v>
      </c>
      <c r="N24" s="896"/>
      <c r="O24" s="157" t="s">
        <v>313</v>
      </c>
      <c r="P24" s="152"/>
      <c r="Q24" s="152"/>
      <c r="R24" s="152"/>
      <c r="S24" s="152"/>
      <c r="T24" s="152"/>
      <c r="U24" s="152"/>
      <c r="V24" s="152"/>
      <c r="W24" s="152"/>
      <c r="X24" s="152"/>
      <c r="Y24" s="152"/>
      <c r="Z24" s="152"/>
      <c r="AA24" s="152"/>
      <c r="AB24" s="152"/>
      <c r="AC24" s="65"/>
      <c r="AD24" s="177"/>
      <c r="AE24" s="65"/>
      <c r="AF24" s="151"/>
    </row>
    <row r="25" spans="2:33" ht="20.25" customHeight="1" thickBot="1" x14ac:dyDescent="0.6">
      <c r="S25" s="147"/>
      <c r="T25" s="147"/>
      <c r="U25" s="147"/>
      <c r="V25" s="147"/>
      <c r="W25" s="900" t="s">
        <v>324</v>
      </c>
      <c r="X25" s="901"/>
      <c r="Y25" s="901"/>
      <c r="Z25" s="901"/>
      <c r="AA25" s="901"/>
      <c r="AB25" s="901"/>
      <c r="AC25" s="156"/>
      <c r="AD25" s="153" t="s">
        <v>239</v>
      </c>
      <c r="AE25" s="176"/>
      <c r="AF25" s="63"/>
    </row>
    <row r="26" spans="2:33" ht="9.75" customHeight="1" x14ac:dyDescent="0.55000000000000004">
      <c r="B26" s="64"/>
      <c r="C26" s="64"/>
      <c r="D26" s="64"/>
      <c r="E26" s="63"/>
      <c r="F26" s="63"/>
      <c r="H26" s="162"/>
      <c r="I26" s="162"/>
      <c r="J26" s="162"/>
      <c r="K26" s="162"/>
      <c r="L26" s="162"/>
      <c r="M26" s="162"/>
      <c r="N26" s="162"/>
      <c r="O26" s="162"/>
      <c r="P26" s="162"/>
      <c r="Q26" s="162"/>
      <c r="R26" s="162"/>
      <c r="S26" s="162"/>
      <c r="T26" s="162"/>
      <c r="U26" s="162"/>
      <c r="V26" s="162"/>
      <c r="W26" s="144"/>
      <c r="X26" s="144"/>
      <c r="Y26" s="144"/>
      <c r="Z26" s="144"/>
      <c r="AA26" s="911"/>
      <c r="AB26" s="911"/>
      <c r="AC26" s="911"/>
      <c r="AD26" s="911"/>
      <c r="AE26" s="911"/>
      <c r="AF26" s="911"/>
      <c r="AG26" s="144"/>
    </row>
    <row r="27" spans="2:33" ht="9.75" customHeight="1" x14ac:dyDescent="0.55000000000000004">
      <c r="B27" s="64"/>
      <c r="C27" s="64"/>
      <c r="D27" s="64"/>
      <c r="E27" s="63"/>
      <c r="F27" s="63"/>
      <c r="H27" s="162"/>
      <c r="I27" s="162"/>
      <c r="J27" s="162"/>
      <c r="K27" s="162"/>
      <c r="L27" s="162"/>
      <c r="M27" s="162"/>
      <c r="N27" s="162"/>
      <c r="O27" s="162"/>
      <c r="P27" s="162"/>
      <c r="Q27" s="162"/>
      <c r="R27" s="162"/>
      <c r="S27" s="162"/>
      <c r="T27" s="162"/>
      <c r="U27" s="162"/>
      <c r="V27" s="162"/>
      <c r="W27" s="144"/>
      <c r="X27" s="144"/>
      <c r="Y27" s="144"/>
      <c r="Z27" s="144"/>
      <c r="AA27" s="163"/>
      <c r="AB27" s="163"/>
      <c r="AC27" s="163"/>
      <c r="AD27" s="163"/>
      <c r="AE27" s="163"/>
      <c r="AF27" s="163"/>
      <c r="AG27" s="144"/>
    </row>
    <row r="28" spans="2:33" ht="17.149999999999999" customHeight="1" x14ac:dyDescent="0.55000000000000004">
      <c r="B28" s="900" t="s">
        <v>309</v>
      </c>
      <c r="C28" s="901"/>
      <c r="D28" s="910"/>
      <c r="E28" s="140"/>
      <c r="F28" s="175" t="s">
        <v>242</v>
      </c>
      <c r="G28" s="140"/>
      <c r="H28" s="175" t="s">
        <v>242</v>
      </c>
      <c r="I28" s="140"/>
      <c r="J28" s="175" t="s">
        <v>242</v>
      </c>
      <c r="K28" s="900" t="s">
        <v>308</v>
      </c>
      <c r="L28" s="901"/>
      <c r="M28" s="901"/>
      <c r="N28" s="910"/>
      <c r="O28" s="162"/>
      <c r="P28" s="162"/>
      <c r="Q28" s="162"/>
      <c r="R28" s="162"/>
      <c r="S28" s="162"/>
      <c r="T28" s="162"/>
      <c r="U28" s="162"/>
      <c r="V28" s="162"/>
      <c r="W28" s="144"/>
      <c r="X28" s="144"/>
      <c r="Y28" s="144"/>
      <c r="Z28" s="144"/>
      <c r="AA28" s="163"/>
      <c r="AB28" s="163"/>
      <c r="AC28" s="163"/>
      <c r="AD28" s="163"/>
      <c r="AE28" s="163"/>
      <c r="AF28" s="163"/>
      <c r="AG28" s="144"/>
    </row>
    <row r="29" spans="2:33" ht="17.149999999999999" customHeight="1" x14ac:dyDescent="0.55000000000000004">
      <c r="B29" s="892" t="s">
        <v>307</v>
      </c>
      <c r="C29" s="893"/>
      <c r="D29" s="894"/>
      <c r="E29" s="890"/>
      <c r="F29" s="891"/>
      <c r="G29" s="890"/>
      <c r="H29" s="891"/>
      <c r="I29" s="890"/>
      <c r="J29" s="891"/>
      <c r="K29" s="906"/>
      <c r="L29" s="907"/>
      <c r="M29" s="907"/>
      <c r="N29" s="174" t="s">
        <v>105</v>
      </c>
      <c r="O29" s="162"/>
      <c r="P29" s="162"/>
      <c r="Q29" s="162"/>
      <c r="R29" s="162"/>
      <c r="S29" s="162"/>
      <c r="T29" s="162"/>
      <c r="U29" s="162"/>
      <c r="V29" s="162"/>
      <c r="W29" s="144"/>
      <c r="X29" s="144"/>
      <c r="Y29" s="144"/>
      <c r="Z29" s="144"/>
      <c r="AA29" s="163"/>
      <c r="AB29" s="163"/>
      <c r="AC29" s="163"/>
      <c r="AD29" s="163"/>
      <c r="AE29" s="163"/>
      <c r="AF29" s="163"/>
      <c r="AG29" s="144"/>
    </row>
    <row r="30" spans="2:33" ht="17.149999999999999" customHeight="1" x14ac:dyDescent="0.55000000000000004">
      <c r="B30" s="892" t="s">
        <v>306</v>
      </c>
      <c r="C30" s="893"/>
      <c r="D30" s="894"/>
      <c r="E30" s="890"/>
      <c r="F30" s="891"/>
      <c r="G30" s="890"/>
      <c r="H30" s="891"/>
      <c r="I30" s="890"/>
      <c r="J30" s="891"/>
      <c r="K30" s="906"/>
      <c r="L30" s="907"/>
      <c r="M30" s="907"/>
      <c r="N30" s="174" t="s">
        <v>105</v>
      </c>
      <c r="O30" s="162"/>
      <c r="P30" s="162"/>
      <c r="Q30" s="162"/>
      <c r="R30" s="162"/>
      <c r="S30" s="162"/>
      <c r="T30" s="162"/>
      <c r="U30" s="162"/>
      <c r="V30" s="162"/>
      <c r="W30" s="144"/>
      <c r="X30" s="144"/>
      <c r="Y30" s="144"/>
      <c r="Z30" s="144"/>
      <c r="AA30" s="163"/>
      <c r="AB30" s="163"/>
      <c r="AC30" s="163"/>
      <c r="AD30" s="163"/>
      <c r="AE30" s="163"/>
      <c r="AF30" s="163"/>
      <c r="AG30" s="144"/>
    </row>
    <row r="31" spans="2:33" ht="17.149999999999999" customHeight="1" x14ac:dyDescent="0.55000000000000004">
      <c r="B31" s="892" t="s">
        <v>305</v>
      </c>
      <c r="C31" s="893"/>
      <c r="D31" s="894"/>
      <c r="E31" s="890"/>
      <c r="F31" s="891"/>
      <c r="G31" s="890"/>
      <c r="H31" s="891"/>
      <c r="I31" s="890"/>
      <c r="J31" s="891"/>
      <c r="K31" s="906"/>
      <c r="L31" s="907"/>
      <c r="M31" s="907"/>
      <c r="N31" s="174" t="s">
        <v>105</v>
      </c>
      <c r="O31" s="162"/>
      <c r="P31" s="162"/>
      <c r="Q31" s="162"/>
      <c r="R31" s="162"/>
      <c r="S31" s="162"/>
      <c r="T31" s="162"/>
      <c r="U31" s="162"/>
      <c r="V31" s="172" t="s">
        <v>323</v>
      </c>
      <c r="W31" s="117"/>
      <c r="X31" s="117"/>
      <c r="Y31" s="117"/>
      <c r="Z31" s="117"/>
      <c r="AA31" s="117"/>
      <c r="AB31" s="163"/>
      <c r="AC31" s="163"/>
      <c r="AD31" s="163"/>
      <c r="AE31" s="163"/>
      <c r="AF31" s="163"/>
      <c r="AG31" s="144"/>
    </row>
    <row r="32" spans="2:33" ht="17.149999999999999" customHeight="1" thickBot="1" x14ac:dyDescent="0.6">
      <c r="B32" s="892" t="s">
        <v>303</v>
      </c>
      <c r="C32" s="893"/>
      <c r="D32" s="894"/>
      <c r="E32" s="890"/>
      <c r="F32" s="891"/>
      <c r="G32" s="890"/>
      <c r="H32" s="891"/>
      <c r="I32" s="890"/>
      <c r="J32" s="891"/>
      <c r="K32" s="906"/>
      <c r="L32" s="907"/>
      <c r="M32" s="907"/>
      <c r="N32" s="195" t="s">
        <v>105</v>
      </c>
      <c r="O32" s="162"/>
      <c r="P32" s="162"/>
      <c r="Q32" s="162"/>
      <c r="R32" s="162"/>
      <c r="S32" s="162"/>
      <c r="T32" s="162"/>
      <c r="U32" s="162"/>
      <c r="V32" s="162"/>
      <c r="W32" s="144"/>
      <c r="X32" s="144"/>
      <c r="Y32" s="144"/>
      <c r="Z32" s="144"/>
      <c r="AA32" s="163"/>
      <c r="AB32" s="163"/>
      <c r="AC32" s="163"/>
      <c r="AD32" s="163"/>
      <c r="AE32" s="163"/>
      <c r="AF32" s="163"/>
      <c r="AG32" s="144"/>
    </row>
    <row r="33" spans="2:33" ht="17.149999999999999" customHeight="1" x14ac:dyDescent="0.55000000000000004">
      <c r="B33" s="892" t="s">
        <v>301</v>
      </c>
      <c r="C33" s="893"/>
      <c r="D33" s="894"/>
      <c r="E33" s="890"/>
      <c r="F33" s="891"/>
      <c r="G33" s="890"/>
      <c r="H33" s="891"/>
      <c r="I33" s="890"/>
      <c r="J33" s="899"/>
      <c r="K33" s="902"/>
      <c r="L33" s="903"/>
      <c r="M33" s="903"/>
      <c r="N33" s="171" t="s">
        <v>105</v>
      </c>
      <c r="O33" s="165" t="s">
        <v>291</v>
      </c>
      <c r="P33" s="164" t="s">
        <v>314</v>
      </c>
      <c r="Q33" s="162"/>
      <c r="R33" s="162"/>
      <c r="S33" s="162"/>
      <c r="T33" s="162"/>
      <c r="U33" s="162"/>
      <c r="V33" s="162"/>
      <c r="W33" s="144"/>
      <c r="X33" s="144"/>
      <c r="Y33" s="144"/>
      <c r="Z33" s="144"/>
      <c r="AA33" s="163"/>
      <c r="AB33" s="163"/>
      <c r="AC33" s="163"/>
      <c r="AD33" s="163"/>
      <c r="AE33" s="163"/>
      <c r="AF33" s="163"/>
      <c r="AG33" s="144"/>
    </row>
    <row r="34" spans="2:33" ht="17.149999999999999" customHeight="1" thickBot="1" x14ac:dyDescent="0.6">
      <c r="B34" s="892" t="s">
        <v>299</v>
      </c>
      <c r="C34" s="893"/>
      <c r="D34" s="894"/>
      <c r="E34" s="890"/>
      <c r="F34" s="891"/>
      <c r="G34" s="890"/>
      <c r="H34" s="891"/>
      <c r="I34" s="890"/>
      <c r="J34" s="899"/>
      <c r="K34" s="904"/>
      <c r="L34" s="905"/>
      <c r="M34" s="905"/>
      <c r="N34" s="169" t="s">
        <v>105</v>
      </c>
      <c r="O34" s="165" t="s">
        <v>291</v>
      </c>
      <c r="P34" s="164" t="s">
        <v>302</v>
      </c>
      <c r="Q34" s="162"/>
      <c r="R34" s="162"/>
      <c r="S34" s="162"/>
      <c r="T34" s="162"/>
      <c r="U34" s="162"/>
      <c r="V34" s="162"/>
      <c r="W34" s="144"/>
      <c r="X34" s="144"/>
      <c r="Y34" s="144"/>
      <c r="Z34" s="144"/>
      <c r="AA34" s="163"/>
      <c r="AB34" s="163"/>
      <c r="AC34" s="163"/>
      <c r="AD34" s="163"/>
      <c r="AE34" s="163"/>
      <c r="AF34" s="163"/>
      <c r="AG34" s="144"/>
    </row>
    <row r="35" spans="2:33" ht="17.149999999999999" customHeight="1" thickBot="1" x14ac:dyDescent="0.6">
      <c r="B35" s="892" t="s">
        <v>297</v>
      </c>
      <c r="C35" s="893"/>
      <c r="D35" s="894"/>
      <c r="E35" s="890"/>
      <c r="F35" s="891"/>
      <c r="G35" s="890"/>
      <c r="H35" s="891"/>
      <c r="I35" s="890"/>
      <c r="J35" s="899"/>
      <c r="K35" s="938"/>
      <c r="L35" s="898"/>
      <c r="M35" s="898"/>
      <c r="N35" s="194" t="s">
        <v>105</v>
      </c>
      <c r="O35" s="165"/>
      <c r="P35" s="164"/>
      <c r="Q35" s="162"/>
      <c r="R35" s="162"/>
      <c r="S35" s="162"/>
      <c r="T35" s="162"/>
      <c r="U35" s="162"/>
      <c r="V35" s="162"/>
      <c r="W35" s="144"/>
      <c r="X35" s="144"/>
      <c r="Y35" s="144"/>
      <c r="Z35" s="144"/>
      <c r="AA35" s="163"/>
      <c r="AB35" s="163"/>
      <c r="AC35" s="163"/>
      <c r="AD35" s="163"/>
      <c r="AE35" s="163"/>
      <c r="AF35" s="163"/>
      <c r="AG35" s="144"/>
    </row>
    <row r="36" spans="2:33" ht="20.149999999999999" customHeight="1" thickBot="1" x14ac:dyDescent="0.6">
      <c r="B36" s="900" t="s">
        <v>296</v>
      </c>
      <c r="C36" s="901"/>
      <c r="D36" s="901"/>
      <c r="E36" s="901"/>
      <c r="F36" s="901"/>
      <c r="G36" s="901"/>
      <c r="H36" s="901"/>
      <c r="I36" s="901"/>
      <c r="J36" s="901"/>
      <c r="K36" s="897"/>
      <c r="L36" s="898"/>
      <c r="M36" s="898"/>
      <c r="N36" s="153" t="s">
        <v>105</v>
      </c>
      <c r="O36" s="165" t="s">
        <v>291</v>
      </c>
      <c r="P36" s="164" t="s">
        <v>293</v>
      </c>
      <c r="Q36" s="162"/>
      <c r="R36" s="162"/>
      <c r="S36" s="162"/>
      <c r="T36" s="162"/>
      <c r="U36" s="162"/>
      <c r="V36" s="162"/>
      <c r="W36" s="144"/>
      <c r="X36" s="144"/>
      <c r="Y36" s="144"/>
      <c r="Z36" s="144"/>
      <c r="AA36" s="163"/>
      <c r="AB36" s="163"/>
      <c r="AC36" s="163"/>
      <c r="AD36" s="163"/>
      <c r="AE36" s="163"/>
      <c r="AF36" s="163"/>
      <c r="AG36" s="144"/>
    </row>
    <row r="37" spans="2:33" ht="12.75" customHeight="1" thickBot="1" x14ac:dyDescent="0.6">
      <c r="B37" s="64"/>
      <c r="C37" s="64"/>
      <c r="D37" s="64"/>
      <c r="E37" s="63"/>
      <c r="F37" s="63"/>
      <c r="H37" s="162"/>
      <c r="I37" s="162"/>
      <c r="J37" s="162"/>
      <c r="K37" s="162"/>
      <c r="L37" s="162"/>
      <c r="M37" s="162"/>
      <c r="N37" s="162"/>
      <c r="O37" s="162"/>
      <c r="P37" s="162"/>
      <c r="Q37" s="162"/>
      <c r="R37" s="162"/>
      <c r="S37" s="162"/>
      <c r="T37" s="162"/>
      <c r="U37" s="162"/>
      <c r="V37" s="162"/>
      <c r="W37" s="144"/>
      <c r="X37" s="144"/>
      <c r="Y37" s="144"/>
      <c r="Z37" s="144"/>
      <c r="AA37" s="144"/>
      <c r="AB37" s="144"/>
      <c r="AC37" s="144"/>
      <c r="AD37" s="144"/>
      <c r="AE37" s="144"/>
      <c r="AF37" s="144"/>
      <c r="AG37" s="144"/>
    </row>
    <row r="38" spans="2:33" ht="20.25" customHeight="1" thickBot="1" x14ac:dyDescent="0.6">
      <c r="B38" s="900" t="s">
        <v>294</v>
      </c>
      <c r="C38" s="901"/>
      <c r="D38" s="901"/>
      <c r="E38" s="901"/>
      <c r="F38" s="901"/>
      <c r="G38" s="901"/>
      <c r="H38" s="901"/>
      <c r="I38" s="161"/>
      <c r="J38" s="155"/>
      <c r="K38" s="160"/>
      <c r="L38" s="159" t="s">
        <v>105</v>
      </c>
      <c r="M38" s="895" t="s">
        <v>291</v>
      </c>
      <c r="N38" s="896"/>
      <c r="O38" s="157" t="s">
        <v>300</v>
      </c>
      <c r="P38" s="162"/>
      <c r="Q38" s="162"/>
      <c r="AB38" s="144"/>
      <c r="AC38" s="144"/>
      <c r="AD38" s="144"/>
      <c r="AE38" s="144"/>
      <c r="AF38" s="144"/>
      <c r="AG38" s="144"/>
    </row>
    <row r="39" spans="2:33" ht="23.25" customHeight="1" thickBot="1" x14ac:dyDescent="0.6">
      <c r="B39" s="932" t="s">
        <v>292</v>
      </c>
      <c r="C39" s="933"/>
      <c r="D39" s="933"/>
      <c r="E39" s="933"/>
      <c r="F39" s="933"/>
      <c r="G39" s="933"/>
      <c r="H39" s="934"/>
      <c r="I39" s="161"/>
      <c r="J39" s="155"/>
      <c r="K39" s="160"/>
      <c r="L39" s="159" t="s">
        <v>105</v>
      </c>
      <c r="M39" s="895" t="s">
        <v>291</v>
      </c>
      <c r="N39" s="896"/>
      <c r="O39" s="157" t="s">
        <v>298</v>
      </c>
      <c r="P39" s="152"/>
      <c r="Q39" s="152"/>
      <c r="R39" s="900" t="s">
        <v>322</v>
      </c>
      <c r="S39" s="901"/>
      <c r="T39" s="901"/>
      <c r="U39" s="901"/>
      <c r="V39" s="901"/>
      <c r="W39" s="901"/>
      <c r="X39" s="156"/>
      <c r="Y39" s="155"/>
      <c r="Z39" s="154"/>
      <c r="AA39" s="153" t="s">
        <v>239</v>
      </c>
      <c r="AB39" s="152"/>
      <c r="AC39" s="65"/>
      <c r="AD39" s="144"/>
      <c r="AE39" s="65"/>
      <c r="AF39" s="151"/>
    </row>
    <row r="40" spans="2:33" ht="20.25" customHeight="1" x14ac:dyDescent="0.55000000000000004">
      <c r="B40" s="64"/>
      <c r="C40" s="64"/>
      <c r="D40" s="64"/>
      <c r="E40" s="63"/>
      <c r="F40" s="63"/>
      <c r="H40" s="162"/>
      <c r="I40" s="162"/>
      <c r="J40" s="162"/>
      <c r="K40" s="162"/>
      <c r="L40" s="162"/>
      <c r="M40" s="162"/>
      <c r="N40" s="162"/>
      <c r="O40" s="162"/>
      <c r="P40" s="162"/>
      <c r="Q40" s="162"/>
      <c r="R40" s="162"/>
      <c r="S40" s="162"/>
      <c r="T40" s="162"/>
      <c r="U40" s="162"/>
      <c r="V40" s="162"/>
      <c r="W40" s="144"/>
      <c r="X40" s="144"/>
      <c r="Y40" s="144"/>
      <c r="Z40" s="144"/>
      <c r="AA40" s="144"/>
      <c r="AB40" s="144"/>
      <c r="AC40" s="144"/>
      <c r="AD40" s="144"/>
      <c r="AE40" s="144"/>
      <c r="AF40" s="144"/>
      <c r="AG40" s="144"/>
    </row>
    <row r="41" spans="2:33" ht="18.75" customHeight="1" x14ac:dyDescent="0.55000000000000004">
      <c r="B41" s="112" t="s">
        <v>321</v>
      </c>
    </row>
    <row r="42" spans="2:33" ht="16.5" customHeight="1" x14ac:dyDescent="0.55000000000000004">
      <c r="B42" s="7" t="s">
        <v>320</v>
      </c>
    </row>
    <row r="43" spans="2:33" ht="5.25" customHeight="1" x14ac:dyDescent="0.55000000000000004">
      <c r="B43" s="193"/>
      <c r="C43" s="92"/>
      <c r="D43" s="92"/>
    </row>
    <row r="44" spans="2:33" ht="17.25" customHeight="1" x14ac:dyDescent="0.55000000000000004">
      <c r="B44" s="900" t="s">
        <v>319</v>
      </c>
      <c r="C44" s="901"/>
      <c r="D44" s="910"/>
      <c r="E44" s="140">
        <v>4</v>
      </c>
      <c r="F44" s="175" t="s">
        <v>242</v>
      </c>
      <c r="G44" s="140">
        <v>5</v>
      </c>
      <c r="H44" s="175" t="s">
        <v>242</v>
      </c>
      <c r="I44" s="140">
        <v>6</v>
      </c>
      <c r="J44" s="175" t="s">
        <v>242</v>
      </c>
      <c r="K44" s="140">
        <v>7</v>
      </c>
      <c r="L44" s="175" t="s">
        <v>242</v>
      </c>
      <c r="M44" s="140">
        <v>8</v>
      </c>
      <c r="N44" s="175" t="s">
        <v>242</v>
      </c>
      <c r="O44" s="140">
        <v>9</v>
      </c>
      <c r="P44" s="175" t="s">
        <v>242</v>
      </c>
      <c r="Q44" s="192">
        <v>10</v>
      </c>
      <c r="R44" s="175" t="s">
        <v>242</v>
      </c>
      <c r="S44" s="192">
        <v>11</v>
      </c>
      <c r="T44" s="175" t="s">
        <v>242</v>
      </c>
      <c r="U44" s="192">
        <v>12</v>
      </c>
      <c r="V44" s="175" t="s">
        <v>242</v>
      </c>
      <c r="W44" s="140">
        <v>1</v>
      </c>
      <c r="X44" s="175" t="s">
        <v>242</v>
      </c>
      <c r="Y44" s="140">
        <v>2</v>
      </c>
      <c r="Z44" s="175" t="s">
        <v>242</v>
      </c>
      <c r="AA44" s="140">
        <v>3</v>
      </c>
      <c r="AB44" s="191" t="s">
        <v>242</v>
      </c>
      <c r="AC44" s="866" t="s">
        <v>318</v>
      </c>
      <c r="AD44" s="867"/>
      <c r="AE44" s="926"/>
      <c r="AF44" s="927"/>
    </row>
    <row r="45" spans="2:33" ht="17.25" customHeight="1" x14ac:dyDescent="0.55000000000000004">
      <c r="B45" s="892" t="s">
        <v>307</v>
      </c>
      <c r="C45" s="893"/>
      <c r="D45" s="894"/>
      <c r="E45" s="890"/>
      <c r="F45" s="891"/>
      <c r="G45" s="890"/>
      <c r="H45" s="891"/>
      <c r="I45" s="890"/>
      <c r="J45" s="891"/>
      <c r="K45" s="890"/>
      <c r="L45" s="891"/>
      <c r="M45" s="890"/>
      <c r="N45" s="891"/>
      <c r="O45" s="890"/>
      <c r="P45" s="891"/>
      <c r="Q45" s="890"/>
      <c r="R45" s="891"/>
      <c r="S45" s="890"/>
      <c r="T45" s="891"/>
      <c r="U45" s="890"/>
      <c r="V45" s="891"/>
      <c r="W45" s="890"/>
      <c r="X45" s="891"/>
      <c r="Y45" s="890"/>
      <c r="Z45" s="891"/>
      <c r="AA45" s="920"/>
      <c r="AB45" s="921"/>
      <c r="AC45" s="190"/>
      <c r="AD45" s="189" t="s">
        <v>105</v>
      </c>
      <c r="AE45" s="186"/>
      <c r="AF45" s="151"/>
    </row>
    <row r="46" spans="2:33" ht="17.25" customHeight="1" x14ac:dyDescent="0.55000000000000004">
      <c r="B46" s="892" t="s">
        <v>306</v>
      </c>
      <c r="C46" s="893"/>
      <c r="D46" s="894"/>
      <c r="E46" s="890"/>
      <c r="F46" s="891"/>
      <c r="G46" s="890"/>
      <c r="H46" s="891"/>
      <c r="I46" s="890"/>
      <c r="J46" s="891"/>
      <c r="K46" s="890"/>
      <c r="L46" s="891"/>
      <c r="M46" s="890"/>
      <c r="N46" s="891"/>
      <c r="O46" s="890"/>
      <c r="P46" s="891"/>
      <c r="Q46" s="890"/>
      <c r="R46" s="891"/>
      <c r="S46" s="890"/>
      <c r="T46" s="891"/>
      <c r="U46" s="890"/>
      <c r="V46" s="891"/>
      <c r="W46" s="890"/>
      <c r="X46" s="891"/>
      <c r="Y46" s="890"/>
      <c r="Z46" s="891"/>
      <c r="AA46" s="922"/>
      <c r="AB46" s="923"/>
      <c r="AC46" s="190"/>
      <c r="AD46" s="189" t="s">
        <v>105</v>
      </c>
      <c r="AE46" s="186"/>
      <c r="AF46" s="151"/>
    </row>
    <row r="47" spans="2:33" ht="17.25" customHeight="1" thickBot="1" x14ac:dyDescent="0.6">
      <c r="B47" s="892" t="s">
        <v>305</v>
      </c>
      <c r="C47" s="893"/>
      <c r="D47" s="894"/>
      <c r="E47" s="890"/>
      <c r="F47" s="891"/>
      <c r="G47" s="890"/>
      <c r="H47" s="891"/>
      <c r="I47" s="890"/>
      <c r="J47" s="891"/>
      <c r="K47" s="890"/>
      <c r="L47" s="891"/>
      <c r="M47" s="890"/>
      <c r="N47" s="891"/>
      <c r="O47" s="890"/>
      <c r="P47" s="891"/>
      <c r="Q47" s="890"/>
      <c r="R47" s="891"/>
      <c r="S47" s="890"/>
      <c r="T47" s="891"/>
      <c r="U47" s="890"/>
      <c r="V47" s="891"/>
      <c r="W47" s="890"/>
      <c r="X47" s="891"/>
      <c r="Y47" s="890"/>
      <c r="Z47" s="891"/>
      <c r="AA47" s="922"/>
      <c r="AB47" s="923"/>
      <c r="AC47" s="188"/>
      <c r="AD47" s="187" t="s">
        <v>105</v>
      </c>
      <c r="AE47" s="186"/>
      <c r="AF47" s="151"/>
    </row>
    <row r="48" spans="2:33" ht="17.25" customHeight="1" x14ac:dyDescent="0.55000000000000004">
      <c r="B48" s="892" t="s">
        <v>303</v>
      </c>
      <c r="C48" s="893"/>
      <c r="D48" s="894"/>
      <c r="E48" s="890"/>
      <c r="F48" s="891"/>
      <c r="G48" s="890"/>
      <c r="H48" s="891"/>
      <c r="I48" s="890"/>
      <c r="J48" s="891"/>
      <c r="K48" s="890"/>
      <c r="L48" s="891"/>
      <c r="M48" s="890"/>
      <c r="N48" s="891"/>
      <c r="O48" s="890"/>
      <c r="P48" s="891"/>
      <c r="Q48" s="890"/>
      <c r="R48" s="891"/>
      <c r="S48" s="890"/>
      <c r="T48" s="891"/>
      <c r="U48" s="890"/>
      <c r="V48" s="891"/>
      <c r="W48" s="890"/>
      <c r="X48" s="891"/>
      <c r="Y48" s="890"/>
      <c r="Z48" s="891"/>
      <c r="AA48" s="922"/>
      <c r="AB48" s="923"/>
      <c r="AC48" s="185"/>
      <c r="AD48" s="171" t="s">
        <v>105</v>
      </c>
      <c r="AE48" s="158" t="s">
        <v>291</v>
      </c>
      <c r="AF48" s="164" t="s">
        <v>317</v>
      </c>
    </row>
    <row r="49" spans="2:32" ht="17.25" customHeight="1" x14ac:dyDescent="0.55000000000000004">
      <c r="B49" s="892" t="s">
        <v>301</v>
      </c>
      <c r="C49" s="893"/>
      <c r="D49" s="894"/>
      <c r="E49" s="890"/>
      <c r="F49" s="891"/>
      <c r="G49" s="890"/>
      <c r="H49" s="891"/>
      <c r="I49" s="890"/>
      <c r="J49" s="891"/>
      <c r="K49" s="890"/>
      <c r="L49" s="891"/>
      <c r="M49" s="890"/>
      <c r="N49" s="891"/>
      <c r="O49" s="890"/>
      <c r="P49" s="891"/>
      <c r="Q49" s="890"/>
      <c r="R49" s="891"/>
      <c r="S49" s="890"/>
      <c r="T49" s="891"/>
      <c r="U49" s="890"/>
      <c r="V49" s="891"/>
      <c r="W49" s="890"/>
      <c r="X49" s="891"/>
      <c r="Y49" s="890"/>
      <c r="Z49" s="891"/>
      <c r="AA49" s="922"/>
      <c r="AB49" s="923"/>
      <c r="AC49" s="184"/>
      <c r="AD49" s="170" t="s">
        <v>105</v>
      </c>
      <c r="AE49" s="158" t="s">
        <v>291</v>
      </c>
      <c r="AF49" s="164" t="s">
        <v>316</v>
      </c>
    </row>
    <row r="50" spans="2:32" ht="17.25" customHeight="1" thickBot="1" x14ac:dyDescent="0.6">
      <c r="B50" s="892" t="s">
        <v>299</v>
      </c>
      <c r="C50" s="893"/>
      <c r="D50" s="894"/>
      <c r="E50" s="890"/>
      <c r="F50" s="891"/>
      <c r="G50" s="890"/>
      <c r="H50" s="891"/>
      <c r="I50" s="890"/>
      <c r="J50" s="891"/>
      <c r="K50" s="890"/>
      <c r="L50" s="891"/>
      <c r="M50" s="890"/>
      <c r="N50" s="891"/>
      <c r="O50" s="890"/>
      <c r="P50" s="891"/>
      <c r="Q50" s="890"/>
      <c r="R50" s="891"/>
      <c r="S50" s="890"/>
      <c r="T50" s="891"/>
      <c r="U50" s="890"/>
      <c r="V50" s="891"/>
      <c r="W50" s="890"/>
      <c r="X50" s="891"/>
      <c r="Y50" s="890"/>
      <c r="Z50" s="891"/>
      <c r="AA50" s="922"/>
      <c r="AB50" s="923"/>
      <c r="AC50" s="183"/>
      <c r="AD50" s="169" t="s">
        <v>105</v>
      </c>
      <c r="AE50" s="158" t="s">
        <v>291</v>
      </c>
      <c r="AF50" s="164" t="s">
        <v>315</v>
      </c>
    </row>
    <row r="51" spans="2:32" ht="17.25" customHeight="1" thickBot="1" x14ac:dyDescent="0.6">
      <c r="B51" s="892" t="s">
        <v>297</v>
      </c>
      <c r="C51" s="893"/>
      <c r="D51" s="894"/>
      <c r="E51" s="890"/>
      <c r="F51" s="891"/>
      <c r="G51" s="890"/>
      <c r="H51" s="891"/>
      <c r="I51" s="890"/>
      <c r="J51" s="891"/>
      <c r="K51" s="890"/>
      <c r="L51" s="891"/>
      <c r="M51" s="890"/>
      <c r="N51" s="891"/>
      <c r="O51" s="890"/>
      <c r="P51" s="891"/>
      <c r="Q51" s="890"/>
      <c r="R51" s="891"/>
      <c r="S51" s="890"/>
      <c r="T51" s="891"/>
      <c r="U51" s="890"/>
      <c r="V51" s="891"/>
      <c r="W51" s="890"/>
      <c r="X51" s="891"/>
      <c r="Y51" s="890"/>
      <c r="Z51" s="891"/>
      <c r="AA51" s="924"/>
      <c r="AB51" s="925"/>
      <c r="AC51" s="182"/>
      <c r="AD51" s="168" t="s">
        <v>105</v>
      </c>
      <c r="AE51" s="181"/>
      <c r="AF51" s="164"/>
    </row>
    <row r="52" spans="2:32" ht="19.5" customHeight="1" thickBot="1" x14ac:dyDescent="0.6">
      <c r="B52" s="180"/>
      <c r="C52" s="180"/>
      <c r="D52" s="180"/>
      <c r="E52" s="152"/>
      <c r="F52" s="152"/>
      <c r="G52" s="152"/>
      <c r="H52" s="152"/>
      <c r="I52" s="152"/>
      <c r="J52" s="152"/>
      <c r="K52" s="152"/>
      <c r="L52" s="152"/>
      <c r="M52" s="152"/>
      <c r="N52" s="152"/>
      <c r="O52" s="152"/>
      <c r="P52" s="152"/>
      <c r="Q52" s="152"/>
      <c r="R52" s="152"/>
      <c r="S52" s="152"/>
      <c r="T52" s="152"/>
      <c r="U52" s="152"/>
      <c r="V52" s="152"/>
      <c r="W52" s="152"/>
      <c r="X52" s="152"/>
      <c r="Y52" s="917" t="s">
        <v>296</v>
      </c>
      <c r="Z52" s="917"/>
      <c r="AA52" s="917"/>
      <c r="AB52" s="918"/>
      <c r="AC52" s="161"/>
      <c r="AD52" s="153" t="s">
        <v>105</v>
      </c>
      <c r="AE52" s="158" t="s">
        <v>291</v>
      </c>
      <c r="AF52" s="164" t="s">
        <v>314</v>
      </c>
    </row>
    <row r="53" spans="2:32" ht="19.5" customHeight="1" thickBot="1" x14ac:dyDescent="0.6">
      <c r="B53" s="900" t="s">
        <v>294</v>
      </c>
      <c r="C53" s="901"/>
      <c r="D53" s="901"/>
      <c r="E53" s="901"/>
      <c r="F53" s="901"/>
      <c r="G53" s="901"/>
      <c r="H53" s="901"/>
      <c r="I53" s="161"/>
      <c r="J53" s="155"/>
      <c r="K53" s="160"/>
      <c r="L53" s="159" t="s">
        <v>105</v>
      </c>
      <c r="M53" s="895" t="s">
        <v>291</v>
      </c>
      <c r="N53" s="896"/>
      <c r="O53" s="157" t="s">
        <v>313</v>
      </c>
      <c r="P53" s="152"/>
      <c r="Q53" s="152"/>
      <c r="R53" s="152"/>
      <c r="S53" s="152"/>
      <c r="T53" s="152"/>
      <c r="U53" s="152"/>
      <c r="V53" s="152"/>
      <c r="W53" s="152"/>
      <c r="X53" s="152"/>
      <c r="Y53" s="179"/>
      <c r="Z53" s="179"/>
      <c r="AA53" s="179"/>
      <c r="AB53" s="179"/>
      <c r="AC53" s="65"/>
      <c r="AD53" s="178"/>
      <c r="AE53" s="65"/>
      <c r="AF53" s="151"/>
    </row>
    <row r="54" spans="2:32" ht="25.5" customHeight="1" thickBot="1" x14ac:dyDescent="0.6">
      <c r="B54" s="908" t="s">
        <v>312</v>
      </c>
      <c r="C54" s="909"/>
      <c r="D54" s="909"/>
      <c r="E54" s="909"/>
      <c r="F54" s="909"/>
      <c r="G54" s="909"/>
      <c r="H54" s="935"/>
      <c r="I54" s="161"/>
      <c r="J54" s="155"/>
      <c r="K54" s="160"/>
      <c r="L54" s="159" t="s">
        <v>105</v>
      </c>
      <c r="M54" s="895" t="s">
        <v>291</v>
      </c>
      <c r="N54" s="896"/>
      <c r="O54" s="157" t="s">
        <v>311</v>
      </c>
      <c r="P54" s="152"/>
      <c r="Q54" s="152"/>
      <c r="R54" s="152"/>
      <c r="S54" s="152"/>
      <c r="T54" s="152"/>
      <c r="U54" s="152"/>
      <c r="V54" s="152"/>
      <c r="W54" s="152"/>
      <c r="X54" s="152"/>
      <c r="Y54" s="152"/>
      <c r="Z54" s="152"/>
      <c r="AA54" s="152"/>
      <c r="AB54" s="152"/>
      <c r="AC54" s="65"/>
      <c r="AD54" s="177"/>
      <c r="AE54" s="65"/>
      <c r="AF54" s="151"/>
    </row>
    <row r="55" spans="2:32" ht="19.5" customHeight="1" thickBot="1" x14ac:dyDescent="0.6">
      <c r="S55" s="147"/>
      <c r="T55" s="147"/>
      <c r="U55" s="147"/>
      <c r="V55" s="147"/>
      <c r="W55" s="900" t="s">
        <v>310</v>
      </c>
      <c r="X55" s="901"/>
      <c r="Y55" s="901"/>
      <c r="Z55" s="901"/>
      <c r="AA55" s="901"/>
      <c r="AB55" s="901"/>
      <c r="AC55" s="156"/>
      <c r="AD55" s="153" t="s">
        <v>239</v>
      </c>
      <c r="AE55" s="176"/>
      <c r="AF55" s="63"/>
    </row>
    <row r="56" spans="2:32" ht="12.75" customHeight="1" x14ac:dyDescent="0.55000000000000004">
      <c r="B56" s="64"/>
      <c r="C56" s="64"/>
      <c r="D56" s="64"/>
      <c r="E56" s="63"/>
      <c r="F56" s="63"/>
      <c r="H56" s="162"/>
      <c r="I56" s="162"/>
      <c r="J56" s="162"/>
      <c r="K56" s="162"/>
      <c r="L56" s="162"/>
      <c r="M56" s="162"/>
      <c r="N56" s="162"/>
      <c r="O56" s="162"/>
      <c r="P56" s="162"/>
      <c r="Q56" s="162"/>
      <c r="R56" s="162"/>
      <c r="S56" s="162"/>
      <c r="T56" s="162"/>
      <c r="U56" s="162"/>
      <c r="V56" s="162"/>
      <c r="W56" s="144"/>
      <c r="X56" s="144"/>
      <c r="Y56" s="144"/>
      <c r="Z56" s="144"/>
      <c r="AA56" s="163"/>
      <c r="AB56" s="163"/>
      <c r="AC56" s="163"/>
      <c r="AD56" s="163"/>
      <c r="AE56" s="163"/>
      <c r="AF56" s="163"/>
    </row>
    <row r="57" spans="2:32" ht="17.25" customHeight="1" x14ac:dyDescent="0.55000000000000004">
      <c r="B57" s="900" t="s">
        <v>309</v>
      </c>
      <c r="C57" s="901"/>
      <c r="D57" s="910"/>
      <c r="E57" s="140"/>
      <c r="F57" s="175" t="s">
        <v>242</v>
      </c>
      <c r="G57" s="140"/>
      <c r="H57" s="175" t="s">
        <v>242</v>
      </c>
      <c r="I57" s="140"/>
      <c r="J57" s="175" t="s">
        <v>242</v>
      </c>
      <c r="K57" s="900" t="s">
        <v>308</v>
      </c>
      <c r="L57" s="901"/>
      <c r="M57" s="901"/>
      <c r="N57" s="910"/>
      <c r="O57" s="162"/>
      <c r="P57" s="162"/>
      <c r="Q57" s="162"/>
      <c r="R57" s="162"/>
      <c r="S57" s="162"/>
      <c r="T57" s="162"/>
      <c r="U57" s="162"/>
      <c r="V57" s="162"/>
      <c r="W57" s="144"/>
      <c r="X57" s="144"/>
      <c r="Y57" s="144"/>
      <c r="Z57" s="144"/>
      <c r="AA57" s="163"/>
      <c r="AB57" s="163"/>
      <c r="AC57" s="163"/>
      <c r="AD57" s="163"/>
      <c r="AE57" s="163"/>
      <c r="AF57" s="163"/>
    </row>
    <row r="58" spans="2:32" ht="17.25" customHeight="1" x14ac:dyDescent="0.55000000000000004">
      <c r="B58" s="892" t="s">
        <v>307</v>
      </c>
      <c r="C58" s="893"/>
      <c r="D58" s="894"/>
      <c r="E58" s="890"/>
      <c r="F58" s="891"/>
      <c r="G58" s="890"/>
      <c r="H58" s="891"/>
      <c r="I58" s="890"/>
      <c r="J58" s="891"/>
      <c r="K58" s="906"/>
      <c r="L58" s="907"/>
      <c r="M58" s="907"/>
      <c r="N58" s="174" t="s">
        <v>105</v>
      </c>
      <c r="O58" s="162"/>
      <c r="P58" s="162"/>
      <c r="Q58" s="162"/>
      <c r="R58" s="162"/>
      <c r="S58" s="162"/>
      <c r="T58" s="162"/>
      <c r="U58" s="162"/>
      <c r="V58" s="162"/>
      <c r="W58" s="144"/>
      <c r="X58" s="144"/>
      <c r="Y58" s="144"/>
      <c r="Z58" s="144"/>
      <c r="AA58" s="163"/>
      <c r="AB58" s="163"/>
      <c r="AC58" s="163"/>
      <c r="AD58" s="163"/>
      <c r="AE58" s="163"/>
      <c r="AF58" s="163"/>
    </row>
    <row r="59" spans="2:32" ht="17.25" customHeight="1" x14ac:dyDescent="0.55000000000000004">
      <c r="B59" s="892" t="s">
        <v>306</v>
      </c>
      <c r="C59" s="893"/>
      <c r="D59" s="894"/>
      <c r="E59" s="890"/>
      <c r="F59" s="891"/>
      <c r="G59" s="890"/>
      <c r="H59" s="891"/>
      <c r="I59" s="890"/>
      <c r="J59" s="891"/>
      <c r="K59" s="906"/>
      <c r="L59" s="907"/>
      <c r="M59" s="907"/>
      <c r="N59" s="174" t="s">
        <v>105</v>
      </c>
      <c r="O59" s="162"/>
      <c r="P59" s="162"/>
      <c r="Q59" s="162"/>
      <c r="R59" s="162"/>
      <c r="S59" s="162"/>
      <c r="T59" s="162"/>
      <c r="U59" s="162"/>
      <c r="V59" s="162"/>
      <c r="W59" s="144"/>
      <c r="X59" s="144"/>
      <c r="Y59" s="144"/>
      <c r="Z59" s="144"/>
      <c r="AA59" s="163"/>
      <c r="AB59" s="163"/>
      <c r="AC59" s="163"/>
      <c r="AD59" s="163"/>
      <c r="AE59" s="163"/>
      <c r="AF59" s="163"/>
    </row>
    <row r="60" spans="2:32" ht="17.25" customHeight="1" thickBot="1" x14ac:dyDescent="0.6">
      <c r="B60" s="892" t="s">
        <v>305</v>
      </c>
      <c r="C60" s="893"/>
      <c r="D60" s="894"/>
      <c r="E60" s="890"/>
      <c r="F60" s="891"/>
      <c r="G60" s="890"/>
      <c r="H60" s="891"/>
      <c r="I60" s="890"/>
      <c r="J60" s="891"/>
      <c r="K60" s="906"/>
      <c r="L60" s="907"/>
      <c r="M60" s="907"/>
      <c r="N60" s="173" t="s">
        <v>105</v>
      </c>
      <c r="O60" s="162"/>
      <c r="P60" s="162"/>
      <c r="Q60" s="162"/>
      <c r="R60" s="162"/>
      <c r="S60" s="162"/>
      <c r="T60" s="162"/>
      <c r="U60" s="162"/>
      <c r="V60" s="172" t="s">
        <v>304</v>
      </c>
      <c r="W60" s="117"/>
      <c r="X60" s="117"/>
      <c r="Y60" s="117"/>
      <c r="Z60" s="117"/>
      <c r="AA60" s="117"/>
      <c r="AB60" s="163"/>
      <c r="AC60" s="163"/>
      <c r="AD60" s="163"/>
      <c r="AE60" s="163"/>
      <c r="AF60" s="163"/>
    </row>
    <row r="61" spans="2:32" ht="17.25" customHeight="1" x14ac:dyDescent="0.55000000000000004">
      <c r="B61" s="892" t="s">
        <v>303</v>
      </c>
      <c r="C61" s="893"/>
      <c r="D61" s="894"/>
      <c r="E61" s="890"/>
      <c r="F61" s="891"/>
      <c r="G61" s="890"/>
      <c r="H61" s="891"/>
      <c r="I61" s="890"/>
      <c r="J61" s="899"/>
      <c r="K61" s="928"/>
      <c r="L61" s="929"/>
      <c r="M61" s="929"/>
      <c r="N61" s="171" t="s">
        <v>105</v>
      </c>
      <c r="O61" s="165" t="s">
        <v>291</v>
      </c>
      <c r="P61" s="164" t="s">
        <v>302</v>
      </c>
      <c r="Q61" s="162"/>
      <c r="R61" s="162"/>
      <c r="S61" s="162"/>
      <c r="T61" s="162"/>
      <c r="U61" s="162"/>
      <c r="V61" s="162"/>
      <c r="W61" s="144"/>
      <c r="X61" s="144"/>
      <c r="Y61" s="144"/>
      <c r="Z61" s="144"/>
      <c r="AA61" s="163"/>
      <c r="AB61" s="163"/>
      <c r="AC61" s="163"/>
      <c r="AD61" s="163"/>
      <c r="AE61" s="163"/>
      <c r="AF61" s="163"/>
    </row>
    <row r="62" spans="2:32" ht="17.25" customHeight="1" x14ac:dyDescent="0.55000000000000004">
      <c r="B62" s="892" t="s">
        <v>301</v>
      </c>
      <c r="C62" s="893"/>
      <c r="D62" s="894"/>
      <c r="E62" s="890"/>
      <c r="F62" s="891"/>
      <c r="G62" s="890"/>
      <c r="H62" s="891"/>
      <c r="I62" s="890"/>
      <c r="J62" s="899"/>
      <c r="K62" s="936"/>
      <c r="L62" s="937"/>
      <c r="M62" s="937"/>
      <c r="N62" s="170" t="s">
        <v>105</v>
      </c>
      <c r="O62" s="165" t="s">
        <v>291</v>
      </c>
      <c r="P62" s="164" t="s">
        <v>300</v>
      </c>
      <c r="Q62" s="162"/>
      <c r="R62" s="162"/>
      <c r="S62" s="162"/>
      <c r="T62" s="162"/>
      <c r="U62" s="162"/>
      <c r="V62" s="162"/>
      <c r="W62" s="144"/>
      <c r="X62" s="144"/>
      <c r="Y62" s="144"/>
      <c r="Z62" s="144"/>
      <c r="AA62" s="163"/>
      <c r="AB62" s="163"/>
      <c r="AC62" s="163"/>
      <c r="AD62" s="163"/>
      <c r="AE62" s="163"/>
      <c r="AF62" s="163"/>
    </row>
    <row r="63" spans="2:32" ht="17.25" customHeight="1" thickBot="1" x14ac:dyDescent="0.6">
      <c r="B63" s="892" t="s">
        <v>299</v>
      </c>
      <c r="C63" s="893"/>
      <c r="D63" s="894"/>
      <c r="E63" s="890"/>
      <c r="F63" s="891"/>
      <c r="G63" s="890"/>
      <c r="H63" s="891"/>
      <c r="I63" s="890"/>
      <c r="J63" s="899"/>
      <c r="K63" s="904"/>
      <c r="L63" s="905"/>
      <c r="M63" s="905"/>
      <c r="N63" s="169" t="s">
        <v>105</v>
      </c>
      <c r="O63" s="165" t="s">
        <v>291</v>
      </c>
      <c r="P63" s="164" t="s">
        <v>298</v>
      </c>
      <c r="Q63" s="162"/>
      <c r="R63" s="162"/>
      <c r="S63" s="162"/>
      <c r="T63" s="162"/>
      <c r="U63" s="162"/>
      <c r="V63" s="162"/>
      <c r="W63" s="144"/>
      <c r="X63" s="144"/>
      <c r="Y63" s="144"/>
      <c r="Z63" s="144"/>
      <c r="AA63" s="163"/>
      <c r="AB63" s="163"/>
      <c r="AC63" s="163"/>
      <c r="AD63" s="163"/>
      <c r="AE63" s="163"/>
      <c r="AF63" s="163"/>
    </row>
    <row r="64" spans="2:32" ht="17.25" customHeight="1" thickBot="1" x14ac:dyDescent="0.6">
      <c r="B64" s="892" t="s">
        <v>297</v>
      </c>
      <c r="C64" s="893"/>
      <c r="D64" s="894"/>
      <c r="E64" s="890"/>
      <c r="F64" s="891"/>
      <c r="G64" s="890"/>
      <c r="H64" s="891"/>
      <c r="I64" s="890"/>
      <c r="J64" s="899"/>
      <c r="K64" s="938"/>
      <c r="L64" s="898"/>
      <c r="M64" s="898"/>
      <c r="N64" s="168" t="s">
        <v>105</v>
      </c>
      <c r="O64" s="167"/>
      <c r="P64" s="164"/>
      <c r="Q64" s="162"/>
      <c r="R64" s="162"/>
      <c r="S64" s="162"/>
      <c r="T64" s="162"/>
      <c r="U64" s="162"/>
      <c r="V64" s="162"/>
      <c r="W64" s="144"/>
      <c r="X64" s="144"/>
      <c r="Y64" s="144"/>
      <c r="Z64" s="144"/>
      <c r="AA64" s="163"/>
      <c r="AB64" s="163"/>
      <c r="AC64" s="163"/>
      <c r="AD64" s="163"/>
      <c r="AE64" s="163"/>
      <c r="AF64" s="163"/>
    </row>
    <row r="65" spans="2:34" ht="17.25" customHeight="1" thickBot="1" x14ac:dyDescent="0.6">
      <c r="B65" s="900" t="s">
        <v>296</v>
      </c>
      <c r="C65" s="901"/>
      <c r="D65" s="901"/>
      <c r="E65" s="901"/>
      <c r="F65" s="901"/>
      <c r="G65" s="901"/>
      <c r="H65" s="901"/>
      <c r="I65" s="901"/>
      <c r="J65" s="901"/>
      <c r="K65" s="930"/>
      <c r="L65" s="931"/>
      <c r="M65" s="931"/>
      <c r="N65" s="166" t="s">
        <v>105</v>
      </c>
      <c r="O65" s="165" t="s">
        <v>291</v>
      </c>
      <c r="P65" s="164" t="s">
        <v>295</v>
      </c>
      <c r="Q65" s="162"/>
      <c r="R65" s="162"/>
      <c r="S65" s="162"/>
      <c r="T65" s="162"/>
      <c r="U65" s="162"/>
      <c r="V65" s="162"/>
      <c r="W65" s="144"/>
      <c r="X65" s="144"/>
      <c r="Y65" s="144"/>
      <c r="Z65" s="144"/>
      <c r="AA65" s="163"/>
      <c r="AB65" s="163"/>
      <c r="AC65" s="163"/>
      <c r="AD65" s="163"/>
      <c r="AE65" s="163"/>
      <c r="AF65" s="163"/>
    </row>
    <row r="66" spans="2:34" ht="17.149999999999999" customHeight="1" thickBot="1" x14ac:dyDescent="0.6">
      <c r="B66" s="64"/>
      <c r="C66" s="64"/>
      <c r="D66" s="64"/>
      <c r="E66" s="63"/>
      <c r="F66" s="63"/>
      <c r="H66" s="162"/>
      <c r="I66" s="162"/>
      <c r="J66" s="162"/>
      <c r="K66" s="162"/>
      <c r="L66" s="162"/>
      <c r="M66" s="162"/>
      <c r="N66" s="162"/>
      <c r="O66" s="162"/>
      <c r="P66" s="162"/>
      <c r="Q66" s="162"/>
      <c r="R66" s="162"/>
      <c r="S66" s="162"/>
      <c r="T66" s="162"/>
      <c r="U66" s="162"/>
      <c r="V66" s="162"/>
      <c r="W66" s="144"/>
      <c r="X66" s="144"/>
      <c r="Y66" s="144"/>
      <c r="Z66" s="144"/>
      <c r="AA66" s="144"/>
      <c r="AB66" s="144"/>
      <c r="AC66" s="144"/>
      <c r="AD66" s="144"/>
      <c r="AE66" s="144"/>
      <c r="AF66" s="144"/>
    </row>
    <row r="67" spans="2:34" ht="17.149999999999999" customHeight="1" thickBot="1" x14ac:dyDescent="0.6">
      <c r="B67" s="900" t="s">
        <v>294</v>
      </c>
      <c r="C67" s="901"/>
      <c r="D67" s="901"/>
      <c r="E67" s="901"/>
      <c r="F67" s="901"/>
      <c r="G67" s="901"/>
      <c r="H67" s="901"/>
      <c r="I67" s="161"/>
      <c r="J67" s="155"/>
      <c r="K67" s="160"/>
      <c r="L67" s="159" t="s">
        <v>105</v>
      </c>
      <c r="M67" s="895" t="s">
        <v>291</v>
      </c>
      <c r="N67" s="896"/>
      <c r="O67" s="157" t="s">
        <v>293</v>
      </c>
      <c r="P67" s="162"/>
      <c r="Q67" s="162"/>
      <c r="AB67" s="144"/>
      <c r="AC67" s="144"/>
      <c r="AD67" s="144"/>
      <c r="AE67" s="144"/>
      <c r="AF67" s="144"/>
    </row>
    <row r="68" spans="2:34" ht="23.25" customHeight="1" thickBot="1" x14ac:dyDescent="0.6">
      <c r="B68" s="932" t="s">
        <v>292</v>
      </c>
      <c r="C68" s="933"/>
      <c r="D68" s="933"/>
      <c r="E68" s="933"/>
      <c r="F68" s="933"/>
      <c r="G68" s="933"/>
      <c r="H68" s="934"/>
      <c r="I68" s="161"/>
      <c r="J68" s="155"/>
      <c r="K68" s="160"/>
      <c r="L68" s="159" t="s">
        <v>105</v>
      </c>
      <c r="M68" s="895" t="s">
        <v>291</v>
      </c>
      <c r="N68" s="896"/>
      <c r="O68" s="157" t="s">
        <v>290</v>
      </c>
      <c r="P68" s="152"/>
      <c r="Q68" s="152"/>
      <c r="R68" s="900" t="s">
        <v>289</v>
      </c>
      <c r="S68" s="901"/>
      <c r="T68" s="901"/>
      <c r="U68" s="901"/>
      <c r="V68" s="901"/>
      <c r="W68" s="901"/>
      <c r="X68" s="156"/>
      <c r="Y68" s="155"/>
      <c r="Z68" s="154"/>
      <c r="AA68" s="153" t="s">
        <v>239</v>
      </c>
      <c r="AB68" s="152"/>
      <c r="AC68" s="65"/>
      <c r="AD68" s="144"/>
      <c r="AE68" s="65"/>
      <c r="AF68" s="151"/>
    </row>
    <row r="69" spans="2:34" ht="12.75" customHeight="1" x14ac:dyDescent="0.55000000000000004">
      <c r="B69" s="150"/>
      <c r="C69" s="150"/>
      <c r="D69" s="150"/>
      <c r="E69" s="150"/>
      <c r="F69" s="150"/>
      <c r="G69" s="150"/>
      <c r="H69" s="150"/>
      <c r="I69" s="150"/>
      <c r="J69" s="150"/>
      <c r="K69" s="149"/>
      <c r="L69" s="149"/>
      <c r="M69" s="149"/>
      <c r="N69" s="148"/>
    </row>
    <row r="70" spans="2:34" ht="18" customHeight="1" x14ac:dyDescent="0.55000000000000004">
      <c r="B70" s="888" t="s">
        <v>288</v>
      </c>
      <c r="C70" s="888"/>
      <c r="D70" s="888"/>
      <c r="E70" s="888"/>
      <c r="F70" s="888"/>
      <c r="G70" s="888"/>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row>
    <row r="71" spans="2:34" ht="35.25" customHeight="1" x14ac:dyDescent="0.55000000000000004">
      <c r="B71" s="889" t="s">
        <v>287</v>
      </c>
      <c r="C71" s="889"/>
      <c r="D71" s="889"/>
      <c r="E71" s="889"/>
      <c r="F71" s="889"/>
      <c r="G71" s="889"/>
      <c r="H71" s="889"/>
      <c r="I71" s="889"/>
      <c r="J71" s="889"/>
      <c r="K71" s="889"/>
      <c r="L71" s="889"/>
      <c r="M71" s="889"/>
      <c r="N71" s="889"/>
      <c r="O71" s="889"/>
      <c r="P71" s="889"/>
      <c r="Q71" s="889"/>
      <c r="R71" s="889"/>
      <c r="S71" s="889"/>
      <c r="T71" s="889"/>
      <c r="U71" s="889"/>
      <c r="V71" s="889"/>
      <c r="W71" s="889"/>
      <c r="X71" s="889"/>
      <c r="Y71" s="889"/>
      <c r="Z71" s="889"/>
      <c r="AA71" s="889"/>
      <c r="AB71" s="889"/>
      <c r="AC71" s="889"/>
      <c r="AD71" s="889"/>
      <c r="AE71" s="889"/>
      <c r="AF71" s="889"/>
      <c r="AG71" s="889"/>
    </row>
    <row r="72" spans="2:34" ht="20.149999999999999" customHeight="1" x14ac:dyDescent="0.550000000000000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row>
    <row r="73" spans="2:34" ht="20.149999999999999" customHeight="1" x14ac:dyDescent="0.55000000000000004"/>
  </sheetData>
  <mergeCells count="287">
    <mergeCell ref="E49:F49"/>
    <mergeCell ref="G49:H49"/>
    <mergeCell ref="AA45:AB51"/>
    <mergeCell ref="O51:P51"/>
    <mergeCell ref="Q51:R51"/>
    <mergeCell ref="S51:T51"/>
    <mergeCell ref="U51:V51"/>
    <mergeCell ref="Q48:R48"/>
    <mergeCell ref="S48:T48"/>
    <mergeCell ref="I50:J50"/>
    <mergeCell ref="K50:L50"/>
    <mergeCell ref="Q49:R49"/>
    <mergeCell ref="S49:T49"/>
    <mergeCell ref="O50:P50"/>
    <mergeCell ref="Q50:R50"/>
    <mergeCell ref="S50:T50"/>
    <mergeCell ref="W49:X49"/>
    <mergeCell ref="Y49:Z49"/>
    <mergeCell ref="U50:V50"/>
    <mergeCell ref="Y50:Z50"/>
    <mergeCell ref="I49:J49"/>
    <mergeCell ref="K49:L49"/>
    <mergeCell ref="M49:N49"/>
    <mergeCell ref="O49:P49"/>
    <mergeCell ref="E60:F60"/>
    <mergeCell ref="G60:H60"/>
    <mergeCell ref="I60:J60"/>
    <mergeCell ref="B68:H68"/>
    <mergeCell ref="M68:N68"/>
    <mergeCell ref="B24:H24"/>
    <mergeCell ref="M24:N24"/>
    <mergeCell ref="B39:H39"/>
    <mergeCell ref="M39:N39"/>
    <mergeCell ref="B54:H54"/>
    <mergeCell ref="M54:N54"/>
    <mergeCell ref="K62:M62"/>
    <mergeCell ref="K60:M60"/>
    <mergeCell ref="B35:D35"/>
    <mergeCell ref="E35:F35"/>
    <mergeCell ref="G35:H35"/>
    <mergeCell ref="I35:J35"/>
    <mergeCell ref="K35:M35"/>
    <mergeCell ref="B64:D64"/>
    <mergeCell ref="E64:F64"/>
    <mergeCell ref="G64:H64"/>
    <mergeCell ref="I64:J64"/>
    <mergeCell ref="K64:M64"/>
    <mergeCell ref="B61:D61"/>
    <mergeCell ref="E61:F61"/>
    <mergeCell ref="G61:H61"/>
    <mergeCell ref="I61:J61"/>
    <mergeCell ref="K61:M61"/>
    <mergeCell ref="B58:D58"/>
    <mergeCell ref="E58:F58"/>
    <mergeCell ref="G58:H58"/>
    <mergeCell ref="R68:W68"/>
    <mergeCell ref="B62:D62"/>
    <mergeCell ref="E62:F62"/>
    <mergeCell ref="G62:H62"/>
    <mergeCell ref="I62:J62"/>
    <mergeCell ref="K58:M58"/>
    <mergeCell ref="B63:D63"/>
    <mergeCell ref="E63:F63"/>
    <mergeCell ref="G63:H63"/>
    <mergeCell ref="I63:J63"/>
    <mergeCell ref="B65:J65"/>
    <mergeCell ref="K65:M65"/>
    <mergeCell ref="B67:H67"/>
    <mergeCell ref="M67:N67"/>
    <mergeCell ref="K63:M63"/>
    <mergeCell ref="B60:D60"/>
    <mergeCell ref="B59:D59"/>
    <mergeCell ref="E59:F59"/>
    <mergeCell ref="G59:H59"/>
    <mergeCell ref="I59:J59"/>
    <mergeCell ref="K59:M59"/>
    <mergeCell ref="Y52:AB52"/>
    <mergeCell ref="B53:H53"/>
    <mergeCell ref="W55:AB55"/>
    <mergeCell ref="I58:J58"/>
    <mergeCell ref="K57:N57"/>
    <mergeCell ref="B57:D57"/>
    <mergeCell ref="W51:X51"/>
    <mergeCell ref="Y51:Z51"/>
    <mergeCell ref="B51:D51"/>
    <mergeCell ref="E51:F51"/>
    <mergeCell ref="G51:H51"/>
    <mergeCell ref="I51:J51"/>
    <mergeCell ref="R39:W39"/>
    <mergeCell ref="AC44:AD44"/>
    <mergeCell ref="AE44:AF44"/>
    <mergeCell ref="Y46:Z46"/>
    <mergeCell ref="O45:P45"/>
    <mergeCell ref="Q45:R45"/>
    <mergeCell ref="S45:T45"/>
    <mergeCell ref="Y45:Z45"/>
    <mergeCell ref="B44:D44"/>
    <mergeCell ref="U45:V45"/>
    <mergeCell ref="W45:X45"/>
    <mergeCell ref="E46:F46"/>
    <mergeCell ref="G46:H46"/>
    <mergeCell ref="E45:F45"/>
    <mergeCell ref="G45:H45"/>
    <mergeCell ref="U46:V46"/>
    <mergeCell ref="W46:X46"/>
    <mergeCell ref="B45:D45"/>
    <mergeCell ref="I30:J30"/>
    <mergeCell ref="K32:M32"/>
    <mergeCell ref="B32:D32"/>
    <mergeCell ref="E32:F32"/>
    <mergeCell ref="G32:H32"/>
    <mergeCell ref="I32:J32"/>
    <mergeCell ref="K30:M30"/>
    <mergeCell ref="B31:D31"/>
    <mergeCell ref="E31:F31"/>
    <mergeCell ref="G31:H31"/>
    <mergeCell ref="I31:J31"/>
    <mergeCell ref="K31:M31"/>
    <mergeCell ref="B30:D30"/>
    <mergeCell ref="E30:F30"/>
    <mergeCell ref="G30:H30"/>
    <mergeCell ref="H9:AF9"/>
    <mergeCell ref="B8:G8"/>
    <mergeCell ref="B9:G9"/>
    <mergeCell ref="Y22:AB22"/>
    <mergeCell ref="A2:AG3"/>
    <mergeCell ref="AI2:AJ2"/>
    <mergeCell ref="AI3:AJ3"/>
    <mergeCell ref="A4:AG4"/>
    <mergeCell ref="H8:AF8"/>
    <mergeCell ref="U15:V15"/>
    <mergeCell ref="Y21:Z21"/>
    <mergeCell ref="B21:D21"/>
    <mergeCell ref="E21:F21"/>
    <mergeCell ref="G21:H21"/>
    <mergeCell ref="I21:J21"/>
    <mergeCell ref="K21:L21"/>
    <mergeCell ref="M21:N21"/>
    <mergeCell ref="AA15:AB21"/>
    <mergeCell ref="O21:P21"/>
    <mergeCell ref="Q21:R21"/>
    <mergeCell ref="S21:T21"/>
    <mergeCell ref="U21:V21"/>
    <mergeCell ref="AE14:AF14"/>
    <mergeCell ref="B15:D15"/>
    <mergeCell ref="Y15:Z15"/>
    <mergeCell ref="K15:L15"/>
    <mergeCell ref="M15:N15"/>
    <mergeCell ref="B14:D14"/>
    <mergeCell ref="AC14:AD14"/>
    <mergeCell ref="Y16:Z16"/>
    <mergeCell ref="W15:X15"/>
    <mergeCell ref="U16:V16"/>
    <mergeCell ref="W16:X16"/>
    <mergeCell ref="Q15:R15"/>
    <mergeCell ref="S16:T16"/>
    <mergeCell ref="S15:T15"/>
    <mergeCell ref="Q16:R16"/>
    <mergeCell ref="O15:P15"/>
    <mergeCell ref="G16:H16"/>
    <mergeCell ref="I16:J16"/>
    <mergeCell ref="K16:L16"/>
    <mergeCell ref="M16:N16"/>
    <mergeCell ref="O16:P16"/>
    <mergeCell ref="E15:F15"/>
    <mergeCell ref="G15:H15"/>
    <mergeCell ref="I15:J15"/>
    <mergeCell ref="Y18:Z18"/>
    <mergeCell ref="B18:D18"/>
    <mergeCell ref="E18:F18"/>
    <mergeCell ref="G18:H18"/>
    <mergeCell ref="I18:J18"/>
    <mergeCell ref="K18:L18"/>
    <mergeCell ref="M18:N18"/>
    <mergeCell ref="O17:P17"/>
    <mergeCell ref="Q17:R17"/>
    <mergeCell ref="S17:T17"/>
    <mergeCell ref="U17:V17"/>
    <mergeCell ref="W17:X17"/>
    <mergeCell ref="Y17:Z17"/>
    <mergeCell ref="B17:D17"/>
    <mergeCell ref="E17:F17"/>
    <mergeCell ref="G17:H17"/>
    <mergeCell ref="I17:J17"/>
    <mergeCell ref="K17:L17"/>
    <mergeCell ref="M17:N17"/>
    <mergeCell ref="AA26:AF26"/>
    <mergeCell ref="U20:V20"/>
    <mergeCell ref="W20:X20"/>
    <mergeCell ref="Y20:Z20"/>
    <mergeCell ref="W25:AB25"/>
    <mergeCell ref="W21:X21"/>
    <mergeCell ref="B16:D16"/>
    <mergeCell ref="E16:F16"/>
    <mergeCell ref="Q19:R19"/>
    <mergeCell ref="S19:T19"/>
    <mergeCell ref="Y19:Z19"/>
    <mergeCell ref="W19:X19"/>
    <mergeCell ref="U19:V19"/>
    <mergeCell ref="B19:D19"/>
    <mergeCell ref="E19:F19"/>
    <mergeCell ref="G19:H19"/>
    <mergeCell ref="K19:L19"/>
    <mergeCell ref="M19:N19"/>
    <mergeCell ref="O18:P18"/>
    <mergeCell ref="Q18:R18"/>
    <mergeCell ref="O19:P19"/>
    <mergeCell ref="S18:T18"/>
    <mergeCell ref="U18:V18"/>
    <mergeCell ref="W18:X18"/>
    <mergeCell ref="I19:J19"/>
    <mergeCell ref="G29:H29"/>
    <mergeCell ref="I29:J29"/>
    <mergeCell ref="K29:M29"/>
    <mergeCell ref="Q20:R20"/>
    <mergeCell ref="S20:T20"/>
    <mergeCell ref="M20:N20"/>
    <mergeCell ref="O20:P20"/>
    <mergeCell ref="B23:H23"/>
    <mergeCell ref="M23:N23"/>
    <mergeCell ref="E20:F20"/>
    <mergeCell ref="G20:H20"/>
    <mergeCell ref="I20:J20"/>
    <mergeCell ref="K20:L20"/>
    <mergeCell ref="B20:D20"/>
    <mergeCell ref="B28:D28"/>
    <mergeCell ref="K28:N28"/>
    <mergeCell ref="B29:D29"/>
    <mergeCell ref="E29:F29"/>
    <mergeCell ref="K36:M36"/>
    <mergeCell ref="I34:J34"/>
    <mergeCell ref="B34:D34"/>
    <mergeCell ref="E34:F34"/>
    <mergeCell ref="G34:H34"/>
    <mergeCell ref="B38:H38"/>
    <mergeCell ref="B33:D33"/>
    <mergeCell ref="E33:F33"/>
    <mergeCell ref="G33:H33"/>
    <mergeCell ref="I33:J33"/>
    <mergeCell ref="K33:M33"/>
    <mergeCell ref="M38:N38"/>
    <mergeCell ref="K34:M34"/>
    <mergeCell ref="B36:J36"/>
    <mergeCell ref="B46:D46"/>
    <mergeCell ref="I45:J45"/>
    <mergeCell ref="K45:L45"/>
    <mergeCell ref="M45:N45"/>
    <mergeCell ref="O46:P46"/>
    <mergeCell ref="I46:J46"/>
    <mergeCell ref="K46:L46"/>
    <mergeCell ref="Q46:R46"/>
    <mergeCell ref="S46:T46"/>
    <mergeCell ref="M46:N46"/>
    <mergeCell ref="I47:J47"/>
    <mergeCell ref="K47:L47"/>
    <mergeCell ref="M47:N47"/>
    <mergeCell ref="O47:P47"/>
    <mergeCell ref="Q47:R47"/>
    <mergeCell ref="S47:T47"/>
    <mergeCell ref="M50:N50"/>
    <mergeCell ref="M53:N53"/>
    <mergeCell ref="K51:L51"/>
    <mergeCell ref="M51:N51"/>
    <mergeCell ref="B70:AG70"/>
    <mergeCell ref="B71:AG71"/>
    <mergeCell ref="E47:F47"/>
    <mergeCell ref="G47:H47"/>
    <mergeCell ref="B49:D49"/>
    <mergeCell ref="B50:D50"/>
    <mergeCell ref="E50:F50"/>
    <mergeCell ref="B47:D47"/>
    <mergeCell ref="U47:V47"/>
    <mergeCell ref="W47:X47"/>
    <mergeCell ref="Y47:Z47"/>
    <mergeCell ref="B48:D48"/>
    <mergeCell ref="E48:F48"/>
    <mergeCell ref="G48:H48"/>
    <mergeCell ref="I48:J48"/>
    <mergeCell ref="K48:L48"/>
    <mergeCell ref="M48:N48"/>
    <mergeCell ref="O48:P48"/>
    <mergeCell ref="U48:V48"/>
    <mergeCell ref="W48:X48"/>
    <mergeCell ref="Y48:Z48"/>
    <mergeCell ref="W50:X50"/>
    <mergeCell ref="G50:H50"/>
    <mergeCell ref="U49:V49"/>
  </mergeCells>
  <phoneticPr fontId="14"/>
  <printOptions horizontalCentered="1" verticalCentered="1"/>
  <pageMargins left="0.78740157480314965" right="0.59055118110236227" top="0.59055118110236227" bottom="0.59055118110236227" header="0.51181102362204722" footer="0.51181102362204722"/>
  <pageSetup paperSize="9" scale="97" orientation="portrait" verticalDpi="0" r:id="rId1"/>
  <headerFooter alignWithMargins="0"/>
  <rowBreaks count="1" manualBreakCount="1">
    <brk id="40" max="3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5831E-CDD1-43F1-B6D9-304F08542700}">
  <dimension ref="A1:AJ37"/>
  <sheetViews>
    <sheetView view="pageBreakPreview" zoomScaleNormal="100" zoomScaleSheetLayoutView="100" workbookViewId="0">
      <selection activeCell="B1" sqref="B1"/>
    </sheetView>
  </sheetViews>
  <sheetFormatPr defaultColWidth="8.08203125" defaultRowHeight="13" x14ac:dyDescent="0.55000000000000004"/>
  <cols>
    <col min="1" max="1" width="2.33203125" style="7" customWidth="1"/>
    <col min="2" max="4" width="2.83203125" style="7" customWidth="1"/>
    <col min="5" max="28" width="2.08203125" style="7" customWidth="1"/>
    <col min="29" max="29" width="4.1640625" style="7" customWidth="1"/>
    <col min="30" max="30" width="3.6640625" style="7" customWidth="1"/>
    <col min="31" max="31" width="4.1640625" style="7" customWidth="1"/>
    <col min="32" max="32" width="3.6640625" style="7" customWidth="1"/>
    <col min="33" max="33" width="2.6640625" style="7" customWidth="1"/>
    <col min="34" max="46" width="4.08203125" style="7" customWidth="1"/>
    <col min="47" max="16384" width="8.08203125" style="7"/>
  </cols>
  <sheetData>
    <row r="1" spans="1:36" ht="15" customHeight="1" x14ac:dyDescent="0.55000000000000004">
      <c r="A1" s="199" t="s">
        <v>341</v>
      </c>
    </row>
    <row r="2" spans="1:36" ht="17.25" customHeight="1" x14ac:dyDescent="0.55000000000000004">
      <c r="A2" s="879" t="s">
        <v>332</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I2" s="886"/>
      <c r="AJ2" s="886"/>
    </row>
    <row r="3" spans="1:36" ht="4.5" customHeight="1" x14ac:dyDescent="0.55000000000000004">
      <c r="A3" s="879"/>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I3" s="886"/>
      <c r="AJ3" s="886"/>
    </row>
    <row r="4" spans="1:36" ht="13.5" customHeight="1" x14ac:dyDescent="0.55000000000000004">
      <c r="A4" s="887" t="s">
        <v>340</v>
      </c>
      <c r="B4" s="887"/>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c r="AD4" s="887"/>
      <c r="AE4" s="887"/>
      <c r="AF4" s="887"/>
      <c r="AG4" s="887"/>
    </row>
    <row r="5" spans="1:36" ht="6" customHeight="1" x14ac:dyDescent="0.55000000000000004"/>
    <row r="6" spans="1:36" ht="20.149999999999999" customHeight="1" x14ac:dyDescent="0.55000000000000004">
      <c r="A6" s="198" t="s">
        <v>330</v>
      </c>
    </row>
    <row r="7" spans="1:36" ht="8.25" customHeight="1" x14ac:dyDescent="0.55000000000000004">
      <c r="A7" s="198"/>
    </row>
    <row r="8" spans="1:36" ht="46.5" customHeight="1" x14ac:dyDescent="0.55000000000000004">
      <c r="A8" s="197"/>
      <c r="B8" s="915" t="s">
        <v>339</v>
      </c>
      <c r="C8" s="946"/>
      <c r="D8" s="946"/>
      <c r="E8" s="946"/>
      <c r="F8" s="946"/>
      <c r="G8" s="946"/>
      <c r="H8" s="912" t="s">
        <v>338</v>
      </c>
      <c r="I8" s="913"/>
      <c r="J8" s="913"/>
      <c r="K8" s="913"/>
      <c r="L8" s="913"/>
      <c r="M8" s="913"/>
      <c r="N8" s="913"/>
      <c r="O8" s="913"/>
      <c r="P8" s="913"/>
      <c r="Q8" s="913"/>
      <c r="R8" s="913"/>
      <c r="S8" s="913"/>
      <c r="T8" s="913"/>
      <c r="U8" s="913"/>
      <c r="V8" s="913"/>
      <c r="W8" s="913"/>
      <c r="X8" s="913"/>
      <c r="Y8" s="913"/>
      <c r="Z8" s="913"/>
      <c r="AA8" s="913"/>
      <c r="AB8" s="913"/>
      <c r="AC8" s="913"/>
      <c r="AD8" s="913"/>
      <c r="AE8" s="913"/>
      <c r="AF8" s="914"/>
    </row>
    <row r="9" spans="1:36" ht="18" customHeight="1" x14ac:dyDescent="0.55000000000000004">
      <c r="A9" s="197"/>
    </row>
    <row r="10" spans="1:36" ht="18.75" customHeight="1" x14ac:dyDescent="0.55000000000000004">
      <c r="B10" s="7" t="s">
        <v>337</v>
      </c>
    </row>
    <row r="11" spans="1:36" ht="3.75" customHeight="1" x14ac:dyDescent="0.55000000000000004">
      <c r="B11" s="193"/>
      <c r="C11" s="92"/>
      <c r="D11" s="92"/>
    </row>
    <row r="12" spans="1:36" ht="17.149999999999999" customHeight="1" x14ac:dyDescent="0.55000000000000004">
      <c r="B12" s="900" t="s">
        <v>319</v>
      </c>
      <c r="C12" s="901"/>
      <c r="D12" s="910"/>
      <c r="E12" s="140">
        <v>4</v>
      </c>
      <c r="F12" s="175" t="s">
        <v>242</v>
      </c>
      <c r="G12" s="140">
        <v>5</v>
      </c>
      <c r="H12" s="175" t="s">
        <v>242</v>
      </c>
      <c r="I12" s="140">
        <v>6</v>
      </c>
      <c r="J12" s="175" t="s">
        <v>242</v>
      </c>
      <c r="K12" s="140">
        <v>7</v>
      </c>
      <c r="L12" s="175" t="s">
        <v>242</v>
      </c>
      <c r="M12" s="140">
        <v>8</v>
      </c>
      <c r="N12" s="175" t="s">
        <v>242</v>
      </c>
      <c r="O12" s="140">
        <v>9</v>
      </c>
      <c r="P12" s="175" t="s">
        <v>242</v>
      </c>
      <c r="Q12" s="192">
        <v>10</v>
      </c>
      <c r="R12" s="175" t="s">
        <v>242</v>
      </c>
      <c r="S12" s="192">
        <v>11</v>
      </c>
      <c r="T12" s="175" t="s">
        <v>242</v>
      </c>
      <c r="U12" s="192">
        <v>12</v>
      </c>
      <c r="V12" s="175" t="s">
        <v>242</v>
      </c>
      <c r="W12" s="140">
        <v>1</v>
      </c>
      <c r="X12" s="175" t="s">
        <v>242</v>
      </c>
      <c r="Y12" s="140">
        <v>2</v>
      </c>
      <c r="Z12" s="175" t="s">
        <v>242</v>
      </c>
      <c r="AA12" s="140">
        <v>3</v>
      </c>
      <c r="AB12" s="191" t="s">
        <v>242</v>
      </c>
      <c r="AC12" s="866" t="s">
        <v>318</v>
      </c>
      <c r="AD12" s="867"/>
      <c r="AE12" s="926"/>
      <c r="AF12" s="927"/>
    </row>
    <row r="13" spans="1:36" ht="17.149999999999999" customHeight="1" x14ac:dyDescent="0.55000000000000004">
      <c r="B13" s="892" t="s">
        <v>307</v>
      </c>
      <c r="C13" s="893"/>
      <c r="D13" s="894"/>
      <c r="E13" s="890"/>
      <c r="F13" s="891"/>
      <c r="G13" s="890"/>
      <c r="H13" s="891"/>
      <c r="I13" s="890"/>
      <c r="J13" s="891"/>
      <c r="K13" s="890"/>
      <c r="L13" s="891"/>
      <c r="M13" s="890"/>
      <c r="N13" s="891"/>
      <c r="O13" s="890"/>
      <c r="P13" s="891"/>
      <c r="Q13" s="890"/>
      <c r="R13" s="891"/>
      <c r="S13" s="890"/>
      <c r="T13" s="891"/>
      <c r="U13" s="890"/>
      <c r="V13" s="891"/>
      <c r="W13" s="890"/>
      <c r="X13" s="891"/>
      <c r="Y13" s="890"/>
      <c r="Z13" s="891"/>
      <c r="AA13" s="939"/>
      <c r="AB13" s="940"/>
      <c r="AC13" s="190"/>
      <c r="AD13" s="189" t="s">
        <v>105</v>
      </c>
      <c r="AE13" s="186"/>
      <c r="AF13" s="151"/>
    </row>
    <row r="14" spans="1:36" ht="17.149999999999999" customHeight="1" x14ac:dyDescent="0.55000000000000004">
      <c r="B14" s="892" t="s">
        <v>306</v>
      </c>
      <c r="C14" s="893"/>
      <c r="D14" s="894"/>
      <c r="E14" s="890"/>
      <c r="F14" s="891"/>
      <c r="G14" s="890"/>
      <c r="H14" s="891"/>
      <c r="I14" s="890"/>
      <c r="J14" s="891"/>
      <c r="K14" s="890"/>
      <c r="L14" s="891"/>
      <c r="M14" s="890"/>
      <c r="N14" s="891"/>
      <c r="O14" s="890"/>
      <c r="P14" s="891"/>
      <c r="Q14" s="890"/>
      <c r="R14" s="891"/>
      <c r="S14" s="890"/>
      <c r="T14" s="891"/>
      <c r="U14" s="890"/>
      <c r="V14" s="891"/>
      <c r="W14" s="890"/>
      <c r="X14" s="891"/>
      <c r="Y14" s="890"/>
      <c r="Z14" s="891"/>
      <c r="AA14" s="941"/>
      <c r="AB14" s="942"/>
      <c r="AC14" s="190"/>
      <c r="AD14" s="189" t="s">
        <v>105</v>
      </c>
      <c r="AE14" s="186"/>
      <c r="AF14" s="151"/>
    </row>
    <row r="15" spans="1:36" ht="17.149999999999999" customHeight="1" x14ac:dyDescent="0.55000000000000004">
      <c r="B15" s="892" t="s">
        <v>305</v>
      </c>
      <c r="C15" s="893"/>
      <c r="D15" s="894"/>
      <c r="E15" s="890"/>
      <c r="F15" s="891"/>
      <c r="G15" s="890"/>
      <c r="H15" s="891"/>
      <c r="I15" s="890"/>
      <c r="J15" s="891"/>
      <c r="K15" s="890"/>
      <c r="L15" s="891"/>
      <c r="M15" s="890"/>
      <c r="N15" s="891"/>
      <c r="O15" s="890"/>
      <c r="P15" s="891"/>
      <c r="Q15" s="890"/>
      <c r="R15" s="891"/>
      <c r="S15" s="890"/>
      <c r="T15" s="891"/>
      <c r="U15" s="890"/>
      <c r="V15" s="891"/>
      <c r="W15" s="890"/>
      <c r="X15" s="891"/>
      <c r="Y15" s="890"/>
      <c r="Z15" s="891"/>
      <c r="AA15" s="941"/>
      <c r="AB15" s="942"/>
      <c r="AC15" s="188"/>
      <c r="AD15" s="187" t="s">
        <v>105</v>
      </c>
      <c r="AE15" s="186"/>
      <c r="AF15" s="151"/>
    </row>
    <row r="16" spans="1:36" ht="17.149999999999999" customHeight="1" thickBot="1" x14ac:dyDescent="0.6">
      <c r="B16" s="892" t="s">
        <v>303</v>
      </c>
      <c r="C16" s="893"/>
      <c r="D16" s="894"/>
      <c r="E16" s="890"/>
      <c r="F16" s="891"/>
      <c r="G16" s="890"/>
      <c r="H16" s="891"/>
      <c r="I16" s="890"/>
      <c r="J16" s="891"/>
      <c r="K16" s="890"/>
      <c r="L16" s="891"/>
      <c r="M16" s="890"/>
      <c r="N16" s="891"/>
      <c r="O16" s="890"/>
      <c r="P16" s="891"/>
      <c r="Q16" s="890"/>
      <c r="R16" s="891"/>
      <c r="S16" s="890"/>
      <c r="T16" s="891"/>
      <c r="U16" s="890"/>
      <c r="V16" s="891"/>
      <c r="W16" s="890"/>
      <c r="X16" s="891"/>
      <c r="Y16" s="890"/>
      <c r="Z16" s="891"/>
      <c r="AA16" s="941"/>
      <c r="AB16" s="943"/>
      <c r="AC16" s="188"/>
      <c r="AD16" s="187" t="s">
        <v>105</v>
      </c>
      <c r="AE16" s="186"/>
      <c r="AF16" s="151"/>
    </row>
    <row r="17" spans="2:32" ht="17.149999999999999" customHeight="1" x14ac:dyDescent="0.55000000000000004">
      <c r="B17" s="892" t="s">
        <v>301</v>
      </c>
      <c r="C17" s="893"/>
      <c r="D17" s="894"/>
      <c r="E17" s="890"/>
      <c r="F17" s="891"/>
      <c r="G17" s="890"/>
      <c r="H17" s="891"/>
      <c r="I17" s="890"/>
      <c r="J17" s="891"/>
      <c r="K17" s="890"/>
      <c r="L17" s="891"/>
      <c r="M17" s="890"/>
      <c r="N17" s="891"/>
      <c r="O17" s="890"/>
      <c r="P17" s="891"/>
      <c r="Q17" s="890"/>
      <c r="R17" s="891"/>
      <c r="S17" s="890"/>
      <c r="T17" s="891"/>
      <c r="U17" s="890"/>
      <c r="V17" s="891"/>
      <c r="W17" s="890"/>
      <c r="X17" s="891"/>
      <c r="Y17" s="890"/>
      <c r="Z17" s="891"/>
      <c r="AA17" s="941"/>
      <c r="AB17" s="943"/>
      <c r="AC17" s="196"/>
      <c r="AD17" s="171" t="s">
        <v>105</v>
      </c>
      <c r="AE17" s="158" t="s">
        <v>291</v>
      </c>
      <c r="AF17" s="164" t="s">
        <v>317</v>
      </c>
    </row>
    <row r="18" spans="2:32" ht="17.149999999999999" customHeight="1" thickBot="1" x14ac:dyDescent="0.6">
      <c r="B18" s="892" t="s">
        <v>299</v>
      </c>
      <c r="C18" s="893"/>
      <c r="D18" s="894"/>
      <c r="E18" s="890"/>
      <c r="F18" s="891"/>
      <c r="G18" s="890"/>
      <c r="H18" s="891"/>
      <c r="I18" s="890"/>
      <c r="J18" s="891"/>
      <c r="K18" s="890"/>
      <c r="L18" s="891"/>
      <c r="M18" s="890"/>
      <c r="N18" s="891"/>
      <c r="O18" s="890"/>
      <c r="P18" s="891"/>
      <c r="Q18" s="890"/>
      <c r="R18" s="891"/>
      <c r="S18" s="890"/>
      <c r="T18" s="891"/>
      <c r="U18" s="890"/>
      <c r="V18" s="891"/>
      <c r="W18" s="890"/>
      <c r="X18" s="891"/>
      <c r="Y18" s="890"/>
      <c r="Z18" s="891"/>
      <c r="AA18" s="944"/>
      <c r="AB18" s="945"/>
      <c r="AC18" s="183"/>
      <c r="AD18" s="169" t="s">
        <v>105</v>
      </c>
      <c r="AE18" s="158" t="s">
        <v>291</v>
      </c>
      <c r="AF18" s="164" t="s">
        <v>316</v>
      </c>
    </row>
    <row r="19" spans="2:32" ht="20.149999999999999" customHeight="1" thickBot="1" x14ac:dyDescent="0.6">
      <c r="B19" s="180"/>
      <c r="C19" s="180"/>
      <c r="D19" s="180"/>
      <c r="E19" s="152"/>
      <c r="F19" s="152"/>
      <c r="G19" s="152"/>
      <c r="H19" s="152"/>
      <c r="I19" s="152"/>
      <c r="J19" s="152"/>
      <c r="K19" s="152"/>
      <c r="L19" s="152"/>
      <c r="M19" s="152"/>
      <c r="N19" s="152"/>
      <c r="O19" s="152"/>
      <c r="P19" s="152"/>
      <c r="Q19" s="152"/>
      <c r="R19" s="152"/>
      <c r="S19" s="152"/>
      <c r="T19" s="152"/>
      <c r="U19" s="152"/>
      <c r="V19" s="152"/>
      <c r="W19" s="152"/>
      <c r="X19" s="152"/>
      <c r="Y19" s="917" t="s">
        <v>296</v>
      </c>
      <c r="Z19" s="917"/>
      <c r="AA19" s="917"/>
      <c r="AB19" s="918"/>
      <c r="AC19" s="161"/>
      <c r="AD19" s="153" t="s">
        <v>105</v>
      </c>
      <c r="AE19" s="158" t="s">
        <v>291</v>
      </c>
      <c r="AF19" s="164" t="s">
        <v>336</v>
      </c>
    </row>
    <row r="20" spans="2:32" ht="21" customHeight="1" thickBot="1" x14ac:dyDescent="0.6">
      <c r="B20" s="900" t="s">
        <v>294</v>
      </c>
      <c r="C20" s="901"/>
      <c r="D20" s="901"/>
      <c r="E20" s="901"/>
      <c r="F20" s="901"/>
      <c r="G20" s="901"/>
      <c r="H20" s="901"/>
      <c r="I20" s="161"/>
      <c r="J20" s="155"/>
      <c r="K20" s="160"/>
      <c r="L20" s="159" t="s">
        <v>105</v>
      </c>
      <c r="M20" s="895" t="s">
        <v>291</v>
      </c>
      <c r="N20" s="896"/>
      <c r="O20" s="157" t="s">
        <v>315</v>
      </c>
      <c r="P20" s="152"/>
      <c r="Q20" s="152"/>
      <c r="R20" s="152"/>
      <c r="S20" s="152"/>
      <c r="T20" s="152"/>
      <c r="U20" s="152"/>
      <c r="V20" s="152"/>
      <c r="W20" s="152"/>
      <c r="X20" s="152"/>
      <c r="Y20" s="179"/>
      <c r="Z20" s="179"/>
      <c r="AA20" s="179"/>
      <c r="AB20" s="179"/>
      <c r="AC20" s="65"/>
      <c r="AD20" s="177"/>
      <c r="AE20" s="65"/>
      <c r="AF20" s="151"/>
    </row>
    <row r="21" spans="2:32" ht="17.149999999999999" customHeight="1" thickBot="1" x14ac:dyDescent="0.6">
      <c r="S21" s="147"/>
      <c r="T21" s="147"/>
      <c r="U21" s="147"/>
      <c r="V21" s="147"/>
      <c r="W21" s="900" t="s">
        <v>335</v>
      </c>
      <c r="X21" s="901"/>
      <c r="Y21" s="901"/>
      <c r="Z21" s="901"/>
      <c r="AA21" s="901"/>
      <c r="AB21" s="901"/>
      <c r="AC21" s="156"/>
      <c r="AD21" s="153" t="s">
        <v>239</v>
      </c>
      <c r="AE21" s="176"/>
      <c r="AF21" s="63"/>
    </row>
    <row r="22" spans="2:32" ht="17.149999999999999" customHeight="1" x14ac:dyDescent="0.55000000000000004">
      <c r="B22" s="64"/>
      <c r="C22" s="64"/>
      <c r="D22" s="64"/>
      <c r="E22" s="63"/>
      <c r="F22" s="63"/>
      <c r="H22" s="162"/>
      <c r="I22" s="162"/>
      <c r="J22" s="162"/>
      <c r="K22" s="162"/>
      <c r="L22" s="162"/>
      <c r="M22" s="162"/>
      <c r="N22" s="162"/>
      <c r="O22" s="162"/>
      <c r="P22" s="162"/>
      <c r="Q22" s="162"/>
      <c r="R22" s="162"/>
      <c r="S22" s="162"/>
      <c r="T22" s="162"/>
      <c r="U22" s="162"/>
      <c r="V22" s="162"/>
      <c r="W22" s="144"/>
      <c r="X22" s="144"/>
      <c r="Y22" s="144"/>
      <c r="Z22" s="144"/>
      <c r="AA22" s="163"/>
      <c r="AB22" s="163"/>
      <c r="AC22" s="163"/>
      <c r="AD22" s="163"/>
      <c r="AE22" s="163"/>
      <c r="AF22" s="163"/>
    </row>
    <row r="23" spans="2:32" ht="17.149999999999999" customHeight="1" x14ac:dyDescent="0.55000000000000004">
      <c r="B23" s="900" t="s">
        <v>309</v>
      </c>
      <c r="C23" s="901"/>
      <c r="D23" s="910"/>
      <c r="E23" s="140"/>
      <c r="F23" s="175" t="s">
        <v>242</v>
      </c>
      <c r="G23" s="140"/>
      <c r="H23" s="175" t="s">
        <v>242</v>
      </c>
      <c r="I23" s="140"/>
      <c r="J23" s="175" t="s">
        <v>242</v>
      </c>
      <c r="K23" s="900" t="s">
        <v>308</v>
      </c>
      <c r="L23" s="901"/>
      <c r="M23" s="901"/>
      <c r="N23" s="910"/>
      <c r="O23" s="162"/>
      <c r="P23" s="162"/>
      <c r="Q23" s="162"/>
      <c r="R23" s="162"/>
      <c r="S23" s="162"/>
      <c r="T23" s="162"/>
      <c r="U23" s="162"/>
      <c r="V23" s="162"/>
      <c r="W23" s="144"/>
      <c r="X23" s="144"/>
      <c r="Y23" s="144"/>
      <c r="Z23" s="144"/>
      <c r="AA23" s="163"/>
      <c r="AB23" s="163"/>
      <c r="AC23" s="163"/>
      <c r="AD23" s="163"/>
      <c r="AE23" s="163"/>
      <c r="AF23" s="163"/>
    </row>
    <row r="24" spans="2:32" ht="17.149999999999999" customHeight="1" x14ac:dyDescent="0.55000000000000004">
      <c r="B24" s="892" t="s">
        <v>307</v>
      </c>
      <c r="C24" s="893"/>
      <c r="D24" s="894"/>
      <c r="E24" s="890"/>
      <c r="F24" s="891"/>
      <c r="G24" s="890"/>
      <c r="H24" s="891"/>
      <c r="I24" s="890"/>
      <c r="J24" s="891"/>
      <c r="K24" s="906"/>
      <c r="L24" s="907"/>
      <c r="M24" s="907"/>
      <c r="N24" s="174" t="s">
        <v>105</v>
      </c>
      <c r="O24" s="162"/>
      <c r="P24" s="162"/>
      <c r="Q24" s="162"/>
      <c r="R24" s="162"/>
      <c r="S24" s="162"/>
      <c r="T24" s="162"/>
      <c r="U24" s="162"/>
      <c r="V24" s="162"/>
      <c r="W24" s="144"/>
      <c r="X24" s="144"/>
      <c r="Y24" s="144"/>
      <c r="Z24" s="144"/>
      <c r="AA24" s="163"/>
      <c r="AB24" s="163"/>
      <c r="AC24" s="163"/>
      <c r="AD24" s="163"/>
      <c r="AE24" s="163"/>
      <c r="AF24" s="163"/>
    </row>
    <row r="25" spans="2:32" ht="17.149999999999999" customHeight="1" x14ac:dyDescent="0.55000000000000004">
      <c r="B25" s="892" t="s">
        <v>306</v>
      </c>
      <c r="C25" s="893"/>
      <c r="D25" s="894"/>
      <c r="E25" s="890"/>
      <c r="F25" s="891"/>
      <c r="G25" s="890"/>
      <c r="H25" s="891"/>
      <c r="I25" s="890"/>
      <c r="J25" s="891"/>
      <c r="K25" s="906"/>
      <c r="L25" s="907"/>
      <c r="M25" s="907"/>
      <c r="N25" s="174" t="s">
        <v>105</v>
      </c>
      <c r="O25" s="162"/>
      <c r="P25" s="162"/>
      <c r="Q25" s="162"/>
      <c r="R25" s="162"/>
      <c r="S25" s="162"/>
      <c r="T25" s="162"/>
      <c r="U25" s="162"/>
      <c r="V25" s="162"/>
      <c r="W25" s="144"/>
      <c r="X25" s="144"/>
      <c r="Y25" s="144"/>
      <c r="Z25" s="144"/>
      <c r="AA25" s="163"/>
      <c r="AB25" s="163"/>
      <c r="AC25" s="163"/>
      <c r="AD25" s="163"/>
      <c r="AE25" s="163"/>
      <c r="AF25" s="163"/>
    </row>
    <row r="26" spans="2:32" ht="17.149999999999999" customHeight="1" x14ac:dyDescent="0.55000000000000004">
      <c r="B26" s="892" t="s">
        <v>305</v>
      </c>
      <c r="C26" s="893"/>
      <c r="D26" s="894"/>
      <c r="E26" s="890"/>
      <c r="F26" s="891"/>
      <c r="G26" s="890"/>
      <c r="H26" s="891"/>
      <c r="I26" s="890"/>
      <c r="J26" s="891"/>
      <c r="K26" s="906"/>
      <c r="L26" s="907"/>
      <c r="M26" s="907"/>
      <c r="N26" s="173" t="s">
        <v>105</v>
      </c>
      <c r="O26" s="162"/>
      <c r="P26" s="162"/>
      <c r="Q26" s="162"/>
      <c r="R26" s="162"/>
      <c r="S26" s="162"/>
      <c r="T26" s="162"/>
      <c r="U26" s="162"/>
      <c r="V26" s="172" t="s">
        <v>304</v>
      </c>
      <c r="W26" s="117"/>
      <c r="X26" s="117"/>
      <c r="Y26" s="117"/>
      <c r="Z26" s="117"/>
      <c r="AA26" s="117"/>
      <c r="AB26" s="163"/>
      <c r="AC26" s="163"/>
      <c r="AD26" s="163"/>
      <c r="AE26" s="163"/>
      <c r="AF26" s="163"/>
    </row>
    <row r="27" spans="2:32" ht="17.149999999999999" customHeight="1" thickBot="1" x14ac:dyDescent="0.6">
      <c r="B27" s="892" t="s">
        <v>303</v>
      </c>
      <c r="C27" s="893"/>
      <c r="D27" s="894"/>
      <c r="E27" s="890"/>
      <c r="F27" s="891"/>
      <c r="G27" s="890"/>
      <c r="H27" s="891"/>
      <c r="I27" s="890"/>
      <c r="J27" s="899"/>
      <c r="K27" s="906"/>
      <c r="L27" s="907"/>
      <c r="M27" s="907"/>
      <c r="N27" s="195" t="s">
        <v>105</v>
      </c>
      <c r="O27" s="162"/>
      <c r="P27" s="162"/>
      <c r="Q27" s="162"/>
      <c r="R27" s="162"/>
      <c r="S27" s="162"/>
      <c r="T27" s="162"/>
      <c r="U27" s="162"/>
      <c r="V27" s="162"/>
      <c r="W27" s="144"/>
      <c r="X27" s="144"/>
      <c r="Y27" s="144"/>
      <c r="Z27" s="144"/>
      <c r="AA27" s="163"/>
      <c r="AB27" s="163"/>
      <c r="AC27" s="163"/>
      <c r="AD27" s="163"/>
      <c r="AE27" s="163"/>
      <c r="AF27" s="163"/>
    </row>
    <row r="28" spans="2:32" ht="20.149999999999999" customHeight="1" x14ac:dyDescent="0.55000000000000004">
      <c r="B28" s="892" t="s">
        <v>301</v>
      </c>
      <c r="C28" s="893"/>
      <c r="D28" s="894"/>
      <c r="E28" s="890"/>
      <c r="F28" s="891"/>
      <c r="G28" s="890"/>
      <c r="H28" s="891"/>
      <c r="I28" s="890"/>
      <c r="J28" s="899"/>
      <c r="K28" s="902"/>
      <c r="L28" s="903"/>
      <c r="M28" s="903"/>
      <c r="N28" s="171" t="s">
        <v>105</v>
      </c>
      <c r="O28" s="165" t="s">
        <v>291</v>
      </c>
      <c r="P28" s="164" t="s">
        <v>311</v>
      </c>
      <c r="Q28" s="162"/>
      <c r="R28" s="162"/>
      <c r="S28" s="162"/>
      <c r="T28" s="162"/>
      <c r="U28" s="162"/>
      <c r="V28" s="162"/>
      <c r="W28" s="144"/>
      <c r="X28" s="144"/>
      <c r="Y28" s="144"/>
      <c r="Z28" s="144"/>
      <c r="AA28" s="163"/>
      <c r="AB28" s="163"/>
      <c r="AC28" s="163"/>
      <c r="AD28" s="163"/>
      <c r="AE28" s="163"/>
      <c r="AF28" s="163"/>
    </row>
    <row r="29" spans="2:32" ht="20.25" customHeight="1" thickBot="1" x14ac:dyDescent="0.6">
      <c r="B29" s="892" t="s">
        <v>299</v>
      </c>
      <c r="C29" s="893"/>
      <c r="D29" s="894"/>
      <c r="E29" s="890"/>
      <c r="F29" s="891"/>
      <c r="G29" s="890"/>
      <c r="H29" s="891"/>
      <c r="I29" s="890"/>
      <c r="J29" s="899"/>
      <c r="K29" s="904"/>
      <c r="L29" s="905"/>
      <c r="M29" s="905"/>
      <c r="N29" s="169" t="s">
        <v>105</v>
      </c>
      <c r="O29" s="165" t="s">
        <v>291</v>
      </c>
      <c r="P29" s="164" t="s">
        <v>314</v>
      </c>
      <c r="Q29" s="162"/>
      <c r="R29" s="162"/>
      <c r="S29" s="162"/>
      <c r="T29" s="162"/>
      <c r="U29" s="162"/>
      <c r="V29" s="162"/>
      <c r="W29" s="144"/>
      <c r="X29" s="144"/>
      <c r="Y29" s="144"/>
      <c r="Z29" s="144"/>
      <c r="AA29" s="163"/>
      <c r="AB29" s="163"/>
      <c r="AC29" s="163"/>
      <c r="AD29" s="163"/>
      <c r="AE29" s="163"/>
      <c r="AF29" s="163"/>
    </row>
    <row r="30" spans="2:32" ht="18.75" customHeight="1" thickBot="1" x14ac:dyDescent="0.6">
      <c r="B30" s="900" t="s">
        <v>296</v>
      </c>
      <c r="C30" s="901"/>
      <c r="D30" s="901"/>
      <c r="E30" s="901"/>
      <c r="F30" s="901"/>
      <c r="G30" s="901"/>
      <c r="H30" s="901"/>
      <c r="I30" s="901"/>
      <c r="J30" s="901"/>
      <c r="K30" s="897"/>
      <c r="L30" s="898"/>
      <c r="M30" s="898"/>
      <c r="N30" s="153" t="s">
        <v>105</v>
      </c>
      <c r="O30" s="165" t="s">
        <v>291</v>
      </c>
      <c r="P30" s="164" t="s">
        <v>300</v>
      </c>
      <c r="Q30" s="162"/>
      <c r="R30" s="162"/>
      <c r="S30" s="162"/>
      <c r="T30" s="162"/>
      <c r="U30" s="162"/>
      <c r="V30" s="162"/>
      <c r="W30" s="144"/>
      <c r="X30" s="144"/>
      <c r="Y30" s="144"/>
      <c r="Z30" s="144"/>
      <c r="AA30" s="163"/>
      <c r="AB30" s="163"/>
      <c r="AC30" s="163"/>
      <c r="AD30" s="163"/>
      <c r="AE30" s="163"/>
      <c r="AF30" s="163"/>
    </row>
    <row r="31" spans="2:32" ht="9" customHeight="1" thickBot="1" x14ac:dyDescent="0.6">
      <c r="B31" s="64"/>
      <c r="C31" s="64"/>
      <c r="D31" s="64"/>
      <c r="E31" s="63"/>
      <c r="F31" s="63"/>
      <c r="H31" s="162"/>
      <c r="I31" s="162"/>
      <c r="J31" s="162"/>
      <c r="K31" s="162"/>
      <c r="L31" s="162"/>
      <c r="M31" s="162"/>
      <c r="N31" s="162"/>
      <c r="O31" s="162"/>
      <c r="P31" s="162"/>
      <c r="Q31" s="162"/>
      <c r="R31" s="162"/>
      <c r="S31" s="162"/>
      <c r="T31" s="162"/>
      <c r="U31" s="162"/>
      <c r="V31" s="162"/>
      <c r="W31" s="144"/>
      <c r="X31" s="144"/>
      <c r="Y31" s="144"/>
      <c r="Z31" s="144"/>
      <c r="AA31" s="144"/>
      <c r="AB31" s="144"/>
      <c r="AC31" s="144"/>
      <c r="AD31" s="144"/>
      <c r="AE31" s="144"/>
      <c r="AF31" s="144"/>
    </row>
    <row r="32" spans="2:32" ht="17.149999999999999" customHeight="1" thickBot="1" x14ac:dyDescent="0.6">
      <c r="B32" s="900" t="s">
        <v>294</v>
      </c>
      <c r="C32" s="901"/>
      <c r="D32" s="901"/>
      <c r="E32" s="901"/>
      <c r="F32" s="901"/>
      <c r="G32" s="901"/>
      <c r="H32" s="901"/>
      <c r="I32" s="161"/>
      <c r="J32" s="155"/>
      <c r="K32" s="160"/>
      <c r="L32" s="159" t="s">
        <v>105</v>
      </c>
      <c r="M32" s="895" t="s">
        <v>291</v>
      </c>
      <c r="N32" s="896"/>
      <c r="O32" s="157" t="s">
        <v>302</v>
      </c>
      <c r="P32" s="162"/>
      <c r="Q32" s="162"/>
      <c r="R32" s="900" t="s">
        <v>334</v>
      </c>
      <c r="S32" s="901"/>
      <c r="T32" s="901"/>
      <c r="U32" s="901"/>
      <c r="V32" s="901"/>
      <c r="W32" s="901"/>
      <c r="X32" s="156"/>
      <c r="Y32" s="155"/>
      <c r="Z32" s="154"/>
      <c r="AA32" s="153" t="s">
        <v>239</v>
      </c>
      <c r="AB32" s="144"/>
      <c r="AC32" s="144"/>
      <c r="AD32" s="144"/>
      <c r="AE32" s="144"/>
      <c r="AF32" s="144"/>
    </row>
    <row r="33" spans="2:34" ht="17.149999999999999" customHeight="1" x14ac:dyDescent="0.55000000000000004">
      <c r="B33" s="150"/>
      <c r="C33" s="150"/>
      <c r="D33" s="150"/>
      <c r="E33" s="150"/>
      <c r="F33" s="150"/>
      <c r="G33" s="150"/>
      <c r="H33" s="150"/>
      <c r="I33" s="150"/>
      <c r="J33" s="150"/>
      <c r="K33" s="149"/>
      <c r="L33" s="149"/>
      <c r="M33" s="149"/>
      <c r="N33" s="148"/>
    </row>
    <row r="34" spans="2:34" ht="18" customHeight="1" x14ac:dyDescent="0.55000000000000004">
      <c r="B34" s="888" t="s">
        <v>288</v>
      </c>
      <c r="C34" s="888"/>
      <c r="D34" s="888"/>
      <c r="E34" s="888"/>
      <c r="F34" s="888"/>
      <c r="G34" s="888"/>
      <c r="H34" s="888"/>
      <c r="I34" s="888"/>
      <c r="J34" s="888"/>
      <c r="K34" s="888"/>
      <c r="L34" s="888"/>
      <c r="M34" s="888"/>
      <c r="N34" s="888"/>
      <c r="O34" s="888"/>
      <c r="P34" s="888"/>
      <c r="Q34" s="888"/>
      <c r="R34" s="888"/>
      <c r="S34" s="888"/>
      <c r="T34" s="888"/>
      <c r="U34" s="888"/>
      <c r="V34" s="888"/>
      <c r="W34" s="888"/>
      <c r="X34" s="888"/>
      <c r="Y34" s="888"/>
      <c r="Z34" s="888"/>
      <c r="AA34" s="888"/>
      <c r="AB34" s="888"/>
      <c r="AC34" s="888"/>
      <c r="AD34" s="888"/>
      <c r="AE34" s="888"/>
      <c r="AF34" s="888"/>
      <c r="AG34" s="888"/>
    </row>
    <row r="35" spans="2:34" ht="35.25" customHeight="1" x14ac:dyDescent="0.55000000000000004">
      <c r="B35" s="889" t="s">
        <v>287</v>
      </c>
      <c r="C35" s="889"/>
      <c r="D35" s="889"/>
      <c r="E35" s="889"/>
      <c r="F35" s="889"/>
      <c r="G35" s="889"/>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row>
    <row r="36" spans="2:34" ht="20.149999999999999" customHeight="1" x14ac:dyDescent="0.550000000000000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2:34" ht="20.149999999999999" customHeight="1" x14ac:dyDescent="0.55000000000000004"/>
  </sheetData>
  <mergeCells count="125">
    <mergeCell ref="B34:AG34"/>
    <mergeCell ref="B32:H32"/>
    <mergeCell ref="M32:N32"/>
    <mergeCell ref="R32:W32"/>
    <mergeCell ref="B35:AG35"/>
    <mergeCell ref="B8:G8"/>
    <mergeCell ref="Y19:AB19"/>
    <mergeCell ref="B20:H20"/>
    <mergeCell ref="M20:N20"/>
    <mergeCell ref="W21:AB21"/>
    <mergeCell ref="B27:D27"/>
    <mergeCell ref="E28:F28"/>
    <mergeCell ref="G28:H28"/>
    <mergeCell ref="K29:M29"/>
    <mergeCell ref="B24:D24"/>
    <mergeCell ref="E24:F24"/>
    <mergeCell ref="G24:H24"/>
    <mergeCell ref="I24:J24"/>
    <mergeCell ref="K24:M24"/>
    <mergeCell ref="B25:D25"/>
    <mergeCell ref="I28:J28"/>
    <mergeCell ref="B30:J30"/>
    <mergeCell ref="K30:M30"/>
    <mergeCell ref="K28:M28"/>
    <mergeCell ref="B28:D28"/>
    <mergeCell ref="B26:D26"/>
    <mergeCell ref="E26:F26"/>
    <mergeCell ref="G26:H26"/>
    <mergeCell ref="I26:J26"/>
    <mergeCell ref="K26:M26"/>
    <mergeCell ref="E29:F29"/>
    <mergeCell ref="G29:H29"/>
    <mergeCell ref="I29:J29"/>
    <mergeCell ref="B29:D29"/>
    <mergeCell ref="E25:F25"/>
    <mergeCell ref="G25:H25"/>
    <mergeCell ref="I25:J25"/>
    <mergeCell ref="K25:M25"/>
    <mergeCell ref="Q18:R18"/>
    <mergeCell ref="S18:T18"/>
    <mergeCell ref="G27:H27"/>
    <mergeCell ref="I27:J27"/>
    <mergeCell ref="K27:M27"/>
    <mergeCell ref="E27:F27"/>
    <mergeCell ref="Y18:Z18"/>
    <mergeCell ref="B23:D23"/>
    <mergeCell ref="U17:V17"/>
    <mergeCell ref="W17:X17"/>
    <mergeCell ref="Y17:Z17"/>
    <mergeCell ref="B18:D18"/>
    <mergeCell ref="E18:F18"/>
    <mergeCell ref="G18:H18"/>
    <mergeCell ref="I18:J18"/>
    <mergeCell ref="U18:V18"/>
    <mergeCell ref="K18:L18"/>
    <mergeCell ref="M18:N18"/>
    <mergeCell ref="O18:P18"/>
    <mergeCell ref="K23:N23"/>
    <mergeCell ref="W18:X18"/>
    <mergeCell ref="B17:D17"/>
    <mergeCell ref="E17:F17"/>
    <mergeCell ref="G17:H17"/>
    <mergeCell ref="I17:J17"/>
    <mergeCell ref="K17:L17"/>
    <mergeCell ref="M17:N17"/>
    <mergeCell ref="O17:P17"/>
    <mergeCell ref="Q17:R17"/>
    <mergeCell ref="S17:T17"/>
    <mergeCell ref="U15:V15"/>
    <mergeCell ref="W15:X15"/>
    <mergeCell ref="Y15:Z15"/>
    <mergeCell ref="B16:D16"/>
    <mergeCell ref="E16:F16"/>
    <mergeCell ref="G16:H16"/>
    <mergeCell ref="I16:J16"/>
    <mergeCell ref="K16:L16"/>
    <mergeCell ref="M16:N16"/>
    <mergeCell ref="O16:P16"/>
    <mergeCell ref="Q16:R16"/>
    <mergeCell ref="S16:T16"/>
    <mergeCell ref="U16:V16"/>
    <mergeCell ref="W16:X16"/>
    <mergeCell ref="Y16:Z16"/>
    <mergeCell ref="B15:D15"/>
    <mergeCell ref="E15:F15"/>
    <mergeCell ref="G15:H15"/>
    <mergeCell ref="I15:J15"/>
    <mergeCell ref="K15:L15"/>
    <mergeCell ref="M15:N15"/>
    <mergeCell ref="O15:P15"/>
    <mergeCell ref="Q15:R15"/>
    <mergeCell ref="S15:T15"/>
    <mergeCell ref="I14:J14"/>
    <mergeCell ref="K14:L14"/>
    <mergeCell ref="M14:N14"/>
    <mergeCell ref="O14:P14"/>
    <mergeCell ref="Q14:R14"/>
    <mergeCell ref="S14:T14"/>
    <mergeCell ref="U14:V14"/>
    <mergeCell ref="W14:X14"/>
    <mergeCell ref="Y14:Z14"/>
    <mergeCell ref="A2:AG3"/>
    <mergeCell ref="AI2:AJ2"/>
    <mergeCell ref="AI3:AJ3"/>
    <mergeCell ref="A4:AG4"/>
    <mergeCell ref="H8:AF8"/>
    <mergeCell ref="B12:D12"/>
    <mergeCell ref="AC12:AD12"/>
    <mergeCell ref="AE12:AF12"/>
    <mergeCell ref="B13:D13"/>
    <mergeCell ref="E13:F13"/>
    <mergeCell ref="G13:H13"/>
    <mergeCell ref="I13:J13"/>
    <mergeCell ref="K13:L13"/>
    <mergeCell ref="M13:N13"/>
    <mergeCell ref="O13:P13"/>
    <mergeCell ref="Q13:R13"/>
    <mergeCell ref="S13:T13"/>
    <mergeCell ref="U13:V13"/>
    <mergeCell ref="W13:X13"/>
    <mergeCell ref="Y13:Z13"/>
    <mergeCell ref="AA13:AB18"/>
    <mergeCell ref="B14:D14"/>
    <mergeCell ref="E14:F14"/>
    <mergeCell ref="G14:H14"/>
  </mergeCells>
  <phoneticPr fontId="14"/>
  <printOptions horizontalCentered="1" verticalCentered="1"/>
  <pageMargins left="0.78740157480314965" right="0.59055118110236227" top="0.59055118110236227" bottom="0.59055118110236227" header="0.51181102362204722" footer="0.51181102362204722"/>
  <pageSetup paperSize="9" orientation="portrait" verticalDpi="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F9FF-7FA1-4F0A-B421-C92433855245}">
  <dimension ref="A1:AJ63"/>
  <sheetViews>
    <sheetView view="pageBreakPreview" zoomScaleNormal="100" zoomScaleSheetLayoutView="100" workbookViewId="0"/>
  </sheetViews>
  <sheetFormatPr defaultColWidth="8.08203125" defaultRowHeight="13" x14ac:dyDescent="0.55000000000000004"/>
  <cols>
    <col min="1" max="1" width="2.33203125" style="7" customWidth="1"/>
    <col min="2" max="4" width="2.83203125" style="7" customWidth="1"/>
    <col min="5" max="28" width="2.08203125" style="7" customWidth="1"/>
    <col min="29" max="29" width="4.1640625" style="7" customWidth="1"/>
    <col min="30" max="30" width="3.6640625" style="7" customWidth="1"/>
    <col min="31" max="31" width="4.1640625" style="7" customWidth="1"/>
    <col min="32" max="32" width="3.6640625" style="7" customWidth="1"/>
    <col min="33" max="33" width="2.6640625" style="7" customWidth="1"/>
    <col min="34" max="46" width="4.08203125" style="7" customWidth="1"/>
    <col min="47" max="16384" width="8.08203125" style="7"/>
  </cols>
  <sheetData>
    <row r="1" spans="1:36" ht="13.5" customHeight="1" x14ac:dyDescent="0.55000000000000004">
      <c r="A1" s="199" t="s">
        <v>346</v>
      </c>
    </row>
    <row r="2" spans="1:36" ht="17.25" customHeight="1" x14ac:dyDescent="0.55000000000000004">
      <c r="A2" s="879" t="s">
        <v>332</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I2" s="886"/>
      <c r="AJ2" s="886"/>
    </row>
    <row r="3" spans="1:36" ht="4.5" customHeight="1" x14ac:dyDescent="0.55000000000000004">
      <c r="A3" s="879"/>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row>
    <row r="4" spans="1:36" ht="13.5" customHeight="1" x14ac:dyDescent="0.55000000000000004">
      <c r="A4" s="887" t="s">
        <v>345</v>
      </c>
      <c r="B4" s="887"/>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c r="AD4" s="887"/>
      <c r="AE4" s="887"/>
      <c r="AF4" s="887"/>
      <c r="AG4" s="887"/>
    </row>
    <row r="5" spans="1:36" ht="6" customHeight="1" x14ac:dyDescent="0.55000000000000004"/>
    <row r="6" spans="1:36" ht="20.149999999999999" customHeight="1" x14ac:dyDescent="0.55000000000000004">
      <c r="A6" s="198" t="s">
        <v>330</v>
      </c>
    </row>
    <row r="7" spans="1:36" ht="4.5" customHeight="1" x14ac:dyDescent="0.55000000000000004">
      <c r="A7" s="198"/>
    </row>
    <row r="8" spans="1:36" ht="46.5" customHeight="1" x14ac:dyDescent="0.55000000000000004">
      <c r="B8" s="915" t="s">
        <v>329</v>
      </c>
      <c r="C8" s="916"/>
      <c r="D8" s="916"/>
      <c r="E8" s="916"/>
      <c r="F8" s="916"/>
      <c r="G8" s="916"/>
      <c r="H8" s="912" t="s">
        <v>344</v>
      </c>
      <c r="I8" s="913"/>
      <c r="J8" s="913"/>
      <c r="K8" s="913"/>
      <c r="L8" s="913"/>
      <c r="M8" s="913"/>
      <c r="N8" s="913"/>
      <c r="O8" s="913"/>
      <c r="P8" s="913"/>
      <c r="Q8" s="913"/>
      <c r="R8" s="913"/>
      <c r="S8" s="913"/>
      <c r="T8" s="913"/>
      <c r="U8" s="913"/>
      <c r="V8" s="913"/>
      <c r="W8" s="913"/>
      <c r="X8" s="913"/>
      <c r="Y8" s="913"/>
      <c r="Z8" s="913"/>
      <c r="AA8" s="913"/>
      <c r="AB8" s="913"/>
      <c r="AC8" s="913"/>
      <c r="AD8" s="913"/>
      <c r="AE8" s="913"/>
      <c r="AF8" s="914"/>
    </row>
    <row r="9" spans="1:36" ht="49.5" customHeight="1" x14ac:dyDescent="0.55000000000000004">
      <c r="A9" s="197"/>
      <c r="B9" s="915" t="s">
        <v>327</v>
      </c>
      <c r="C9" s="916"/>
      <c r="D9" s="916"/>
      <c r="E9" s="916"/>
      <c r="F9" s="916"/>
      <c r="G9" s="916"/>
      <c r="H9" s="912" t="s">
        <v>343</v>
      </c>
      <c r="I9" s="913"/>
      <c r="J9" s="913"/>
      <c r="K9" s="913"/>
      <c r="L9" s="913"/>
      <c r="M9" s="913"/>
      <c r="N9" s="913"/>
      <c r="O9" s="913"/>
      <c r="P9" s="913"/>
      <c r="Q9" s="913"/>
      <c r="R9" s="913"/>
      <c r="S9" s="913"/>
      <c r="T9" s="913"/>
      <c r="U9" s="913"/>
      <c r="V9" s="913"/>
      <c r="W9" s="913"/>
      <c r="X9" s="913"/>
      <c r="Y9" s="913"/>
      <c r="Z9" s="913"/>
      <c r="AA9" s="913"/>
      <c r="AB9" s="913"/>
      <c r="AC9" s="913"/>
      <c r="AD9" s="913"/>
      <c r="AE9" s="913"/>
      <c r="AF9" s="914"/>
    </row>
    <row r="10" spans="1:36" ht="18.75" customHeight="1" x14ac:dyDescent="0.55000000000000004">
      <c r="A10" s="197"/>
    </row>
    <row r="11" spans="1:36" ht="22.5" customHeight="1" x14ac:dyDescent="0.55000000000000004">
      <c r="A11" s="197"/>
      <c r="B11" s="112" t="s">
        <v>325</v>
      </c>
    </row>
    <row r="12" spans="1:36" ht="17.149999999999999" customHeight="1" x14ac:dyDescent="0.55000000000000004">
      <c r="B12" s="7" t="s">
        <v>342</v>
      </c>
    </row>
    <row r="13" spans="1:36" ht="8.25" customHeight="1" x14ac:dyDescent="0.55000000000000004">
      <c r="B13" s="193"/>
      <c r="C13" s="92"/>
      <c r="D13" s="92"/>
    </row>
    <row r="14" spans="1:36" ht="17.149999999999999" customHeight="1" x14ac:dyDescent="0.55000000000000004">
      <c r="B14" s="900" t="s">
        <v>319</v>
      </c>
      <c r="C14" s="901"/>
      <c r="D14" s="910"/>
      <c r="E14" s="140">
        <v>4</v>
      </c>
      <c r="F14" s="175" t="s">
        <v>242</v>
      </c>
      <c r="G14" s="140">
        <v>5</v>
      </c>
      <c r="H14" s="175" t="s">
        <v>242</v>
      </c>
      <c r="I14" s="140">
        <v>6</v>
      </c>
      <c r="J14" s="175" t="s">
        <v>242</v>
      </c>
      <c r="K14" s="140">
        <v>7</v>
      </c>
      <c r="L14" s="175" t="s">
        <v>242</v>
      </c>
      <c r="M14" s="140">
        <v>8</v>
      </c>
      <c r="N14" s="175" t="s">
        <v>242</v>
      </c>
      <c r="O14" s="140">
        <v>9</v>
      </c>
      <c r="P14" s="175" t="s">
        <v>242</v>
      </c>
      <c r="Q14" s="192">
        <v>10</v>
      </c>
      <c r="R14" s="175" t="s">
        <v>242</v>
      </c>
      <c r="S14" s="192">
        <v>11</v>
      </c>
      <c r="T14" s="175" t="s">
        <v>242</v>
      </c>
      <c r="U14" s="192">
        <v>12</v>
      </c>
      <c r="V14" s="175" t="s">
        <v>242</v>
      </c>
      <c r="W14" s="140">
        <v>1</v>
      </c>
      <c r="X14" s="175" t="s">
        <v>242</v>
      </c>
      <c r="Y14" s="140">
        <v>2</v>
      </c>
      <c r="Z14" s="175" t="s">
        <v>242</v>
      </c>
      <c r="AA14" s="140">
        <v>3</v>
      </c>
      <c r="AB14" s="191" t="s">
        <v>242</v>
      </c>
      <c r="AC14" s="866" t="s">
        <v>318</v>
      </c>
      <c r="AD14" s="867"/>
      <c r="AE14" s="926"/>
      <c r="AF14" s="927"/>
    </row>
    <row r="15" spans="1:36" ht="17.149999999999999" customHeight="1" x14ac:dyDescent="0.55000000000000004">
      <c r="B15" s="892" t="s">
        <v>307</v>
      </c>
      <c r="C15" s="893"/>
      <c r="D15" s="894"/>
      <c r="E15" s="890"/>
      <c r="F15" s="891"/>
      <c r="G15" s="890"/>
      <c r="H15" s="891"/>
      <c r="I15" s="890"/>
      <c r="J15" s="891"/>
      <c r="K15" s="890"/>
      <c r="L15" s="891"/>
      <c r="M15" s="890"/>
      <c r="N15" s="891"/>
      <c r="O15" s="890"/>
      <c r="P15" s="891"/>
      <c r="Q15" s="890"/>
      <c r="R15" s="891"/>
      <c r="S15" s="890"/>
      <c r="T15" s="891"/>
      <c r="U15" s="890"/>
      <c r="V15" s="891"/>
      <c r="W15" s="890"/>
      <c r="X15" s="891"/>
      <c r="Y15" s="890"/>
      <c r="Z15" s="891"/>
      <c r="AA15" s="939"/>
      <c r="AB15" s="940"/>
      <c r="AC15" s="190"/>
      <c r="AD15" s="189" t="s">
        <v>105</v>
      </c>
      <c r="AE15" s="186"/>
      <c r="AF15" s="151"/>
    </row>
    <row r="16" spans="1:36" ht="17.149999999999999" customHeight="1" x14ac:dyDescent="0.55000000000000004">
      <c r="B16" s="892" t="s">
        <v>306</v>
      </c>
      <c r="C16" s="893"/>
      <c r="D16" s="894"/>
      <c r="E16" s="890"/>
      <c r="F16" s="891"/>
      <c r="G16" s="890"/>
      <c r="H16" s="891"/>
      <c r="I16" s="890"/>
      <c r="J16" s="891"/>
      <c r="K16" s="890"/>
      <c r="L16" s="891"/>
      <c r="M16" s="890"/>
      <c r="N16" s="891"/>
      <c r="O16" s="890"/>
      <c r="P16" s="891"/>
      <c r="Q16" s="890"/>
      <c r="R16" s="891"/>
      <c r="S16" s="890"/>
      <c r="T16" s="891"/>
      <c r="U16" s="890"/>
      <c r="V16" s="891"/>
      <c r="W16" s="890"/>
      <c r="X16" s="891"/>
      <c r="Y16" s="890"/>
      <c r="Z16" s="891"/>
      <c r="AA16" s="941"/>
      <c r="AB16" s="942"/>
      <c r="AC16" s="190"/>
      <c r="AD16" s="189" t="s">
        <v>105</v>
      </c>
      <c r="AE16" s="186"/>
      <c r="AF16" s="151"/>
    </row>
    <row r="17" spans="2:33" ht="17.149999999999999" customHeight="1" x14ac:dyDescent="0.55000000000000004">
      <c r="B17" s="892" t="s">
        <v>305</v>
      </c>
      <c r="C17" s="893"/>
      <c r="D17" s="894"/>
      <c r="E17" s="890"/>
      <c r="F17" s="891"/>
      <c r="G17" s="890"/>
      <c r="H17" s="891"/>
      <c r="I17" s="890"/>
      <c r="J17" s="891"/>
      <c r="K17" s="890"/>
      <c r="L17" s="891"/>
      <c r="M17" s="890"/>
      <c r="N17" s="891"/>
      <c r="O17" s="890"/>
      <c r="P17" s="891"/>
      <c r="Q17" s="890"/>
      <c r="R17" s="891"/>
      <c r="S17" s="890"/>
      <c r="T17" s="891"/>
      <c r="U17" s="890"/>
      <c r="V17" s="891"/>
      <c r="W17" s="890"/>
      <c r="X17" s="891"/>
      <c r="Y17" s="890"/>
      <c r="Z17" s="891"/>
      <c r="AA17" s="941"/>
      <c r="AB17" s="942"/>
      <c r="AC17" s="190"/>
      <c r="AD17" s="189" t="s">
        <v>105</v>
      </c>
      <c r="AE17" s="186"/>
      <c r="AF17" s="151"/>
    </row>
    <row r="18" spans="2:33" ht="17.149999999999999" customHeight="1" thickBot="1" x14ac:dyDescent="0.6">
      <c r="B18" s="892" t="s">
        <v>303</v>
      </c>
      <c r="C18" s="893"/>
      <c r="D18" s="894"/>
      <c r="E18" s="890"/>
      <c r="F18" s="891"/>
      <c r="G18" s="890"/>
      <c r="H18" s="891"/>
      <c r="I18" s="890"/>
      <c r="J18" s="891"/>
      <c r="K18" s="890"/>
      <c r="L18" s="891"/>
      <c r="M18" s="890"/>
      <c r="N18" s="891"/>
      <c r="O18" s="890"/>
      <c r="P18" s="891"/>
      <c r="Q18" s="890"/>
      <c r="R18" s="891"/>
      <c r="S18" s="890"/>
      <c r="T18" s="891"/>
      <c r="U18" s="890"/>
      <c r="V18" s="891"/>
      <c r="W18" s="890"/>
      <c r="X18" s="891"/>
      <c r="Y18" s="890"/>
      <c r="Z18" s="891"/>
      <c r="AA18" s="941"/>
      <c r="AB18" s="942"/>
      <c r="AC18" s="188"/>
      <c r="AD18" s="187" t="s">
        <v>105</v>
      </c>
      <c r="AE18" s="186"/>
      <c r="AF18" s="151"/>
    </row>
    <row r="19" spans="2:33" ht="17.149999999999999" customHeight="1" x14ac:dyDescent="0.55000000000000004">
      <c r="B19" s="892" t="s">
        <v>301</v>
      </c>
      <c r="C19" s="893"/>
      <c r="D19" s="894"/>
      <c r="E19" s="890"/>
      <c r="F19" s="891"/>
      <c r="G19" s="890"/>
      <c r="H19" s="891"/>
      <c r="I19" s="890"/>
      <c r="J19" s="891"/>
      <c r="K19" s="890"/>
      <c r="L19" s="891"/>
      <c r="M19" s="890"/>
      <c r="N19" s="891"/>
      <c r="O19" s="890"/>
      <c r="P19" s="891"/>
      <c r="Q19" s="890"/>
      <c r="R19" s="891"/>
      <c r="S19" s="890"/>
      <c r="T19" s="891"/>
      <c r="U19" s="890"/>
      <c r="V19" s="891"/>
      <c r="W19" s="890"/>
      <c r="X19" s="891"/>
      <c r="Y19" s="890"/>
      <c r="Z19" s="891"/>
      <c r="AA19" s="941"/>
      <c r="AB19" s="943"/>
      <c r="AC19" s="196"/>
      <c r="AD19" s="171" t="s">
        <v>105</v>
      </c>
      <c r="AE19" s="158" t="s">
        <v>291</v>
      </c>
      <c r="AF19" s="164" t="s">
        <v>317</v>
      </c>
    </row>
    <row r="20" spans="2:33" ht="20.149999999999999" customHeight="1" thickBot="1" x14ac:dyDescent="0.6">
      <c r="B20" s="892" t="s">
        <v>299</v>
      </c>
      <c r="C20" s="893"/>
      <c r="D20" s="894"/>
      <c r="E20" s="890"/>
      <c r="F20" s="891"/>
      <c r="G20" s="890"/>
      <c r="H20" s="891"/>
      <c r="I20" s="890"/>
      <c r="J20" s="891"/>
      <c r="K20" s="890"/>
      <c r="L20" s="891"/>
      <c r="M20" s="890"/>
      <c r="N20" s="891"/>
      <c r="O20" s="890"/>
      <c r="P20" s="891"/>
      <c r="Q20" s="890"/>
      <c r="R20" s="891"/>
      <c r="S20" s="890"/>
      <c r="T20" s="891"/>
      <c r="U20" s="890"/>
      <c r="V20" s="891"/>
      <c r="W20" s="890"/>
      <c r="X20" s="891"/>
      <c r="Y20" s="890"/>
      <c r="Z20" s="891"/>
      <c r="AA20" s="944"/>
      <c r="AB20" s="945"/>
      <c r="AC20" s="183"/>
      <c r="AD20" s="169" t="s">
        <v>105</v>
      </c>
      <c r="AE20" s="158" t="s">
        <v>291</v>
      </c>
      <c r="AF20" s="164" t="s">
        <v>316</v>
      </c>
    </row>
    <row r="21" spans="2:33" ht="20.25" customHeight="1" thickBot="1" x14ac:dyDescent="0.6">
      <c r="B21" s="180"/>
      <c r="C21" s="180"/>
      <c r="D21" s="180"/>
      <c r="E21" s="152"/>
      <c r="F21" s="152"/>
      <c r="G21" s="152"/>
      <c r="H21" s="152"/>
      <c r="I21" s="152"/>
      <c r="J21" s="152"/>
      <c r="K21" s="152"/>
      <c r="L21" s="152"/>
      <c r="M21" s="152"/>
      <c r="N21" s="152"/>
      <c r="O21" s="152"/>
      <c r="P21" s="152"/>
      <c r="Q21" s="152"/>
      <c r="R21" s="152"/>
      <c r="S21" s="152"/>
      <c r="T21" s="152"/>
      <c r="U21" s="152"/>
      <c r="V21" s="152"/>
      <c r="W21" s="152"/>
      <c r="X21" s="152"/>
      <c r="Y21" s="917" t="s">
        <v>296</v>
      </c>
      <c r="Z21" s="917"/>
      <c r="AA21" s="917"/>
      <c r="AB21" s="918"/>
      <c r="AC21" s="161"/>
      <c r="AD21" s="153" t="s">
        <v>105</v>
      </c>
      <c r="AE21" s="158" t="s">
        <v>291</v>
      </c>
      <c r="AF21" s="164" t="s">
        <v>336</v>
      </c>
    </row>
    <row r="22" spans="2:33" ht="17.149999999999999" customHeight="1" thickBot="1" x14ac:dyDescent="0.6">
      <c r="B22" s="900" t="s">
        <v>294</v>
      </c>
      <c r="C22" s="901"/>
      <c r="D22" s="901"/>
      <c r="E22" s="901"/>
      <c r="F22" s="901"/>
      <c r="G22" s="901"/>
      <c r="H22" s="901"/>
      <c r="I22" s="161"/>
      <c r="J22" s="155"/>
      <c r="K22" s="160"/>
      <c r="L22" s="159" t="s">
        <v>105</v>
      </c>
      <c r="M22" s="895" t="s">
        <v>291</v>
      </c>
      <c r="N22" s="896"/>
      <c r="O22" s="157" t="s">
        <v>315</v>
      </c>
      <c r="P22" s="152"/>
      <c r="Q22" s="152"/>
      <c r="R22" s="152"/>
      <c r="S22" s="152"/>
      <c r="T22" s="152"/>
      <c r="U22" s="152"/>
      <c r="V22" s="152"/>
      <c r="W22" s="152"/>
      <c r="X22" s="152"/>
      <c r="Y22" s="179"/>
      <c r="Z22" s="179"/>
      <c r="AA22" s="179"/>
      <c r="AB22" s="179"/>
      <c r="AC22" s="65"/>
      <c r="AD22" s="177"/>
      <c r="AE22" s="65"/>
      <c r="AF22" s="151"/>
    </row>
    <row r="23" spans="2:33" ht="17.149999999999999" customHeight="1" thickBot="1" x14ac:dyDescent="0.6">
      <c r="S23" s="147"/>
      <c r="T23" s="147"/>
      <c r="U23" s="147"/>
      <c r="V23" s="147"/>
      <c r="W23" s="900" t="s">
        <v>335</v>
      </c>
      <c r="X23" s="901"/>
      <c r="Y23" s="901"/>
      <c r="Z23" s="901"/>
      <c r="AA23" s="901"/>
      <c r="AB23" s="901"/>
      <c r="AC23" s="156"/>
      <c r="AD23" s="153" t="s">
        <v>239</v>
      </c>
      <c r="AE23" s="176"/>
      <c r="AF23" s="63"/>
    </row>
    <row r="24" spans="2:33" ht="17.149999999999999" customHeight="1" x14ac:dyDescent="0.55000000000000004">
      <c r="B24" s="64"/>
      <c r="C24" s="64"/>
      <c r="D24" s="64"/>
      <c r="E24" s="63"/>
      <c r="F24" s="63"/>
      <c r="H24" s="162"/>
      <c r="I24" s="162"/>
      <c r="J24" s="162"/>
      <c r="K24" s="162"/>
      <c r="L24" s="162"/>
      <c r="M24" s="162"/>
      <c r="N24" s="162"/>
      <c r="O24" s="162"/>
      <c r="P24" s="162"/>
      <c r="Q24" s="162"/>
      <c r="R24" s="162"/>
      <c r="S24" s="162"/>
      <c r="T24" s="162"/>
      <c r="U24" s="162"/>
      <c r="V24" s="162"/>
      <c r="W24" s="144"/>
      <c r="X24" s="144"/>
      <c r="Y24" s="144"/>
      <c r="Z24" s="144"/>
      <c r="AA24" s="911"/>
      <c r="AB24" s="911"/>
      <c r="AC24" s="911"/>
      <c r="AD24" s="911"/>
      <c r="AE24" s="911"/>
      <c r="AF24" s="911"/>
      <c r="AG24" s="144"/>
    </row>
    <row r="25" spans="2:33" ht="17.149999999999999" customHeight="1" x14ac:dyDescent="0.55000000000000004">
      <c r="B25" s="64"/>
      <c r="C25" s="64"/>
      <c r="D25" s="64"/>
      <c r="E25" s="63"/>
      <c r="F25" s="63"/>
      <c r="H25" s="162"/>
      <c r="I25" s="162"/>
      <c r="J25" s="162"/>
      <c r="K25" s="162"/>
      <c r="L25" s="162"/>
      <c r="M25" s="162"/>
      <c r="N25" s="162"/>
      <c r="O25" s="162"/>
      <c r="P25" s="162"/>
      <c r="Q25" s="162"/>
      <c r="R25" s="162"/>
      <c r="S25" s="162"/>
      <c r="T25" s="162"/>
      <c r="U25" s="162"/>
      <c r="V25" s="162"/>
      <c r="W25" s="144"/>
      <c r="X25" s="144"/>
      <c r="Y25" s="144"/>
      <c r="Z25" s="144"/>
      <c r="AA25" s="163"/>
      <c r="AB25" s="163"/>
      <c r="AC25" s="163"/>
      <c r="AD25" s="163"/>
      <c r="AE25" s="163"/>
      <c r="AF25" s="163"/>
      <c r="AG25" s="144"/>
    </row>
    <row r="26" spans="2:33" ht="17.149999999999999" customHeight="1" x14ac:dyDescent="0.55000000000000004">
      <c r="B26" s="900" t="s">
        <v>309</v>
      </c>
      <c r="C26" s="901"/>
      <c r="D26" s="910"/>
      <c r="E26" s="140"/>
      <c r="F26" s="175" t="s">
        <v>242</v>
      </c>
      <c r="G26" s="140"/>
      <c r="H26" s="175" t="s">
        <v>242</v>
      </c>
      <c r="I26" s="140"/>
      <c r="J26" s="175" t="s">
        <v>242</v>
      </c>
      <c r="K26" s="900" t="s">
        <v>308</v>
      </c>
      <c r="L26" s="901"/>
      <c r="M26" s="901"/>
      <c r="N26" s="910"/>
      <c r="O26" s="162"/>
      <c r="P26" s="162"/>
      <c r="Q26" s="162"/>
      <c r="R26" s="162"/>
      <c r="S26" s="162"/>
      <c r="T26" s="162"/>
      <c r="U26" s="162"/>
      <c r="V26" s="162"/>
      <c r="W26" s="144"/>
      <c r="X26" s="144"/>
      <c r="Y26" s="144"/>
      <c r="Z26" s="144"/>
      <c r="AA26" s="163"/>
      <c r="AB26" s="163"/>
      <c r="AC26" s="163"/>
      <c r="AD26" s="163"/>
      <c r="AE26" s="163"/>
      <c r="AF26" s="163"/>
      <c r="AG26" s="144"/>
    </row>
    <row r="27" spans="2:33" ht="20.25" customHeight="1" x14ac:dyDescent="0.55000000000000004">
      <c r="B27" s="892" t="s">
        <v>307</v>
      </c>
      <c r="C27" s="893"/>
      <c r="D27" s="894"/>
      <c r="E27" s="890"/>
      <c r="F27" s="891"/>
      <c r="G27" s="890"/>
      <c r="H27" s="891"/>
      <c r="I27" s="890"/>
      <c r="J27" s="891"/>
      <c r="K27" s="906"/>
      <c r="L27" s="907"/>
      <c r="M27" s="907"/>
      <c r="N27" s="174" t="s">
        <v>105</v>
      </c>
      <c r="O27" s="162"/>
      <c r="P27" s="162"/>
      <c r="Q27" s="162"/>
      <c r="R27" s="162"/>
      <c r="S27" s="162"/>
      <c r="T27" s="162"/>
      <c r="U27" s="162"/>
      <c r="V27" s="162"/>
      <c r="W27" s="144"/>
      <c r="X27" s="144"/>
      <c r="Y27" s="144"/>
      <c r="Z27" s="144"/>
      <c r="AA27" s="163"/>
      <c r="AB27" s="163"/>
      <c r="AC27" s="163"/>
      <c r="AD27" s="163"/>
      <c r="AE27" s="163"/>
      <c r="AF27" s="163"/>
      <c r="AG27" s="144"/>
    </row>
    <row r="28" spans="2:33" ht="20.25" customHeight="1" x14ac:dyDescent="0.55000000000000004">
      <c r="B28" s="892" t="s">
        <v>306</v>
      </c>
      <c r="C28" s="893"/>
      <c r="D28" s="894"/>
      <c r="E28" s="890"/>
      <c r="F28" s="891"/>
      <c r="G28" s="890"/>
      <c r="H28" s="891"/>
      <c r="I28" s="890"/>
      <c r="J28" s="891"/>
      <c r="K28" s="906"/>
      <c r="L28" s="907"/>
      <c r="M28" s="907"/>
      <c r="N28" s="174" t="s">
        <v>105</v>
      </c>
      <c r="O28" s="162"/>
      <c r="P28" s="162"/>
      <c r="Q28" s="162"/>
      <c r="R28" s="162"/>
      <c r="S28" s="162"/>
      <c r="T28" s="162"/>
      <c r="U28" s="162"/>
      <c r="V28" s="162"/>
      <c r="W28" s="144"/>
      <c r="X28" s="144"/>
      <c r="Y28" s="144"/>
      <c r="Z28" s="144"/>
      <c r="AA28" s="163"/>
      <c r="AB28" s="163"/>
      <c r="AC28" s="163"/>
      <c r="AD28" s="163"/>
      <c r="AE28" s="163"/>
      <c r="AF28" s="163"/>
      <c r="AG28" s="144"/>
    </row>
    <row r="29" spans="2:33" ht="20.25" customHeight="1" x14ac:dyDescent="0.55000000000000004">
      <c r="B29" s="892" t="s">
        <v>305</v>
      </c>
      <c r="C29" s="893"/>
      <c r="D29" s="894"/>
      <c r="E29" s="890"/>
      <c r="F29" s="891"/>
      <c r="G29" s="890"/>
      <c r="H29" s="891"/>
      <c r="I29" s="890"/>
      <c r="J29" s="891"/>
      <c r="K29" s="906"/>
      <c r="L29" s="907"/>
      <c r="M29" s="907"/>
      <c r="N29" s="174" t="s">
        <v>105</v>
      </c>
      <c r="O29" s="162"/>
      <c r="P29" s="162"/>
      <c r="Q29" s="162"/>
      <c r="R29" s="162"/>
      <c r="S29" s="162"/>
      <c r="T29" s="162"/>
      <c r="U29" s="162"/>
      <c r="V29" s="172" t="s">
        <v>323</v>
      </c>
      <c r="W29" s="117"/>
      <c r="X29" s="117"/>
      <c r="Y29" s="117"/>
      <c r="Z29" s="117"/>
      <c r="AA29" s="117"/>
      <c r="AB29" s="163"/>
      <c r="AC29" s="163"/>
      <c r="AD29" s="163"/>
      <c r="AE29" s="163"/>
      <c r="AF29" s="163"/>
      <c r="AG29" s="144"/>
    </row>
    <row r="30" spans="2:33" ht="20.25" customHeight="1" thickBot="1" x14ac:dyDescent="0.6">
      <c r="B30" s="892" t="s">
        <v>303</v>
      </c>
      <c r="C30" s="893"/>
      <c r="D30" s="894"/>
      <c r="E30" s="890"/>
      <c r="F30" s="891"/>
      <c r="G30" s="890"/>
      <c r="H30" s="891"/>
      <c r="I30" s="890"/>
      <c r="J30" s="891"/>
      <c r="K30" s="906"/>
      <c r="L30" s="907"/>
      <c r="M30" s="907"/>
      <c r="N30" s="195" t="s">
        <v>105</v>
      </c>
      <c r="O30" s="162"/>
      <c r="P30" s="162"/>
      <c r="Q30" s="162"/>
      <c r="R30" s="162"/>
      <c r="S30" s="162"/>
      <c r="T30" s="162"/>
      <c r="U30" s="162"/>
      <c r="V30" s="162"/>
      <c r="W30" s="144"/>
      <c r="X30" s="144"/>
      <c r="Y30" s="144"/>
      <c r="Z30" s="144"/>
      <c r="AA30" s="163"/>
      <c r="AB30" s="163"/>
      <c r="AC30" s="163"/>
      <c r="AD30" s="163"/>
      <c r="AE30" s="163"/>
      <c r="AF30" s="163"/>
      <c r="AG30" s="144"/>
    </row>
    <row r="31" spans="2:33" ht="20.25" customHeight="1" x14ac:dyDescent="0.55000000000000004">
      <c r="B31" s="892" t="s">
        <v>301</v>
      </c>
      <c r="C31" s="893"/>
      <c r="D31" s="894"/>
      <c r="E31" s="890"/>
      <c r="F31" s="891"/>
      <c r="G31" s="890"/>
      <c r="H31" s="891"/>
      <c r="I31" s="890"/>
      <c r="J31" s="899"/>
      <c r="K31" s="902"/>
      <c r="L31" s="903"/>
      <c r="M31" s="903"/>
      <c r="N31" s="171" t="s">
        <v>105</v>
      </c>
      <c r="O31" s="165" t="s">
        <v>291</v>
      </c>
      <c r="P31" s="164" t="s">
        <v>311</v>
      </c>
      <c r="Q31" s="162"/>
      <c r="R31" s="162"/>
      <c r="S31" s="162"/>
      <c r="T31" s="162"/>
      <c r="U31" s="162"/>
      <c r="V31" s="162"/>
      <c r="W31" s="144"/>
      <c r="X31" s="144"/>
      <c r="Y31" s="144"/>
      <c r="Z31" s="144"/>
      <c r="AA31" s="163"/>
      <c r="AB31" s="163"/>
      <c r="AC31" s="163"/>
      <c r="AD31" s="163"/>
      <c r="AE31" s="163"/>
      <c r="AF31" s="163"/>
      <c r="AG31" s="144"/>
    </row>
    <row r="32" spans="2:33" ht="20.25" customHeight="1" thickBot="1" x14ac:dyDescent="0.6">
      <c r="B32" s="892" t="s">
        <v>299</v>
      </c>
      <c r="C32" s="893"/>
      <c r="D32" s="894"/>
      <c r="E32" s="890"/>
      <c r="F32" s="891"/>
      <c r="G32" s="890"/>
      <c r="H32" s="891"/>
      <c r="I32" s="890"/>
      <c r="J32" s="899"/>
      <c r="K32" s="904"/>
      <c r="L32" s="905"/>
      <c r="M32" s="905"/>
      <c r="N32" s="169" t="s">
        <v>105</v>
      </c>
      <c r="O32" s="165" t="s">
        <v>291</v>
      </c>
      <c r="P32" s="164" t="s">
        <v>314</v>
      </c>
      <c r="Q32" s="162"/>
      <c r="R32" s="162"/>
      <c r="S32" s="162"/>
      <c r="T32" s="162"/>
      <c r="U32" s="162"/>
      <c r="V32" s="162"/>
      <c r="W32" s="144"/>
      <c r="X32" s="144"/>
      <c r="Y32" s="144"/>
      <c r="Z32" s="144"/>
      <c r="AA32" s="163"/>
      <c r="AB32" s="163"/>
      <c r="AC32" s="163"/>
      <c r="AD32" s="163"/>
      <c r="AE32" s="163"/>
      <c r="AF32" s="163"/>
      <c r="AG32" s="144"/>
    </row>
    <row r="33" spans="2:34" ht="20.25" customHeight="1" thickBot="1" x14ac:dyDescent="0.6">
      <c r="B33" s="900" t="s">
        <v>296</v>
      </c>
      <c r="C33" s="901"/>
      <c r="D33" s="901"/>
      <c r="E33" s="901"/>
      <c r="F33" s="901"/>
      <c r="G33" s="901"/>
      <c r="H33" s="901"/>
      <c r="I33" s="901"/>
      <c r="J33" s="901"/>
      <c r="K33" s="897"/>
      <c r="L33" s="898"/>
      <c r="M33" s="898"/>
      <c r="N33" s="153" t="s">
        <v>105</v>
      </c>
      <c r="O33" s="165" t="s">
        <v>291</v>
      </c>
      <c r="P33" s="164" t="s">
        <v>300</v>
      </c>
      <c r="Q33" s="162"/>
      <c r="R33" s="162"/>
      <c r="S33" s="162"/>
      <c r="T33" s="162"/>
      <c r="U33" s="162"/>
      <c r="V33" s="162"/>
      <c r="W33" s="144"/>
      <c r="X33" s="144"/>
      <c r="Y33" s="144"/>
      <c r="Z33" s="144"/>
      <c r="AA33" s="163"/>
      <c r="AB33" s="163"/>
      <c r="AC33" s="163"/>
      <c r="AD33" s="163"/>
      <c r="AE33" s="163"/>
      <c r="AF33" s="163"/>
      <c r="AG33" s="144"/>
    </row>
    <row r="34" spans="2:34" ht="20.149999999999999" customHeight="1" thickBot="1" x14ac:dyDescent="0.6">
      <c r="B34" s="64"/>
      <c r="C34" s="64"/>
      <c r="D34" s="64"/>
      <c r="E34" s="63"/>
      <c r="F34" s="63"/>
      <c r="H34" s="162"/>
      <c r="I34" s="162"/>
      <c r="J34" s="162"/>
      <c r="K34" s="162"/>
      <c r="L34" s="162"/>
      <c r="M34" s="162"/>
      <c r="N34" s="162"/>
      <c r="O34" s="162"/>
      <c r="P34" s="162"/>
      <c r="Q34" s="162"/>
      <c r="R34" s="162"/>
      <c r="S34" s="162"/>
      <c r="T34" s="162"/>
      <c r="U34" s="162"/>
      <c r="V34" s="162"/>
      <c r="W34" s="144"/>
      <c r="X34" s="144"/>
      <c r="Y34" s="144"/>
      <c r="Z34" s="144"/>
      <c r="AA34" s="144"/>
      <c r="AB34" s="144"/>
      <c r="AC34" s="144"/>
      <c r="AD34" s="144"/>
      <c r="AE34" s="144"/>
      <c r="AF34" s="144"/>
      <c r="AG34" s="144"/>
      <c r="AH34" s="8"/>
    </row>
    <row r="35" spans="2:34" ht="20.149999999999999" customHeight="1" thickBot="1" x14ac:dyDescent="0.6">
      <c r="B35" s="900" t="s">
        <v>294</v>
      </c>
      <c r="C35" s="901"/>
      <c r="D35" s="901"/>
      <c r="E35" s="901"/>
      <c r="F35" s="901"/>
      <c r="G35" s="901"/>
      <c r="H35" s="901"/>
      <c r="I35" s="161"/>
      <c r="J35" s="155"/>
      <c r="K35" s="160"/>
      <c r="L35" s="159" t="s">
        <v>105</v>
      </c>
      <c r="M35" s="895" t="s">
        <v>291</v>
      </c>
      <c r="N35" s="896"/>
      <c r="O35" s="157" t="s">
        <v>302</v>
      </c>
      <c r="P35" s="162"/>
      <c r="Q35" s="162"/>
      <c r="R35" s="900" t="s">
        <v>334</v>
      </c>
      <c r="S35" s="901"/>
      <c r="T35" s="901"/>
      <c r="U35" s="901"/>
      <c r="V35" s="901"/>
      <c r="W35" s="901"/>
      <c r="X35" s="156"/>
      <c r="Y35" s="155"/>
      <c r="Z35" s="154"/>
      <c r="AA35" s="153" t="s">
        <v>239</v>
      </c>
      <c r="AB35" s="144"/>
      <c r="AC35" s="144"/>
      <c r="AD35" s="144"/>
      <c r="AE35" s="144"/>
      <c r="AF35" s="144"/>
      <c r="AG35" s="144"/>
    </row>
    <row r="36" spans="2:34" x14ac:dyDescent="0.55000000000000004">
      <c r="B36" s="64"/>
      <c r="C36" s="64"/>
      <c r="D36" s="64"/>
      <c r="E36" s="63"/>
      <c r="F36" s="63"/>
      <c r="H36" s="162"/>
      <c r="I36" s="162"/>
      <c r="J36" s="162"/>
      <c r="K36" s="162"/>
      <c r="L36" s="162"/>
      <c r="M36" s="162"/>
      <c r="N36" s="162"/>
      <c r="O36" s="162"/>
      <c r="P36" s="162"/>
      <c r="Q36" s="162"/>
      <c r="R36" s="162"/>
      <c r="S36" s="162"/>
      <c r="T36" s="162"/>
      <c r="U36" s="162"/>
      <c r="V36" s="162"/>
      <c r="W36" s="144"/>
      <c r="X36" s="144"/>
      <c r="Y36" s="144"/>
      <c r="Z36" s="144"/>
      <c r="AA36" s="144"/>
      <c r="AB36" s="144"/>
      <c r="AC36" s="144"/>
      <c r="AD36" s="144"/>
      <c r="AE36" s="144"/>
      <c r="AF36" s="144"/>
      <c r="AG36" s="144"/>
    </row>
    <row r="37" spans="2:34" ht="14" x14ac:dyDescent="0.55000000000000004">
      <c r="B37" s="112" t="s">
        <v>321</v>
      </c>
    </row>
    <row r="38" spans="2:34" ht="18" customHeight="1" x14ac:dyDescent="0.55000000000000004">
      <c r="B38" s="7" t="s">
        <v>342</v>
      </c>
    </row>
    <row r="39" spans="2:34" ht="6.75" customHeight="1" x14ac:dyDescent="0.55000000000000004">
      <c r="B39" s="193"/>
      <c r="C39" s="92"/>
      <c r="D39" s="92"/>
    </row>
    <row r="40" spans="2:34" ht="16.5" customHeight="1" x14ac:dyDescent="0.55000000000000004">
      <c r="B40" s="900" t="s">
        <v>319</v>
      </c>
      <c r="C40" s="901"/>
      <c r="D40" s="910"/>
      <c r="E40" s="140">
        <v>4</v>
      </c>
      <c r="F40" s="175" t="s">
        <v>242</v>
      </c>
      <c r="G40" s="140">
        <v>5</v>
      </c>
      <c r="H40" s="175" t="s">
        <v>242</v>
      </c>
      <c r="I40" s="140">
        <v>6</v>
      </c>
      <c r="J40" s="175" t="s">
        <v>242</v>
      </c>
      <c r="K40" s="140">
        <v>7</v>
      </c>
      <c r="L40" s="175" t="s">
        <v>242</v>
      </c>
      <c r="M40" s="140">
        <v>8</v>
      </c>
      <c r="N40" s="175" t="s">
        <v>242</v>
      </c>
      <c r="O40" s="140">
        <v>9</v>
      </c>
      <c r="P40" s="175" t="s">
        <v>242</v>
      </c>
      <c r="Q40" s="192">
        <v>10</v>
      </c>
      <c r="R40" s="175" t="s">
        <v>242</v>
      </c>
      <c r="S40" s="192">
        <v>11</v>
      </c>
      <c r="T40" s="175" t="s">
        <v>242</v>
      </c>
      <c r="U40" s="192">
        <v>12</v>
      </c>
      <c r="V40" s="175" t="s">
        <v>242</v>
      </c>
      <c r="W40" s="140">
        <v>1</v>
      </c>
      <c r="X40" s="175" t="s">
        <v>242</v>
      </c>
      <c r="Y40" s="140">
        <v>2</v>
      </c>
      <c r="Z40" s="175" t="s">
        <v>242</v>
      </c>
      <c r="AA40" s="140">
        <v>3</v>
      </c>
      <c r="AB40" s="191" t="s">
        <v>242</v>
      </c>
      <c r="AC40" s="866" t="s">
        <v>318</v>
      </c>
      <c r="AD40" s="867"/>
      <c r="AE40" s="926"/>
      <c r="AF40" s="927"/>
    </row>
    <row r="41" spans="2:34" ht="16.5" customHeight="1" x14ac:dyDescent="0.55000000000000004">
      <c r="B41" s="892" t="s">
        <v>307</v>
      </c>
      <c r="C41" s="893"/>
      <c r="D41" s="894"/>
      <c r="E41" s="890"/>
      <c r="F41" s="891"/>
      <c r="G41" s="890"/>
      <c r="H41" s="891"/>
      <c r="I41" s="890"/>
      <c r="J41" s="891"/>
      <c r="K41" s="890"/>
      <c r="L41" s="891"/>
      <c r="M41" s="890"/>
      <c r="N41" s="891"/>
      <c r="O41" s="890"/>
      <c r="P41" s="891"/>
      <c r="Q41" s="890"/>
      <c r="R41" s="891"/>
      <c r="S41" s="890"/>
      <c r="T41" s="891"/>
      <c r="U41" s="890"/>
      <c r="V41" s="891"/>
      <c r="W41" s="890"/>
      <c r="X41" s="891"/>
      <c r="Y41" s="890"/>
      <c r="Z41" s="891"/>
      <c r="AA41" s="939"/>
      <c r="AB41" s="940"/>
      <c r="AC41" s="190"/>
      <c r="AD41" s="189" t="s">
        <v>105</v>
      </c>
      <c r="AE41" s="186"/>
      <c r="AF41" s="151"/>
    </row>
    <row r="42" spans="2:34" ht="16.5" customHeight="1" x14ac:dyDescent="0.55000000000000004">
      <c r="B42" s="892" t="s">
        <v>306</v>
      </c>
      <c r="C42" s="893"/>
      <c r="D42" s="894"/>
      <c r="E42" s="890"/>
      <c r="F42" s="891"/>
      <c r="G42" s="890"/>
      <c r="H42" s="891"/>
      <c r="I42" s="890"/>
      <c r="J42" s="891"/>
      <c r="K42" s="890"/>
      <c r="L42" s="891"/>
      <c r="M42" s="890"/>
      <c r="N42" s="891"/>
      <c r="O42" s="890"/>
      <c r="P42" s="891"/>
      <c r="Q42" s="890"/>
      <c r="R42" s="891"/>
      <c r="S42" s="890"/>
      <c r="T42" s="891"/>
      <c r="U42" s="890"/>
      <c r="V42" s="891"/>
      <c r="W42" s="890"/>
      <c r="X42" s="891"/>
      <c r="Y42" s="890"/>
      <c r="Z42" s="891"/>
      <c r="AA42" s="941"/>
      <c r="AB42" s="942"/>
      <c r="AC42" s="190"/>
      <c r="AD42" s="189" t="s">
        <v>105</v>
      </c>
      <c r="AE42" s="186"/>
      <c r="AF42" s="151"/>
    </row>
    <row r="43" spans="2:34" ht="16.5" customHeight="1" thickBot="1" x14ac:dyDescent="0.6">
      <c r="B43" s="892" t="s">
        <v>305</v>
      </c>
      <c r="C43" s="893"/>
      <c r="D43" s="894"/>
      <c r="E43" s="890"/>
      <c r="F43" s="891"/>
      <c r="G43" s="890"/>
      <c r="H43" s="891"/>
      <c r="I43" s="890"/>
      <c r="J43" s="891"/>
      <c r="K43" s="890"/>
      <c r="L43" s="891"/>
      <c r="M43" s="890"/>
      <c r="N43" s="891"/>
      <c r="O43" s="890"/>
      <c r="P43" s="891"/>
      <c r="Q43" s="890"/>
      <c r="R43" s="891"/>
      <c r="S43" s="890"/>
      <c r="T43" s="891"/>
      <c r="U43" s="890"/>
      <c r="V43" s="891"/>
      <c r="W43" s="890"/>
      <c r="X43" s="891"/>
      <c r="Y43" s="890"/>
      <c r="Z43" s="891"/>
      <c r="AA43" s="941"/>
      <c r="AB43" s="942"/>
      <c r="AC43" s="188"/>
      <c r="AD43" s="187" t="s">
        <v>105</v>
      </c>
      <c r="AE43" s="186"/>
      <c r="AF43" s="151"/>
    </row>
    <row r="44" spans="2:34" ht="16.5" customHeight="1" x14ac:dyDescent="0.55000000000000004">
      <c r="B44" s="892" t="s">
        <v>303</v>
      </c>
      <c r="C44" s="893"/>
      <c r="D44" s="894"/>
      <c r="E44" s="890"/>
      <c r="F44" s="891"/>
      <c r="G44" s="890"/>
      <c r="H44" s="891"/>
      <c r="I44" s="890"/>
      <c r="J44" s="891"/>
      <c r="K44" s="890"/>
      <c r="L44" s="891"/>
      <c r="M44" s="890"/>
      <c r="N44" s="891"/>
      <c r="O44" s="890"/>
      <c r="P44" s="891"/>
      <c r="Q44" s="890"/>
      <c r="R44" s="891"/>
      <c r="S44" s="890"/>
      <c r="T44" s="891"/>
      <c r="U44" s="890"/>
      <c r="V44" s="891"/>
      <c r="W44" s="890"/>
      <c r="X44" s="891"/>
      <c r="Y44" s="890"/>
      <c r="Z44" s="891"/>
      <c r="AA44" s="941"/>
      <c r="AB44" s="943"/>
      <c r="AC44" s="185"/>
      <c r="AD44" s="171" t="s">
        <v>105</v>
      </c>
      <c r="AE44" s="158" t="s">
        <v>291</v>
      </c>
      <c r="AF44" s="164" t="s">
        <v>317</v>
      </c>
    </row>
    <row r="45" spans="2:34" ht="16.5" customHeight="1" x14ac:dyDescent="0.55000000000000004">
      <c r="B45" s="892" t="s">
        <v>301</v>
      </c>
      <c r="C45" s="893"/>
      <c r="D45" s="894"/>
      <c r="E45" s="890"/>
      <c r="F45" s="891"/>
      <c r="G45" s="890"/>
      <c r="H45" s="891"/>
      <c r="I45" s="890"/>
      <c r="J45" s="891"/>
      <c r="K45" s="890"/>
      <c r="L45" s="891"/>
      <c r="M45" s="890"/>
      <c r="N45" s="891"/>
      <c r="O45" s="890"/>
      <c r="P45" s="891"/>
      <c r="Q45" s="890"/>
      <c r="R45" s="891"/>
      <c r="S45" s="890"/>
      <c r="T45" s="891"/>
      <c r="U45" s="890"/>
      <c r="V45" s="891"/>
      <c r="W45" s="890"/>
      <c r="X45" s="891"/>
      <c r="Y45" s="890"/>
      <c r="Z45" s="891"/>
      <c r="AA45" s="941"/>
      <c r="AB45" s="943"/>
      <c r="AC45" s="184"/>
      <c r="AD45" s="170" t="s">
        <v>105</v>
      </c>
      <c r="AE45" s="158" t="s">
        <v>291</v>
      </c>
      <c r="AF45" s="164" t="s">
        <v>316</v>
      </c>
    </row>
    <row r="46" spans="2:34" ht="16.5" customHeight="1" thickBot="1" x14ac:dyDescent="0.6">
      <c r="B46" s="892" t="s">
        <v>299</v>
      </c>
      <c r="C46" s="893"/>
      <c r="D46" s="894"/>
      <c r="E46" s="890"/>
      <c r="F46" s="891"/>
      <c r="G46" s="890"/>
      <c r="H46" s="891"/>
      <c r="I46" s="890"/>
      <c r="J46" s="891"/>
      <c r="K46" s="890"/>
      <c r="L46" s="891"/>
      <c r="M46" s="890"/>
      <c r="N46" s="891"/>
      <c r="O46" s="890"/>
      <c r="P46" s="891"/>
      <c r="Q46" s="890"/>
      <c r="R46" s="891"/>
      <c r="S46" s="890"/>
      <c r="T46" s="891"/>
      <c r="U46" s="890"/>
      <c r="V46" s="891"/>
      <c r="W46" s="890"/>
      <c r="X46" s="891"/>
      <c r="Y46" s="890"/>
      <c r="Z46" s="891"/>
      <c r="AA46" s="944"/>
      <c r="AB46" s="945"/>
      <c r="AC46" s="183"/>
      <c r="AD46" s="169" t="s">
        <v>105</v>
      </c>
      <c r="AE46" s="158" t="s">
        <v>291</v>
      </c>
      <c r="AF46" s="164" t="s">
        <v>315</v>
      </c>
    </row>
    <row r="47" spans="2:34" ht="16.5" customHeight="1" thickBot="1" x14ac:dyDescent="0.6">
      <c r="B47" s="180"/>
      <c r="C47" s="180"/>
      <c r="D47" s="180"/>
      <c r="E47" s="152"/>
      <c r="F47" s="152"/>
      <c r="G47" s="152"/>
      <c r="H47" s="152"/>
      <c r="I47" s="152"/>
      <c r="J47" s="152"/>
      <c r="K47" s="152"/>
      <c r="L47" s="152"/>
      <c r="M47" s="152"/>
      <c r="N47" s="152"/>
      <c r="O47" s="152"/>
      <c r="P47" s="152"/>
      <c r="Q47" s="152"/>
      <c r="R47" s="152"/>
      <c r="S47" s="152"/>
      <c r="T47" s="152"/>
      <c r="U47" s="152"/>
      <c r="V47" s="152"/>
      <c r="W47" s="152"/>
      <c r="X47" s="152"/>
      <c r="Y47" s="917" t="s">
        <v>296</v>
      </c>
      <c r="Z47" s="917"/>
      <c r="AA47" s="917"/>
      <c r="AB47" s="918"/>
      <c r="AC47" s="161"/>
      <c r="AD47" s="153" t="s">
        <v>105</v>
      </c>
      <c r="AE47" s="158" t="s">
        <v>291</v>
      </c>
      <c r="AF47" s="164" t="s">
        <v>311</v>
      </c>
    </row>
    <row r="48" spans="2:34" ht="16.5" customHeight="1" thickBot="1" x14ac:dyDescent="0.6">
      <c r="B48" s="900" t="s">
        <v>294</v>
      </c>
      <c r="C48" s="901"/>
      <c r="D48" s="901"/>
      <c r="E48" s="901"/>
      <c r="F48" s="901"/>
      <c r="G48" s="901"/>
      <c r="H48" s="901"/>
      <c r="I48" s="161"/>
      <c r="J48" s="155"/>
      <c r="K48" s="160"/>
      <c r="L48" s="159" t="s">
        <v>105</v>
      </c>
      <c r="M48" s="895" t="s">
        <v>291</v>
      </c>
      <c r="N48" s="896"/>
      <c r="O48" s="157" t="s">
        <v>313</v>
      </c>
      <c r="P48" s="152"/>
      <c r="Q48" s="152"/>
      <c r="R48" s="152"/>
      <c r="S48" s="152"/>
      <c r="T48" s="152"/>
      <c r="U48" s="152"/>
      <c r="V48" s="152"/>
      <c r="W48" s="152"/>
      <c r="X48" s="152"/>
      <c r="Y48" s="179"/>
      <c r="Z48" s="179"/>
      <c r="AA48" s="179"/>
      <c r="AB48" s="179"/>
      <c r="AC48" s="65"/>
      <c r="AD48" s="177"/>
      <c r="AE48" s="65"/>
      <c r="AF48" s="151"/>
    </row>
    <row r="49" spans="2:33" ht="16.5" customHeight="1" thickBot="1" x14ac:dyDescent="0.6">
      <c r="S49" s="147"/>
      <c r="T49" s="147"/>
      <c r="U49" s="147"/>
      <c r="V49" s="147"/>
      <c r="W49" s="900" t="s">
        <v>324</v>
      </c>
      <c r="X49" s="901"/>
      <c r="Y49" s="901"/>
      <c r="Z49" s="901"/>
      <c r="AA49" s="901"/>
      <c r="AB49" s="901"/>
      <c r="AC49" s="156"/>
      <c r="AD49" s="153" t="s">
        <v>239</v>
      </c>
      <c r="AE49" s="176"/>
      <c r="AF49" s="63"/>
    </row>
    <row r="50" spans="2:33" x14ac:dyDescent="0.55000000000000004">
      <c r="B50" s="64"/>
      <c r="C50" s="64"/>
      <c r="D50" s="64"/>
      <c r="E50" s="63"/>
      <c r="F50" s="63"/>
      <c r="H50" s="162"/>
      <c r="I50" s="162"/>
      <c r="J50" s="162"/>
      <c r="K50" s="162"/>
      <c r="L50" s="162"/>
      <c r="M50" s="162"/>
      <c r="N50" s="162"/>
      <c r="O50" s="162"/>
      <c r="P50" s="162"/>
      <c r="Q50" s="162"/>
      <c r="R50" s="162"/>
      <c r="S50" s="162"/>
      <c r="T50" s="162"/>
      <c r="U50" s="162"/>
      <c r="V50" s="162"/>
      <c r="W50" s="144"/>
      <c r="X50" s="144"/>
      <c r="Y50" s="144"/>
      <c r="Z50" s="144"/>
      <c r="AA50" s="163"/>
      <c r="AB50" s="163"/>
      <c r="AC50" s="163"/>
      <c r="AD50" s="163"/>
      <c r="AE50" s="163"/>
      <c r="AF50" s="163"/>
    </row>
    <row r="51" spans="2:33" ht="17.25" customHeight="1" x14ac:dyDescent="0.55000000000000004">
      <c r="B51" s="900" t="s">
        <v>309</v>
      </c>
      <c r="C51" s="901"/>
      <c r="D51" s="910"/>
      <c r="E51" s="140"/>
      <c r="F51" s="175" t="s">
        <v>242</v>
      </c>
      <c r="G51" s="140"/>
      <c r="H51" s="175" t="s">
        <v>242</v>
      </c>
      <c r="I51" s="140"/>
      <c r="J51" s="175" t="s">
        <v>242</v>
      </c>
      <c r="K51" s="900" t="s">
        <v>308</v>
      </c>
      <c r="L51" s="901"/>
      <c r="M51" s="901"/>
      <c r="N51" s="910"/>
      <c r="O51" s="162"/>
      <c r="P51" s="162"/>
      <c r="Q51" s="162"/>
      <c r="R51" s="162"/>
      <c r="S51" s="162"/>
      <c r="T51" s="162"/>
      <c r="U51" s="162"/>
      <c r="V51" s="162"/>
      <c r="W51" s="144"/>
      <c r="X51" s="144"/>
      <c r="Y51" s="144"/>
      <c r="Z51" s="144"/>
      <c r="AA51" s="163"/>
      <c r="AB51" s="163"/>
      <c r="AC51" s="163"/>
      <c r="AD51" s="163"/>
      <c r="AE51" s="163"/>
      <c r="AF51" s="163"/>
    </row>
    <row r="52" spans="2:33" ht="17.25" customHeight="1" x14ac:dyDescent="0.55000000000000004">
      <c r="B52" s="892" t="s">
        <v>307</v>
      </c>
      <c r="C52" s="893"/>
      <c r="D52" s="894"/>
      <c r="E52" s="890"/>
      <c r="F52" s="891"/>
      <c r="G52" s="890"/>
      <c r="H52" s="891"/>
      <c r="I52" s="890"/>
      <c r="J52" s="891"/>
      <c r="K52" s="906"/>
      <c r="L52" s="907"/>
      <c r="M52" s="907"/>
      <c r="N52" s="174" t="s">
        <v>105</v>
      </c>
      <c r="O52" s="162"/>
      <c r="P52" s="162"/>
      <c r="Q52" s="162"/>
      <c r="R52" s="162"/>
      <c r="S52" s="162"/>
      <c r="T52" s="162"/>
      <c r="U52" s="162"/>
      <c r="V52" s="162"/>
      <c r="W52" s="144"/>
      <c r="X52" s="144"/>
      <c r="Y52" s="144"/>
      <c r="Z52" s="144"/>
      <c r="AA52" s="163"/>
      <c r="AB52" s="163"/>
      <c r="AC52" s="163"/>
      <c r="AD52" s="163"/>
      <c r="AE52" s="163"/>
      <c r="AF52" s="163"/>
    </row>
    <row r="53" spans="2:33" ht="17.25" customHeight="1" x14ac:dyDescent="0.55000000000000004">
      <c r="B53" s="892" t="s">
        <v>306</v>
      </c>
      <c r="C53" s="893"/>
      <c r="D53" s="894"/>
      <c r="E53" s="890"/>
      <c r="F53" s="891"/>
      <c r="G53" s="890"/>
      <c r="H53" s="891"/>
      <c r="I53" s="890"/>
      <c r="J53" s="891"/>
      <c r="K53" s="906"/>
      <c r="L53" s="907"/>
      <c r="M53" s="907"/>
      <c r="N53" s="174" t="s">
        <v>105</v>
      </c>
      <c r="O53" s="162"/>
      <c r="P53" s="162"/>
      <c r="Q53" s="162"/>
      <c r="R53" s="162"/>
      <c r="S53" s="162"/>
      <c r="T53" s="162"/>
      <c r="U53" s="162"/>
      <c r="V53" s="162"/>
      <c r="W53" s="144"/>
      <c r="X53" s="144"/>
      <c r="Y53" s="144"/>
      <c r="Z53" s="144"/>
      <c r="AA53" s="163"/>
      <c r="AB53" s="163"/>
      <c r="AC53" s="163"/>
      <c r="AD53" s="163"/>
      <c r="AE53" s="163"/>
      <c r="AF53" s="163"/>
    </row>
    <row r="54" spans="2:33" ht="17.25" customHeight="1" thickBot="1" x14ac:dyDescent="0.6">
      <c r="B54" s="892" t="s">
        <v>305</v>
      </c>
      <c r="C54" s="893"/>
      <c r="D54" s="894"/>
      <c r="E54" s="890"/>
      <c r="F54" s="891"/>
      <c r="G54" s="890"/>
      <c r="H54" s="891"/>
      <c r="I54" s="890"/>
      <c r="J54" s="891"/>
      <c r="K54" s="906"/>
      <c r="L54" s="907"/>
      <c r="M54" s="907"/>
      <c r="N54" s="173" t="s">
        <v>105</v>
      </c>
      <c r="O54" s="162"/>
      <c r="P54" s="162"/>
      <c r="Q54" s="162"/>
      <c r="R54" s="162"/>
      <c r="S54" s="162"/>
      <c r="T54" s="162"/>
      <c r="U54" s="162"/>
      <c r="V54" s="172" t="s">
        <v>304</v>
      </c>
      <c r="W54" s="117"/>
      <c r="X54" s="117"/>
      <c r="Y54" s="117"/>
      <c r="Z54" s="117"/>
      <c r="AA54" s="117"/>
      <c r="AB54" s="163"/>
      <c r="AC54" s="163"/>
      <c r="AD54" s="163"/>
      <c r="AE54" s="163"/>
      <c r="AF54" s="163"/>
    </row>
    <row r="55" spans="2:33" ht="17.25" customHeight="1" x14ac:dyDescent="0.55000000000000004">
      <c r="B55" s="892" t="s">
        <v>303</v>
      </c>
      <c r="C55" s="893"/>
      <c r="D55" s="894"/>
      <c r="E55" s="890"/>
      <c r="F55" s="891"/>
      <c r="G55" s="890"/>
      <c r="H55" s="891"/>
      <c r="I55" s="890"/>
      <c r="J55" s="899"/>
      <c r="K55" s="928"/>
      <c r="L55" s="929"/>
      <c r="M55" s="929"/>
      <c r="N55" s="171" t="s">
        <v>105</v>
      </c>
      <c r="O55" s="165" t="s">
        <v>291</v>
      </c>
      <c r="P55" s="164" t="s">
        <v>314</v>
      </c>
      <c r="Q55" s="162"/>
      <c r="R55" s="162"/>
      <c r="S55" s="162"/>
      <c r="T55" s="162"/>
      <c r="U55" s="162"/>
      <c r="V55" s="162"/>
      <c r="W55" s="144"/>
      <c r="X55" s="144"/>
      <c r="Y55" s="144"/>
      <c r="Z55" s="144"/>
      <c r="AA55" s="163"/>
      <c r="AB55" s="163"/>
      <c r="AC55" s="163"/>
      <c r="AD55" s="163"/>
      <c r="AE55" s="163"/>
      <c r="AF55" s="163"/>
    </row>
    <row r="56" spans="2:33" ht="17.25" customHeight="1" x14ac:dyDescent="0.55000000000000004">
      <c r="B56" s="892" t="s">
        <v>301</v>
      </c>
      <c r="C56" s="893"/>
      <c r="D56" s="894"/>
      <c r="E56" s="890"/>
      <c r="F56" s="891"/>
      <c r="G56" s="890"/>
      <c r="H56" s="891"/>
      <c r="I56" s="890"/>
      <c r="J56" s="899"/>
      <c r="K56" s="936"/>
      <c r="L56" s="937"/>
      <c r="M56" s="937"/>
      <c r="N56" s="170" t="s">
        <v>105</v>
      </c>
      <c r="O56" s="165" t="s">
        <v>291</v>
      </c>
      <c r="P56" s="164" t="s">
        <v>302</v>
      </c>
      <c r="Q56" s="162"/>
      <c r="R56" s="162"/>
      <c r="S56" s="162"/>
      <c r="T56" s="162"/>
      <c r="U56" s="162"/>
      <c r="V56" s="162"/>
      <c r="W56" s="144"/>
      <c r="X56" s="144"/>
      <c r="Y56" s="144"/>
      <c r="Z56" s="144"/>
      <c r="AA56" s="163"/>
      <c r="AB56" s="163"/>
      <c r="AC56" s="163"/>
      <c r="AD56" s="163"/>
      <c r="AE56" s="163"/>
      <c r="AF56" s="163"/>
    </row>
    <row r="57" spans="2:33" ht="17.25" customHeight="1" thickBot="1" x14ac:dyDescent="0.6">
      <c r="B57" s="892" t="s">
        <v>299</v>
      </c>
      <c r="C57" s="893"/>
      <c r="D57" s="894"/>
      <c r="E57" s="890"/>
      <c r="F57" s="891"/>
      <c r="G57" s="890"/>
      <c r="H57" s="891"/>
      <c r="I57" s="890"/>
      <c r="J57" s="899"/>
      <c r="K57" s="904"/>
      <c r="L57" s="905"/>
      <c r="M57" s="905"/>
      <c r="N57" s="169" t="s">
        <v>105</v>
      </c>
      <c r="O57" s="165" t="s">
        <v>291</v>
      </c>
      <c r="P57" s="164" t="s">
        <v>300</v>
      </c>
      <c r="Q57" s="162"/>
      <c r="R57" s="162"/>
      <c r="S57" s="162"/>
      <c r="T57" s="162"/>
      <c r="U57" s="162"/>
      <c r="V57" s="162"/>
      <c r="W57" s="144"/>
      <c r="X57" s="144"/>
      <c r="Y57" s="144"/>
      <c r="Z57" s="144"/>
      <c r="AA57" s="163"/>
      <c r="AB57" s="163"/>
      <c r="AC57" s="163"/>
      <c r="AD57" s="163"/>
      <c r="AE57" s="163"/>
      <c r="AF57" s="163"/>
    </row>
    <row r="58" spans="2:33" ht="17.25" customHeight="1" thickBot="1" x14ac:dyDescent="0.6">
      <c r="B58" s="900" t="s">
        <v>296</v>
      </c>
      <c r="C58" s="901"/>
      <c r="D58" s="901"/>
      <c r="E58" s="901"/>
      <c r="F58" s="901"/>
      <c r="G58" s="901"/>
      <c r="H58" s="901"/>
      <c r="I58" s="901"/>
      <c r="J58" s="901"/>
      <c r="K58" s="930"/>
      <c r="L58" s="931"/>
      <c r="M58" s="931"/>
      <c r="N58" s="166" t="s">
        <v>105</v>
      </c>
      <c r="O58" s="165" t="s">
        <v>291</v>
      </c>
      <c r="P58" s="164" t="s">
        <v>293</v>
      </c>
      <c r="Q58" s="162"/>
      <c r="R58" s="162"/>
      <c r="S58" s="162"/>
      <c r="T58" s="162"/>
      <c r="U58" s="162"/>
      <c r="V58" s="162"/>
      <c r="W58" s="144"/>
      <c r="X58" s="144"/>
      <c r="Y58" s="144"/>
      <c r="Z58" s="144"/>
      <c r="AA58" s="163"/>
      <c r="AB58" s="163"/>
      <c r="AC58" s="163"/>
      <c r="AD58" s="163"/>
      <c r="AE58" s="163"/>
      <c r="AF58" s="163"/>
    </row>
    <row r="59" spans="2:33" ht="13.5" thickBot="1" x14ac:dyDescent="0.6">
      <c r="B59" s="64"/>
      <c r="C59" s="64"/>
      <c r="D59" s="64"/>
      <c r="E59" s="63"/>
      <c r="F59" s="63"/>
      <c r="H59" s="162"/>
      <c r="I59" s="162"/>
      <c r="J59" s="162"/>
      <c r="K59" s="162"/>
      <c r="L59" s="162"/>
      <c r="M59" s="162"/>
      <c r="N59" s="162"/>
      <c r="O59" s="162"/>
      <c r="P59" s="162"/>
      <c r="Q59" s="162"/>
      <c r="R59" s="162"/>
      <c r="S59" s="162"/>
      <c r="T59" s="162"/>
      <c r="U59" s="162"/>
      <c r="V59" s="162"/>
      <c r="W59" s="144"/>
      <c r="X59" s="144"/>
      <c r="Y59" s="144"/>
      <c r="Z59" s="144"/>
      <c r="AA59" s="144"/>
      <c r="AB59" s="144"/>
      <c r="AC59" s="144"/>
      <c r="AD59" s="144"/>
      <c r="AE59" s="144"/>
      <c r="AF59" s="144"/>
    </row>
    <row r="60" spans="2:33" ht="17" thickBot="1" x14ac:dyDescent="0.6">
      <c r="B60" s="900" t="s">
        <v>294</v>
      </c>
      <c r="C60" s="901"/>
      <c r="D60" s="901"/>
      <c r="E60" s="901"/>
      <c r="F60" s="901"/>
      <c r="G60" s="901"/>
      <c r="H60" s="901"/>
      <c r="I60" s="161"/>
      <c r="J60" s="155"/>
      <c r="K60" s="160"/>
      <c r="L60" s="159" t="s">
        <v>105</v>
      </c>
      <c r="M60" s="895" t="s">
        <v>291</v>
      </c>
      <c r="N60" s="896"/>
      <c r="O60" s="157" t="s">
        <v>298</v>
      </c>
      <c r="P60" s="162"/>
      <c r="Q60" s="162"/>
      <c r="R60" s="900" t="s">
        <v>322</v>
      </c>
      <c r="S60" s="901"/>
      <c r="T60" s="901"/>
      <c r="U60" s="901"/>
      <c r="V60" s="901"/>
      <c r="W60" s="901"/>
      <c r="X60" s="156"/>
      <c r="Y60" s="155"/>
      <c r="Z60" s="154"/>
      <c r="AA60" s="153" t="s">
        <v>239</v>
      </c>
      <c r="AB60" s="144"/>
      <c r="AC60" s="144"/>
      <c r="AD60" s="144"/>
      <c r="AE60" s="144"/>
      <c r="AF60" s="144"/>
    </row>
    <row r="61" spans="2:33" x14ac:dyDescent="0.55000000000000004">
      <c r="B61" s="150"/>
      <c r="C61" s="150"/>
      <c r="D61" s="150"/>
      <c r="E61" s="150"/>
      <c r="F61" s="150"/>
      <c r="G61" s="150"/>
      <c r="H61" s="150"/>
      <c r="I61" s="150"/>
      <c r="J61" s="150"/>
      <c r="K61" s="149"/>
      <c r="L61" s="149"/>
      <c r="M61" s="149"/>
      <c r="N61" s="148"/>
    </row>
    <row r="62" spans="2:33" x14ac:dyDescent="0.55000000000000004">
      <c r="B62" s="888" t="s">
        <v>288</v>
      </c>
      <c r="C62" s="888"/>
      <c r="D62" s="888"/>
      <c r="E62" s="888"/>
      <c r="F62" s="888"/>
      <c r="G62" s="888"/>
      <c r="H62" s="888"/>
      <c r="I62" s="888"/>
      <c r="J62" s="888"/>
      <c r="K62" s="888"/>
      <c r="L62" s="888"/>
      <c r="M62" s="888"/>
      <c r="N62" s="888"/>
      <c r="O62" s="888"/>
      <c r="P62" s="888"/>
      <c r="Q62" s="888"/>
      <c r="R62" s="888"/>
      <c r="S62" s="888"/>
      <c r="T62" s="888"/>
      <c r="U62" s="888"/>
      <c r="V62" s="888"/>
      <c r="W62" s="888"/>
      <c r="X62" s="888"/>
      <c r="Y62" s="888"/>
      <c r="Z62" s="888"/>
      <c r="AA62" s="888"/>
      <c r="AB62" s="888"/>
      <c r="AC62" s="888"/>
      <c r="AD62" s="888"/>
      <c r="AE62" s="888"/>
      <c r="AF62" s="888"/>
      <c r="AG62" s="888"/>
    </row>
    <row r="63" spans="2:33" x14ac:dyDescent="0.55000000000000004">
      <c r="B63" s="889" t="s">
        <v>287</v>
      </c>
      <c r="C63" s="889"/>
      <c r="D63" s="889"/>
      <c r="E63" s="889"/>
      <c r="F63" s="889"/>
      <c r="G63" s="889"/>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row>
  </sheetData>
  <mergeCells count="244">
    <mergeCell ref="B60:H60"/>
    <mergeCell ref="M60:N60"/>
    <mergeCell ref="R60:W60"/>
    <mergeCell ref="B62:AG62"/>
    <mergeCell ref="B63:AG63"/>
    <mergeCell ref="B57:D57"/>
    <mergeCell ref="E57:F57"/>
    <mergeCell ref="G57:H57"/>
    <mergeCell ref="I57:J57"/>
    <mergeCell ref="K57:M57"/>
    <mergeCell ref="B58:J58"/>
    <mergeCell ref="K58:M58"/>
    <mergeCell ref="B55:D55"/>
    <mergeCell ref="E55:F55"/>
    <mergeCell ref="G55:H55"/>
    <mergeCell ref="I55:J55"/>
    <mergeCell ref="K55:M55"/>
    <mergeCell ref="B56:D56"/>
    <mergeCell ref="E56:F56"/>
    <mergeCell ref="G56:H56"/>
    <mergeCell ref="I56:J56"/>
    <mergeCell ref="K56:M56"/>
    <mergeCell ref="B53:D53"/>
    <mergeCell ref="E53:F53"/>
    <mergeCell ref="G53:H53"/>
    <mergeCell ref="I53:J53"/>
    <mergeCell ref="K53:M53"/>
    <mergeCell ref="B54:D54"/>
    <mergeCell ref="E54:F54"/>
    <mergeCell ref="G54:H54"/>
    <mergeCell ref="U46:V46"/>
    <mergeCell ref="W46:X46"/>
    <mergeCell ref="Y46:Z46"/>
    <mergeCell ref="Y47:AB47"/>
    <mergeCell ref="B48:H48"/>
    <mergeCell ref="M48:N48"/>
    <mergeCell ref="I54:J54"/>
    <mergeCell ref="K54:M54"/>
    <mergeCell ref="W49:AB49"/>
    <mergeCell ref="B51:D51"/>
    <mergeCell ref="K51:N51"/>
    <mergeCell ref="B52:D52"/>
    <mergeCell ref="E52:F52"/>
    <mergeCell ref="G52:H52"/>
    <mergeCell ref="I52:J52"/>
    <mergeCell ref="K52:M52"/>
    <mergeCell ref="B46:D46"/>
    <mergeCell ref="E46:F46"/>
    <mergeCell ref="G46:H46"/>
    <mergeCell ref="I46:J46"/>
    <mergeCell ref="K46:L46"/>
    <mergeCell ref="M46:N46"/>
    <mergeCell ref="O46:P46"/>
    <mergeCell ref="Q46:R46"/>
    <mergeCell ref="S46:T46"/>
    <mergeCell ref="U44:V44"/>
    <mergeCell ref="W44:X44"/>
    <mergeCell ref="Y44:Z44"/>
    <mergeCell ref="B45:D45"/>
    <mergeCell ref="E45:F45"/>
    <mergeCell ref="G45:H45"/>
    <mergeCell ref="I45:J45"/>
    <mergeCell ref="K45:L45"/>
    <mergeCell ref="M45:N45"/>
    <mergeCell ref="O45:P45"/>
    <mergeCell ref="Q45:R45"/>
    <mergeCell ref="S45:T45"/>
    <mergeCell ref="U45:V45"/>
    <mergeCell ref="W45:X45"/>
    <mergeCell ref="Y45:Z45"/>
    <mergeCell ref="B44:D44"/>
    <mergeCell ref="E44:F44"/>
    <mergeCell ref="G44:H44"/>
    <mergeCell ref="I44:J44"/>
    <mergeCell ref="K44:L44"/>
    <mergeCell ref="M44:N44"/>
    <mergeCell ref="O44:P44"/>
    <mergeCell ref="Q44:R44"/>
    <mergeCell ref="S44:T44"/>
    <mergeCell ref="Q42:R42"/>
    <mergeCell ref="S42:T42"/>
    <mergeCell ref="U42:V42"/>
    <mergeCell ref="W42:X42"/>
    <mergeCell ref="Y42:Z42"/>
    <mergeCell ref="B43:D43"/>
    <mergeCell ref="E43:F43"/>
    <mergeCell ref="G43:H43"/>
    <mergeCell ref="I43:J43"/>
    <mergeCell ref="K43:L43"/>
    <mergeCell ref="M43:N43"/>
    <mergeCell ref="O43:P43"/>
    <mergeCell ref="Q43:R43"/>
    <mergeCell ref="S43:T43"/>
    <mergeCell ref="U43:V43"/>
    <mergeCell ref="W43:X43"/>
    <mergeCell ref="Y43:Z43"/>
    <mergeCell ref="R35:W35"/>
    <mergeCell ref="B40:D40"/>
    <mergeCell ref="AC40:AD40"/>
    <mergeCell ref="AE40:AF40"/>
    <mergeCell ref="B41:D41"/>
    <mergeCell ref="E41:F41"/>
    <mergeCell ref="G41:H41"/>
    <mergeCell ref="I41:J41"/>
    <mergeCell ref="K41:L41"/>
    <mergeCell ref="M41:N41"/>
    <mergeCell ref="O41:P41"/>
    <mergeCell ref="Q41:R41"/>
    <mergeCell ref="S41:T41"/>
    <mergeCell ref="U41:V41"/>
    <mergeCell ref="W41:X41"/>
    <mergeCell ref="Y41:Z41"/>
    <mergeCell ref="AA41:AB46"/>
    <mergeCell ref="B42:D42"/>
    <mergeCell ref="E42:F42"/>
    <mergeCell ref="G42:H42"/>
    <mergeCell ref="I42:J42"/>
    <mergeCell ref="K42:L42"/>
    <mergeCell ref="M42:N42"/>
    <mergeCell ref="O42:P42"/>
    <mergeCell ref="B32:D32"/>
    <mergeCell ref="E32:F32"/>
    <mergeCell ref="G32:H32"/>
    <mergeCell ref="I32:J32"/>
    <mergeCell ref="K32:M32"/>
    <mergeCell ref="B33:J33"/>
    <mergeCell ref="K33:M33"/>
    <mergeCell ref="B35:H35"/>
    <mergeCell ref="M35:N35"/>
    <mergeCell ref="Y20:Z20"/>
    <mergeCell ref="Y21:AB21"/>
    <mergeCell ref="B22:H22"/>
    <mergeCell ref="M22:N22"/>
    <mergeCell ref="W23:AB23"/>
    <mergeCell ref="AA24:AF24"/>
    <mergeCell ref="K26:N26"/>
    <mergeCell ref="B26:D26"/>
    <mergeCell ref="B31:D31"/>
    <mergeCell ref="E31:F31"/>
    <mergeCell ref="G31:H31"/>
    <mergeCell ref="I31:J31"/>
    <mergeCell ref="K31:M31"/>
    <mergeCell ref="K27:M27"/>
    <mergeCell ref="B28:D28"/>
    <mergeCell ref="E28:F28"/>
    <mergeCell ref="G28:H28"/>
    <mergeCell ref="I28:J28"/>
    <mergeCell ref="K28:M28"/>
    <mergeCell ref="B27:D27"/>
    <mergeCell ref="E27:F27"/>
    <mergeCell ref="G27:H27"/>
    <mergeCell ref="I27:J27"/>
    <mergeCell ref="B29:D29"/>
    <mergeCell ref="A2:AG3"/>
    <mergeCell ref="AI2:AJ2"/>
    <mergeCell ref="A4:AG4"/>
    <mergeCell ref="H8:AF8"/>
    <mergeCell ref="B14:D14"/>
    <mergeCell ref="B15:D15"/>
    <mergeCell ref="E15:F15"/>
    <mergeCell ref="G15:H15"/>
    <mergeCell ref="I15:J15"/>
    <mergeCell ref="K15:L15"/>
    <mergeCell ref="B8:G8"/>
    <mergeCell ref="B9:G9"/>
    <mergeCell ref="H9:AF9"/>
    <mergeCell ref="AC14:AD14"/>
    <mergeCell ref="AE14:AF14"/>
    <mergeCell ref="AA15:AB20"/>
    <mergeCell ref="E20:F20"/>
    <mergeCell ref="G20:H20"/>
    <mergeCell ref="I20:J20"/>
    <mergeCell ref="K20:L20"/>
    <mergeCell ref="O20:P20"/>
    <mergeCell ref="Q20:R20"/>
    <mergeCell ref="S20:T20"/>
    <mergeCell ref="U20:V20"/>
    <mergeCell ref="U16:V16"/>
    <mergeCell ref="W16:X16"/>
    <mergeCell ref="Y16:Z16"/>
    <mergeCell ref="B17:D17"/>
    <mergeCell ref="E17:F17"/>
    <mergeCell ref="G17:H17"/>
    <mergeCell ref="I17:J17"/>
    <mergeCell ref="K17:L17"/>
    <mergeCell ref="Y15:Z15"/>
    <mergeCell ref="B16:D16"/>
    <mergeCell ref="E16:F16"/>
    <mergeCell ref="G16:H16"/>
    <mergeCell ref="I16:J16"/>
    <mergeCell ref="K16:L16"/>
    <mergeCell ref="M16:N16"/>
    <mergeCell ref="O16:P16"/>
    <mergeCell ref="Q16:R16"/>
    <mergeCell ref="S16:T16"/>
    <mergeCell ref="M15:N15"/>
    <mergeCell ref="O15:P15"/>
    <mergeCell ref="Q15:R15"/>
    <mergeCell ref="S15:T15"/>
    <mergeCell ref="U15:V15"/>
    <mergeCell ref="W15:X15"/>
    <mergeCell ref="S18:T18"/>
    <mergeCell ref="U18:V18"/>
    <mergeCell ref="M19:N19"/>
    <mergeCell ref="O19:P19"/>
    <mergeCell ref="W18:X18"/>
    <mergeCell ref="O18:P18"/>
    <mergeCell ref="Y19:Z19"/>
    <mergeCell ref="Y17:Z17"/>
    <mergeCell ref="B18:D18"/>
    <mergeCell ref="E18:F18"/>
    <mergeCell ref="G18:H18"/>
    <mergeCell ref="I18:J18"/>
    <mergeCell ref="K18:L18"/>
    <mergeCell ref="Q19:R19"/>
    <mergeCell ref="S19:T19"/>
    <mergeCell ref="M18:N18"/>
    <mergeCell ref="Y18:Z18"/>
    <mergeCell ref="Q18:R18"/>
    <mergeCell ref="M17:N17"/>
    <mergeCell ref="O17:P17"/>
    <mergeCell ref="Q17:R17"/>
    <mergeCell ref="S17:T17"/>
    <mergeCell ref="U17:V17"/>
    <mergeCell ref="W17:X17"/>
    <mergeCell ref="E19:F19"/>
    <mergeCell ref="G19:H19"/>
    <mergeCell ref="I19:J19"/>
    <mergeCell ref="B20:D20"/>
    <mergeCell ref="B19:D19"/>
    <mergeCell ref="M20:N20"/>
    <mergeCell ref="K19:L19"/>
    <mergeCell ref="U19:V19"/>
    <mergeCell ref="W19:X19"/>
    <mergeCell ref="W20:X20"/>
    <mergeCell ref="E29:F29"/>
    <mergeCell ref="G29:H29"/>
    <mergeCell ref="I29:J29"/>
    <mergeCell ref="K29:M29"/>
    <mergeCell ref="K30:M30"/>
    <mergeCell ref="B30:D30"/>
    <mergeCell ref="E30:F30"/>
    <mergeCell ref="G30:H30"/>
    <mergeCell ref="I30:J30"/>
  </mergeCells>
  <phoneticPr fontId="14"/>
  <printOptions horizontalCentered="1" verticalCentered="1"/>
  <pageMargins left="0.78740157480314965" right="0.59055118110236227" top="0.98425196850393704" bottom="0.98425196850393704" header="0.51181102362204722" footer="0.51181102362204722"/>
  <pageSetup paperSize="9" orientation="portrait" verticalDpi="0" r:id="rId1"/>
  <headerFooter alignWithMargins="0"/>
  <rowBreaks count="1" manualBreakCount="1">
    <brk id="36" max="3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DB76F-44B1-4928-B819-677BEB2468B3}">
  <dimension ref="A1:AJ58"/>
  <sheetViews>
    <sheetView view="pageBreakPreview" zoomScaleNormal="100" zoomScaleSheetLayoutView="100" workbookViewId="0"/>
  </sheetViews>
  <sheetFormatPr defaultColWidth="8.08203125" defaultRowHeight="13" x14ac:dyDescent="0.55000000000000004"/>
  <cols>
    <col min="1" max="1" width="2.33203125" style="7" customWidth="1"/>
    <col min="2" max="4" width="2.83203125" style="7" customWidth="1"/>
    <col min="5" max="28" width="2.08203125" style="7" customWidth="1"/>
    <col min="29" max="29" width="4.1640625" style="7" customWidth="1"/>
    <col min="30" max="30" width="3.6640625" style="7" customWidth="1"/>
    <col min="31" max="31" width="4.1640625" style="7" customWidth="1"/>
    <col min="32" max="32" width="3.6640625" style="7" customWidth="1"/>
    <col min="33" max="33" width="2.6640625" style="7" customWidth="1"/>
    <col min="34" max="46" width="4.08203125" style="7" customWidth="1"/>
    <col min="47" max="16384" width="8.08203125" style="7"/>
  </cols>
  <sheetData>
    <row r="1" spans="1:36" x14ac:dyDescent="0.55000000000000004">
      <c r="A1" s="199" t="s">
        <v>356</v>
      </c>
    </row>
    <row r="2" spans="1:36" ht="18.75" customHeight="1" x14ac:dyDescent="0.55000000000000004">
      <c r="A2" s="879" t="s">
        <v>355</v>
      </c>
      <c r="B2" s="879"/>
      <c r="C2" s="879"/>
      <c r="D2" s="879"/>
      <c r="E2" s="879"/>
      <c r="F2" s="879"/>
      <c r="G2" s="879"/>
      <c r="H2" s="879"/>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I2" s="919"/>
      <c r="AJ2" s="919"/>
    </row>
    <row r="3" spans="1:36" ht="4.5" customHeight="1" x14ac:dyDescent="0.55000000000000004">
      <c r="A3" s="879"/>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row>
    <row r="4" spans="1:36" ht="18.75" customHeight="1" x14ac:dyDescent="0.55000000000000004">
      <c r="A4" s="887" t="s">
        <v>354</v>
      </c>
      <c r="B4" s="887"/>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c r="AD4" s="887"/>
      <c r="AE4" s="887"/>
      <c r="AF4" s="887"/>
      <c r="AG4" s="887"/>
    </row>
    <row r="5" spans="1:36" ht="6.75" customHeight="1" x14ac:dyDescent="0.55000000000000004"/>
    <row r="6" spans="1:36" ht="20.149999999999999" customHeight="1" x14ac:dyDescent="0.55000000000000004">
      <c r="A6" s="198" t="s">
        <v>353</v>
      </c>
    </row>
    <row r="7" spans="1:36" ht="6" customHeight="1" x14ac:dyDescent="0.55000000000000004">
      <c r="A7" s="198"/>
    </row>
    <row r="8" spans="1:36" ht="69.75" customHeight="1" x14ac:dyDescent="0.55000000000000004">
      <c r="B8" s="915" t="s">
        <v>329</v>
      </c>
      <c r="C8" s="916"/>
      <c r="D8" s="916"/>
      <c r="E8" s="916"/>
      <c r="F8" s="916"/>
      <c r="G8" s="916"/>
      <c r="H8" s="912" t="s">
        <v>352</v>
      </c>
      <c r="I8" s="913"/>
      <c r="J8" s="913"/>
      <c r="K8" s="913"/>
      <c r="L8" s="913"/>
      <c r="M8" s="913"/>
      <c r="N8" s="913"/>
      <c r="O8" s="913"/>
      <c r="P8" s="913"/>
      <c r="Q8" s="913"/>
      <c r="R8" s="913"/>
      <c r="S8" s="913"/>
      <c r="T8" s="913"/>
      <c r="U8" s="913"/>
      <c r="V8" s="913"/>
      <c r="W8" s="913"/>
      <c r="X8" s="913"/>
      <c r="Y8" s="913"/>
      <c r="Z8" s="913"/>
      <c r="AA8" s="913"/>
      <c r="AB8" s="913"/>
      <c r="AC8" s="913"/>
      <c r="AD8" s="913"/>
      <c r="AE8" s="913"/>
      <c r="AF8" s="914"/>
    </row>
    <row r="9" spans="1:36" ht="51.75" customHeight="1" x14ac:dyDescent="0.55000000000000004">
      <c r="B9" s="915" t="s">
        <v>327</v>
      </c>
      <c r="C9" s="916"/>
      <c r="D9" s="916"/>
      <c r="E9" s="916"/>
      <c r="F9" s="916"/>
      <c r="G9" s="916"/>
      <c r="H9" s="912" t="s">
        <v>351</v>
      </c>
      <c r="I9" s="913"/>
      <c r="J9" s="913"/>
      <c r="K9" s="913"/>
      <c r="L9" s="913"/>
      <c r="M9" s="913"/>
      <c r="N9" s="913"/>
      <c r="O9" s="913"/>
      <c r="P9" s="913"/>
      <c r="Q9" s="913"/>
      <c r="R9" s="913"/>
      <c r="S9" s="913"/>
      <c r="T9" s="913"/>
      <c r="U9" s="913"/>
      <c r="V9" s="913"/>
      <c r="W9" s="913"/>
      <c r="X9" s="913"/>
      <c r="Y9" s="913"/>
      <c r="Z9" s="913"/>
      <c r="AA9" s="913"/>
      <c r="AB9" s="913"/>
      <c r="AC9" s="913"/>
      <c r="AD9" s="913"/>
      <c r="AE9" s="913"/>
      <c r="AF9" s="914"/>
    </row>
    <row r="10" spans="1:36" ht="17.5" x14ac:dyDescent="0.55000000000000004">
      <c r="A10" s="197"/>
    </row>
    <row r="11" spans="1:36" ht="18.75" customHeight="1" x14ac:dyDescent="0.55000000000000004">
      <c r="B11" s="112" t="s">
        <v>325</v>
      </c>
    </row>
    <row r="12" spans="1:36" ht="19.5" customHeight="1" x14ac:dyDescent="0.55000000000000004">
      <c r="B12" s="7" t="s">
        <v>347</v>
      </c>
    </row>
    <row r="13" spans="1:36" ht="6.75" customHeight="1" x14ac:dyDescent="0.55000000000000004">
      <c r="C13" s="92"/>
      <c r="D13" s="92"/>
    </row>
    <row r="14" spans="1:36" ht="22.5" customHeight="1" x14ac:dyDescent="0.55000000000000004">
      <c r="B14" s="900" t="s">
        <v>319</v>
      </c>
      <c r="C14" s="901"/>
      <c r="D14" s="910"/>
      <c r="E14" s="192">
        <v>4</v>
      </c>
      <c r="F14" s="204" t="s">
        <v>242</v>
      </c>
      <c r="G14" s="192">
        <v>5</v>
      </c>
      <c r="H14" s="204" t="s">
        <v>242</v>
      </c>
      <c r="I14" s="192">
        <v>6</v>
      </c>
      <c r="J14" s="204" t="s">
        <v>242</v>
      </c>
      <c r="K14" s="192">
        <v>7</v>
      </c>
      <c r="L14" s="204" t="s">
        <v>242</v>
      </c>
      <c r="M14" s="192">
        <v>8</v>
      </c>
      <c r="N14" s="204" t="s">
        <v>242</v>
      </c>
      <c r="O14" s="192">
        <v>9</v>
      </c>
      <c r="P14" s="204" t="s">
        <v>242</v>
      </c>
      <c r="Q14" s="192">
        <v>10</v>
      </c>
      <c r="R14" s="204" t="s">
        <v>242</v>
      </c>
      <c r="S14" s="192">
        <v>11</v>
      </c>
      <c r="T14" s="204" t="s">
        <v>242</v>
      </c>
      <c r="U14" s="192">
        <v>12</v>
      </c>
      <c r="V14" s="204" t="s">
        <v>242</v>
      </c>
      <c r="W14" s="192">
        <v>1</v>
      </c>
      <c r="X14" s="204" t="s">
        <v>242</v>
      </c>
      <c r="Y14" s="192">
        <v>2</v>
      </c>
      <c r="Z14" s="204" t="s">
        <v>242</v>
      </c>
      <c r="AA14" s="192">
        <v>3</v>
      </c>
      <c r="AB14" s="203" t="s">
        <v>242</v>
      </c>
      <c r="AC14" s="866" t="s">
        <v>318</v>
      </c>
      <c r="AD14" s="867"/>
      <c r="AE14" s="926"/>
      <c r="AF14" s="927"/>
    </row>
    <row r="15" spans="1:36" ht="22.5" customHeight="1" x14ac:dyDescent="0.55000000000000004">
      <c r="B15" s="892" t="s">
        <v>305</v>
      </c>
      <c r="C15" s="893"/>
      <c r="D15" s="894"/>
      <c r="E15" s="890"/>
      <c r="F15" s="891"/>
      <c r="G15" s="890"/>
      <c r="H15" s="891"/>
      <c r="I15" s="890"/>
      <c r="J15" s="891"/>
      <c r="K15" s="890"/>
      <c r="L15" s="891"/>
      <c r="M15" s="890"/>
      <c r="N15" s="891"/>
      <c r="O15" s="890"/>
      <c r="P15" s="891"/>
      <c r="Q15" s="890"/>
      <c r="R15" s="891"/>
      <c r="S15" s="890"/>
      <c r="T15" s="891"/>
      <c r="U15" s="890"/>
      <c r="V15" s="891"/>
      <c r="W15" s="890"/>
      <c r="X15" s="891"/>
      <c r="Y15" s="890"/>
      <c r="Z15" s="891"/>
      <c r="AA15" s="948"/>
      <c r="AB15" s="949"/>
      <c r="AC15" s="190"/>
      <c r="AD15" s="189" t="s">
        <v>105</v>
      </c>
      <c r="AE15" s="186"/>
      <c r="AF15" s="151"/>
    </row>
    <row r="16" spans="1:36" ht="22.5" customHeight="1" thickBot="1" x14ac:dyDescent="0.6">
      <c r="B16" s="892" t="s">
        <v>303</v>
      </c>
      <c r="C16" s="893"/>
      <c r="D16" s="894"/>
      <c r="E16" s="890"/>
      <c r="F16" s="891"/>
      <c r="G16" s="890"/>
      <c r="H16" s="891"/>
      <c r="I16" s="890"/>
      <c r="J16" s="891"/>
      <c r="K16" s="890"/>
      <c r="L16" s="891"/>
      <c r="M16" s="890"/>
      <c r="N16" s="891"/>
      <c r="O16" s="890"/>
      <c r="P16" s="891"/>
      <c r="Q16" s="890"/>
      <c r="R16" s="891"/>
      <c r="S16" s="890"/>
      <c r="T16" s="891"/>
      <c r="U16" s="890"/>
      <c r="V16" s="891"/>
      <c r="W16" s="890"/>
      <c r="X16" s="891"/>
      <c r="Y16" s="890"/>
      <c r="Z16" s="891"/>
      <c r="AA16" s="950"/>
      <c r="AB16" s="951"/>
      <c r="AC16" s="188"/>
      <c r="AD16" s="187" t="s">
        <v>105</v>
      </c>
      <c r="AE16" s="186"/>
      <c r="AF16" s="151"/>
    </row>
    <row r="17" spans="2:35" ht="22.5" customHeight="1" x14ac:dyDescent="0.55000000000000004">
      <c r="B17" s="892" t="s">
        <v>301</v>
      </c>
      <c r="C17" s="893"/>
      <c r="D17" s="894"/>
      <c r="E17" s="890"/>
      <c r="F17" s="891"/>
      <c r="G17" s="890"/>
      <c r="H17" s="891"/>
      <c r="I17" s="890"/>
      <c r="J17" s="891"/>
      <c r="K17" s="890"/>
      <c r="L17" s="891"/>
      <c r="M17" s="890"/>
      <c r="N17" s="891"/>
      <c r="O17" s="890"/>
      <c r="P17" s="891"/>
      <c r="Q17" s="890"/>
      <c r="R17" s="891"/>
      <c r="S17" s="890"/>
      <c r="T17" s="891"/>
      <c r="U17" s="890"/>
      <c r="V17" s="891"/>
      <c r="W17" s="890"/>
      <c r="X17" s="891"/>
      <c r="Y17" s="890"/>
      <c r="Z17" s="891"/>
      <c r="AA17" s="950"/>
      <c r="AB17" s="952"/>
      <c r="AC17" s="196"/>
      <c r="AD17" s="171" t="s">
        <v>105</v>
      </c>
      <c r="AE17" s="158" t="s">
        <v>291</v>
      </c>
      <c r="AF17" s="164" t="s">
        <v>317</v>
      </c>
    </row>
    <row r="18" spans="2:35" ht="22.5" customHeight="1" thickBot="1" x14ac:dyDescent="0.6">
      <c r="B18" s="892" t="s">
        <v>299</v>
      </c>
      <c r="C18" s="893"/>
      <c r="D18" s="894"/>
      <c r="E18" s="890"/>
      <c r="F18" s="891"/>
      <c r="G18" s="890"/>
      <c r="H18" s="891"/>
      <c r="I18" s="890"/>
      <c r="J18" s="891"/>
      <c r="K18" s="890"/>
      <c r="L18" s="891"/>
      <c r="M18" s="890"/>
      <c r="N18" s="891"/>
      <c r="O18" s="890"/>
      <c r="P18" s="891"/>
      <c r="Q18" s="890"/>
      <c r="R18" s="891"/>
      <c r="S18" s="890"/>
      <c r="T18" s="891"/>
      <c r="U18" s="890"/>
      <c r="V18" s="891"/>
      <c r="W18" s="890"/>
      <c r="X18" s="891"/>
      <c r="Y18" s="953"/>
      <c r="Z18" s="954"/>
      <c r="AA18" s="950"/>
      <c r="AB18" s="952"/>
      <c r="AC18" s="202"/>
      <c r="AD18" s="201" t="s">
        <v>105</v>
      </c>
      <c r="AE18" s="158" t="s">
        <v>291</v>
      </c>
      <c r="AF18" s="164" t="s">
        <v>316</v>
      </c>
    </row>
    <row r="19" spans="2:35" ht="22.5" customHeight="1" thickBot="1" x14ac:dyDescent="0.6">
      <c r="B19" s="180"/>
      <c r="C19" s="180"/>
      <c r="D19" s="180"/>
      <c r="E19" s="152"/>
      <c r="F19" s="152"/>
      <c r="G19" s="152"/>
      <c r="H19" s="152"/>
      <c r="I19" s="152"/>
      <c r="J19" s="152"/>
      <c r="K19" s="152"/>
      <c r="L19" s="152"/>
      <c r="M19" s="152"/>
      <c r="N19" s="152"/>
      <c r="O19" s="152"/>
      <c r="P19" s="152"/>
      <c r="Q19" s="152"/>
      <c r="R19" s="152"/>
      <c r="S19" s="152"/>
      <c r="T19" s="152"/>
      <c r="U19" s="152"/>
      <c r="V19" s="152"/>
      <c r="W19" s="152"/>
      <c r="X19" s="152"/>
      <c r="Y19" s="917" t="s">
        <v>296</v>
      </c>
      <c r="Z19" s="917"/>
      <c r="AA19" s="917"/>
      <c r="AB19" s="918"/>
      <c r="AC19" s="161"/>
      <c r="AD19" s="153" t="s">
        <v>105</v>
      </c>
      <c r="AE19" s="158" t="s">
        <v>291</v>
      </c>
      <c r="AF19" s="164" t="s">
        <v>311</v>
      </c>
    </row>
    <row r="20" spans="2:35" ht="22.5" customHeight="1" thickBot="1" x14ac:dyDescent="0.6">
      <c r="B20" s="900" t="s">
        <v>294</v>
      </c>
      <c r="C20" s="901"/>
      <c r="D20" s="901"/>
      <c r="E20" s="901"/>
      <c r="F20" s="901"/>
      <c r="G20" s="901"/>
      <c r="H20" s="901"/>
      <c r="I20" s="161"/>
      <c r="J20" s="155"/>
      <c r="K20" s="160"/>
      <c r="L20" s="159" t="s">
        <v>105</v>
      </c>
      <c r="M20" s="895" t="s">
        <v>291</v>
      </c>
      <c r="N20" s="896"/>
      <c r="O20" s="157" t="s">
        <v>315</v>
      </c>
      <c r="P20" s="152"/>
      <c r="Q20" s="152"/>
      <c r="R20" s="152"/>
      <c r="S20" s="152"/>
      <c r="T20" s="152"/>
      <c r="U20" s="152"/>
      <c r="V20" s="152"/>
      <c r="W20" s="152"/>
      <c r="X20" s="152"/>
      <c r="Y20" s="152"/>
      <c r="Z20" s="152"/>
      <c r="AA20" s="147"/>
      <c r="AB20" s="147"/>
      <c r="AC20" s="65"/>
      <c r="AD20" s="178"/>
      <c r="AE20" s="65"/>
      <c r="AF20" s="151"/>
    </row>
    <row r="21" spans="2:35" ht="28.5" customHeight="1" thickBot="1" x14ac:dyDescent="0.6">
      <c r="B21" s="932" t="s">
        <v>349</v>
      </c>
      <c r="C21" s="933"/>
      <c r="D21" s="933"/>
      <c r="E21" s="933"/>
      <c r="F21" s="933"/>
      <c r="G21" s="933"/>
      <c r="H21" s="933"/>
      <c r="I21" s="161"/>
      <c r="J21" s="155"/>
      <c r="K21" s="160"/>
      <c r="L21" s="159" t="s">
        <v>105</v>
      </c>
      <c r="M21" s="895" t="s">
        <v>291</v>
      </c>
      <c r="N21" s="896"/>
      <c r="O21" s="157" t="s">
        <v>336</v>
      </c>
      <c r="P21" s="152"/>
      <c r="Q21" s="152"/>
      <c r="R21" s="152"/>
      <c r="S21" s="152"/>
      <c r="T21" s="152"/>
      <c r="U21" s="152"/>
      <c r="V21" s="152"/>
      <c r="W21" s="152"/>
      <c r="X21" s="152"/>
      <c r="Y21" s="152"/>
      <c r="Z21" s="152"/>
      <c r="AA21" s="147"/>
      <c r="AB21" s="147"/>
      <c r="AC21" s="65"/>
      <c r="AD21" s="178"/>
      <c r="AE21" s="65"/>
      <c r="AF21" s="151"/>
    </row>
    <row r="22" spans="2:35" ht="22.5" customHeight="1" thickBot="1" x14ac:dyDescent="0.6">
      <c r="B22" s="947"/>
      <c r="C22" s="947"/>
      <c r="D22" s="947"/>
      <c r="S22" s="147"/>
      <c r="T22" s="147"/>
      <c r="U22" s="147"/>
      <c r="V22" s="200"/>
      <c r="W22" s="901" t="s">
        <v>324</v>
      </c>
      <c r="X22" s="901"/>
      <c r="Y22" s="901"/>
      <c r="Z22" s="901"/>
      <c r="AA22" s="901"/>
      <c r="AB22" s="901"/>
      <c r="AC22" s="156"/>
      <c r="AD22" s="153" t="s">
        <v>239</v>
      </c>
      <c r="AE22" s="176"/>
      <c r="AF22" s="63"/>
    </row>
    <row r="23" spans="2:35" ht="18.75" customHeight="1" x14ac:dyDescent="0.55000000000000004">
      <c r="B23" s="64"/>
      <c r="C23" s="64"/>
      <c r="D23" s="64"/>
      <c r="E23" s="63"/>
      <c r="F23" s="63"/>
      <c r="H23" s="162"/>
      <c r="I23" s="162"/>
      <c r="J23" s="162"/>
      <c r="K23" s="162"/>
      <c r="L23" s="162"/>
      <c r="M23" s="162"/>
      <c r="N23" s="162"/>
      <c r="O23" s="162"/>
      <c r="P23" s="162"/>
      <c r="Q23" s="162"/>
      <c r="R23" s="162"/>
      <c r="S23" s="162"/>
      <c r="T23" s="162"/>
      <c r="U23" s="162"/>
      <c r="V23" s="162"/>
      <c r="W23" s="144"/>
      <c r="X23" s="144"/>
      <c r="Y23" s="144"/>
      <c r="Z23" s="144"/>
      <c r="AA23" s="144"/>
      <c r="AB23" s="144"/>
      <c r="AC23" s="144"/>
      <c r="AD23" s="144"/>
      <c r="AE23" s="144"/>
      <c r="AF23" s="144"/>
      <c r="AG23" s="144"/>
    </row>
    <row r="24" spans="2:35" ht="22.5" customHeight="1" x14ac:dyDescent="0.55000000000000004">
      <c r="B24" s="900" t="s">
        <v>309</v>
      </c>
      <c r="C24" s="901"/>
      <c r="D24" s="910"/>
      <c r="E24" s="140" t="s">
        <v>350</v>
      </c>
      <c r="F24" s="175" t="s">
        <v>242</v>
      </c>
      <c r="G24" s="140" t="s">
        <v>350</v>
      </c>
      <c r="H24" s="175" t="s">
        <v>242</v>
      </c>
      <c r="I24" s="140" t="s">
        <v>350</v>
      </c>
      <c r="J24" s="175" t="s">
        <v>242</v>
      </c>
      <c r="K24" s="900" t="s">
        <v>308</v>
      </c>
      <c r="L24" s="901"/>
      <c r="M24" s="901"/>
      <c r="N24" s="910"/>
      <c r="O24" s="162"/>
      <c r="P24" s="162"/>
      <c r="Q24" s="162"/>
      <c r="R24" s="162"/>
      <c r="S24" s="162"/>
      <c r="T24" s="162"/>
      <c r="U24" s="162"/>
      <c r="V24" s="162"/>
      <c r="W24" s="144"/>
      <c r="X24" s="144"/>
      <c r="Y24" s="144"/>
      <c r="Z24" s="144"/>
      <c r="AA24" s="144"/>
      <c r="AB24" s="144"/>
      <c r="AC24" s="144"/>
      <c r="AD24" s="144"/>
      <c r="AE24" s="144"/>
      <c r="AF24" s="144"/>
      <c r="AG24" s="144"/>
    </row>
    <row r="25" spans="2:35" ht="22.5" customHeight="1" x14ac:dyDescent="0.55000000000000004">
      <c r="B25" s="892" t="s">
        <v>305</v>
      </c>
      <c r="C25" s="893"/>
      <c r="D25" s="894"/>
      <c r="E25" s="890"/>
      <c r="F25" s="891"/>
      <c r="G25" s="890"/>
      <c r="H25" s="891"/>
      <c r="I25" s="890"/>
      <c r="J25" s="891"/>
      <c r="K25" s="906"/>
      <c r="L25" s="907"/>
      <c r="M25" s="907"/>
      <c r="N25" s="175" t="s">
        <v>105</v>
      </c>
    </row>
    <row r="26" spans="2:35" ht="22.5" customHeight="1" thickBot="1" x14ac:dyDescent="0.6">
      <c r="B26" s="892" t="s">
        <v>303</v>
      </c>
      <c r="C26" s="893"/>
      <c r="D26" s="894"/>
      <c r="E26" s="890"/>
      <c r="F26" s="891"/>
      <c r="G26" s="890"/>
      <c r="H26" s="891"/>
      <c r="I26" s="890"/>
      <c r="J26" s="891"/>
      <c r="K26" s="906"/>
      <c r="L26" s="907"/>
      <c r="M26" s="907"/>
      <c r="N26" s="175" t="s">
        <v>105</v>
      </c>
      <c r="X26" s="7" t="s">
        <v>323</v>
      </c>
    </row>
    <row r="27" spans="2:35" ht="22.5" customHeight="1" x14ac:dyDescent="0.55000000000000004">
      <c r="B27" s="892" t="s">
        <v>301</v>
      </c>
      <c r="C27" s="893"/>
      <c r="D27" s="894"/>
      <c r="E27" s="890"/>
      <c r="F27" s="891"/>
      <c r="G27" s="890"/>
      <c r="H27" s="891"/>
      <c r="I27" s="890"/>
      <c r="J27" s="891"/>
      <c r="K27" s="902"/>
      <c r="L27" s="903"/>
      <c r="M27" s="903"/>
      <c r="N27" s="171" t="s">
        <v>105</v>
      </c>
      <c r="O27" s="165" t="s">
        <v>291</v>
      </c>
      <c r="P27" s="164" t="s">
        <v>314</v>
      </c>
      <c r="Q27" s="8"/>
      <c r="R27" s="8"/>
      <c r="S27" s="8"/>
      <c r="T27" s="8"/>
      <c r="U27" s="8"/>
      <c r="V27" s="8"/>
      <c r="W27" s="8"/>
      <c r="X27" s="8"/>
      <c r="Y27" s="8"/>
      <c r="Z27" s="8"/>
      <c r="AA27" s="8"/>
      <c r="AB27" s="8"/>
      <c r="AC27" s="8"/>
      <c r="AD27" s="8"/>
      <c r="AE27" s="8"/>
      <c r="AF27" s="8"/>
      <c r="AG27" s="8"/>
      <c r="AH27" s="8"/>
      <c r="AI27" s="8"/>
    </row>
    <row r="28" spans="2:35" ht="22.5" customHeight="1" thickBot="1" x14ac:dyDescent="0.6">
      <c r="B28" s="892" t="s">
        <v>299</v>
      </c>
      <c r="C28" s="893"/>
      <c r="D28" s="894"/>
      <c r="E28" s="890"/>
      <c r="F28" s="891"/>
      <c r="G28" s="890"/>
      <c r="H28" s="891"/>
      <c r="I28" s="890"/>
      <c r="J28" s="891"/>
      <c r="K28" s="904"/>
      <c r="L28" s="905"/>
      <c r="M28" s="905"/>
      <c r="N28" s="169" t="s">
        <v>105</v>
      </c>
      <c r="O28" s="165" t="s">
        <v>291</v>
      </c>
      <c r="P28" s="164" t="s">
        <v>302</v>
      </c>
      <c r="Q28" s="8"/>
      <c r="R28" s="8"/>
      <c r="S28" s="8"/>
      <c r="T28" s="8"/>
      <c r="U28" s="8"/>
      <c r="V28" s="8"/>
      <c r="W28" s="8"/>
      <c r="X28" s="8"/>
      <c r="Y28" s="8"/>
      <c r="Z28" s="8"/>
      <c r="AA28" s="8"/>
      <c r="AB28" s="8"/>
      <c r="AC28" s="8"/>
      <c r="AD28" s="8"/>
      <c r="AE28" s="8"/>
      <c r="AF28" s="8"/>
      <c r="AG28" s="8"/>
      <c r="AH28" s="8"/>
      <c r="AI28" s="8"/>
    </row>
    <row r="29" spans="2:35" ht="22.5" customHeight="1" thickBot="1" x14ac:dyDescent="0.6">
      <c r="B29" s="900" t="s">
        <v>296</v>
      </c>
      <c r="C29" s="901"/>
      <c r="D29" s="901"/>
      <c r="E29" s="901"/>
      <c r="F29" s="901"/>
      <c r="G29" s="901"/>
      <c r="H29" s="901"/>
      <c r="I29" s="901"/>
      <c r="J29" s="901"/>
      <c r="K29" s="897"/>
      <c r="L29" s="898"/>
      <c r="M29" s="898"/>
      <c r="N29" s="153" t="s">
        <v>105</v>
      </c>
      <c r="O29" s="165" t="s">
        <v>291</v>
      </c>
      <c r="P29" s="164" t="s">
        <v>300</v>
      </c>
    </row>
    <row r="30" spans="2:35" ht="15" customHeight="1" thickBot="1" x14ac:dyDescent="0.6">
      <c r="B30" s="150"/>
      <c r="C30" s="150"/>
      <c r="D30" s="150"/>
      <c r="E30" s="150"/>
      <c r="F30" s="150"/>
      <c r="G30" s="150"/>
      <c r="H30" s="150"/>
      <c r="I30" s="150"/>
      <c r="J30" s="150"/>
      <c r="K30" s="149"/>
      <c r="L30" s="149"/>
      <c r="M30" s="149"/>
      <c r="N30" s="178"/>
      <c r="O30" s="165"/>
      <c r="P30" s="164"/>
    </row>
    <row r="31" spans="2:35" ht="22.5" customHeight="1" thickBot="1" x14ac:dyDescent="0.6">
      <c r="B31" s="900" t="s">
        <v>294</v>
      </c>
      <c r="C31" s="901"/>
      <c r="D31" s="901"/>
      <c r="E31" s="901"/>
      <c r="F31" s="901"/>
      <c r="G31" s="901"/>
      <c r="H31" s="901"/>
      <c r="I31" s="161"/>
      <c r="J31" s="155"/>
      <c r="K31" s="160"/>
      <c r="L31" s="159" t="s">
        <v>105</v>
      </c>
      <c r="M31" s="895" t="s">
        <v>291</v>
      </c>
      <c r="N31" s="896"/>
      <c r="O31" s="157" t="s">
        <v>298</v>
      </c>
      <c r="P31" s="152"/>
      <c r="Q31" s="152"/>
      <c r="R31" s="152"/>
      <c r="S31" s="152"/>
      <c r="T31" s="152"/>
      <c r="U31" s="152"/>
      <c r="V31" s="152"/>
      <c r="W31" s="152"/>
      <c r="X31" s="152"/>
      <c r="Y31" s="152"/>
      <c r="Z31" s="152"/>
      <c r="AA31" s="147"/>
      <c r="AB31" s="147"/>
      <c r="AC31" s="65"/>
      <c r="AD31" s="178"/>
      <c r="AE31" s="65"/>
      <c r="AF31" s="151"/>
    </row>
    <row r="32" spans="2:35" ht="27" customHeight="1" thickBot="1" x14ac:dyDescent="0.6">
      <c r="B32" s="932" t="s">
        <v>349</v>
      </c>
      <c r="C32" s="933"/>
      <c r="D32" s="933"/>
      <c r="E32" s="933"/>
      <c r="F32" s="933"/>
      <c r="G32" s="933"/>
      <c r="H32" s="933"/>
      <c r="I32" s="161"/>
      <c r="J32" s="155"/>
      <c r="K32" s="160"/>
      <c r="L32" s="159" t="s">
        <v>105</v>
      </c>
      <c r="M32" s="895" t="s">
        <v>291</v>
      </c>
      <c r="N32" s="896"/>
      <c r="O32" s="157" t="s">
        <v>293</v>
      </c>
      <c r="P32" s="152"/>
      <c r="Q32" s="152"/>
      <c r="R32" s="152"/>
      <c r="S32" s="900" t="s">
        <v>348</v>
      </c>
      <c r="T32" s="901"/>
      <c r="U32" s="901"/>
      <c r="V32" s="901"/>
      <c r="W32" s="901"/>
      <c r="X32" s="901"/>
      <c r="Y32" s="156"/>
      <c r="Z32" s="155"/>
      <c r="AA32" s="154"/>
      <c r="AB32" s="153" t="s">
        <v>239</v>
      </c>
      <c r="AC32" s="65"/>
      <c r="AD32" s="178"/>
      <c r="AE32" s="65"/>
      <c r="AF32" s="151"/>
    </row>
    <row r="33" spans="2:32" ht="15" customHeight="1" x14ac:dyDescent="0.55000000000000004">
      <c r="B33" s="150"/>
      <c r="C33" s="150"/>
      <c r="D33" s="150"/>
      <c r="E33" s="150"/>
      <c r="F33" s="150"/>
      <c r="G33" s="150"/>
      <c r="H33" s="150"/>
      <c r="I33" s="150"/>
      <c r="J33" s="150"/>
      <c r="K33" s="149"/>
      <c r="L33" s="149"/>
      <c r="M33" s="149"/>
      <c r="N33" s="178"/>
      <c r="O33" s="165"/>
      <c r="P33" s="164"/>
    </row>
    <row r="34" spans="2:32" ht="18.75" customHeight="1" x14ac:dyDescent="0.55000000000000004">
      <c r="B34" s="112" t="s">
        <v>321</v>
      </c>
    </row>
    <row r="35" spans="2:32" ht="19.5" customHeight="1" x14ac:dyDescent="0.55000000000000004">
      <c r="B35" s="7" t="s">
        <v>347</v>
      </c>
    </row>
    <row r="36" spans="2:32" ht="6" customHeight="1" x14ac:dyDescent="0.55000000000000004">
      <c r="B36" s="193"/>
      <c r="C36" s="92"/>
      <c r="D36" s="92"/>
    </row>
    <row r="37" spans="2:32" ht="18.75" customHeight="1" x14ac:dyDescent="0.55000000000000004">
      <c r="B37" s="900" t="s">
        <v>319</v>
      </c>
      <c r="C37" s="901"/>
      <c r="D37" s="910"/>
      <c r="E37" s="140">
        <v>4</v>
      </c>
      <c r="F37" s="175" t="s">
        <v>242</v>
      </c>
      <c r="G37" s="140">
        <v>5</v>
      </c>
      <c r="H37" s="175" t="s">
        <v>242</v>
      </c>
      <c r="I37" s="140">
        <v>6</v>
      </c>
      <c r="J37" s="175" t="s">
        <v>242</v>
      </c>
      <c r="K37" s="140">
        <v>7</v>
      </c>
      <c r="L37" s="175" t="s">
        <v>242</v>
      </c>
      <c r="M37" s="140">
        <v>8</v>
      </c>
      <c r="N37" s="175" t="s">
        <v>242</v>
      </c>
      <c r="O37" s="140">
        <v>9</v>
      </c>
      <c r="P37" s="175" t="s">
        <v>242</v>
      </c>
      <c r="Q37" s="192">
        <v>10</v>
      </c>
      <c r="R37" s="175" t="s">
        <v>242</v>
      </c>
      <c r="S37" s="192">
        <v>11</v>
      </c>
      <c r="T37" s="175" t="s">
        <v>242</v>
      </c>
      <c r="U37" s="192">
        <v>12</v>
      </c>
      <c r="V37" s="175" t="s">
        <v>242</v>
      </c>
      <c r="W37" s="140">
        <v>1</v>
      </c>
      <c r="X37" s="175" t="s">
        <v>242</v>
      </c>
      <c r="Y37" s="140">
        <v>2</v>
      </c>
      <c r="Z37" s="175" t="s">
        <v>242</v>
      </c>
      <c r="AA37" s="140">
        <v>3</v>
      </c>
      <c r="AB37" s="191" t="s">
        <v>242</v>
      </c>
      <c r="AC37" s="866" t="s">
        <v>318</v>
      </c>
      <c r="AD37" s="867"/>
      <c r="AE37" s="926"/>
      <c r="AF37" s="927"/>
    </row>
    <row r="38" spans="2:32" ht="18.75" customHeight="1" thickBot="1" x14ac:dyDescent="0.6">
      <c r="B38" s="892" t="s">
        <v>305</v>
      </c>
      <c r="C38" s="893"/>
      <c r="D38" s="894"/>
      <c r="E38" s="890"/>
      <c r="F38" s="891"/>
      <c r="G38" s="890"/>
      <c r="H38" s="891"/>
      <c r="I38" s="890"/>
      <c r="J38" s="891"/>
      <c r="K38" s="890"/>
      <c r="L38" s="891"/>
      <c r="M38" s="890"/>
      <c r="N38" s="891"/>
      <c r="O38" s="890"/>
      <c r="P38" s="891"/>
      <c r="Q38" s="890"/>
      <c r="R38" s="891"/>
      <c r="S38" s="890"/>
      <c r="T38" s="891"/>
      <c r="U38" s="890"/>
      <c r="V38" s="891"/>
      <c r="W38" s="890"/>
      <c r="X38" s="891"/>
      <c r="Y38" s="890"/>
      <c r="Z38" s="891"/>
      <c r="AA38" s="941"/>
      <c r="AB38" s="942"/>
      <c r="AC38" s="188"/>
      <c r="AD38" s="187" t="s">
        <v>105</v>
      </c>
      <c r="AE38" s="186"/>
      <c r="AF38" s="151"/>
    </row>
    <row r="39" spans="2:32" ht="18.75" customHeight="1" x14ac:dyDescent="0.55000000000000004">
      <c r="B39" s="892" t="s">
        <v>303</v>
      </c>
      <c r="C39" s="893"/>
      <c r="D39" s="894"/>
      <c r="E39" s="890"/>
      <c r="F39" s="891"/>
      <c r="G39" s="890"/>
      <c r="H39" s="891"/>
      <c r="I39" s="890"/>
      <c r="J39" s="891"/>
      <c r="K39" s="890"/>
      <c r="L39" s="891"/>
      <c r="M39" s="890"/>
      <c r="N39" s="891"/>
      <c r="O39" s="890"/>
      <c r="P39" s="891"/>
      <c r="Q39" s="890"/>
      <c r="R39" s="891"/>
      <c r="S39" s="890"/>
      <c r="T39" s="891"/>
      <c r="U39" s="890"/>
      <c r="V39" s="891"/>
      <c r="W39" s="890"/>
      <c r="X39" s="891"/>
      <c r="Y39" s="890"/>
      <c r="Z39" s="891"/>
      <c r="AA39" s="941"/>
      <c r="AB39" s="943"/>
      <c r="AC39" s="185"/>
      <c r="AD39" s="171" t="s">
        <v>105</v>
      </c>
      <c r="AE39" s="158" t="s">
        <v>291</v>
      </c>
      <c r="AF39" s="164" t="s">
        <v>317</v>
      </c>
    </row>
    <row r="40" spans="2:32" ht="18.75" customHeight="1" x14ac:dyDescent="0.55000000000000004">
      <c r="B40" s="892" t="s">
        <v>301</v>
      </c>
      <c r="C40" s="893"/>
      <c r="D40" s="894"/>
      <c r="E40" s="890"/>
      <c r="F40" s="891"/>
      <c r="G40" s="890"/>
      <c r="H40" s="891"/>
      <c r="I40" s="890"/>
      <c r="J40" s="891"/>
      <c r="K40" s="890"/>
      <c r="L40" s="891"/>
      <c r="M40" s="890"/>
      <c r="N40" s="891"/>
      <c r="O40" s="890"/>
      <c r="P40" s="891"/>
      <c r="Q40" s="890"/>
      <c r="R40" s="891"/>
      <c r="S40" s="890"/>
      <c r="T40" s="891"/>
      <c r="U40" s="890"/>
      <c r="V40" s="891"/>
      <c r="W40" s="890"/>
      <c r="X40" s="891"/>
      <c r="Y40" s="890"/>
      <c r="Z40" s="891"/>
      <c r="AA40" s="941"/>
      <c r="AB40" s="943"/>
      <c r="AC40" s="184"/>
      <c r="AD40" s="170" t="s">
        <v>105</v>
      </c>
      <c r="AE40" s="158" t="s">
        <v>291</v>
      </c>
      <c r="AF40" s="164" t="s">
        <v>316</v>
      </c>
    </row>
    <row r="41" spans="2:32" ht="18.75" customHeight="1" thickBot="1" x14ac:dyDescent="0.6">
      <c r="B41" s="892" t="s">
        <v>299</v>
      </c>
      <c r="C41" s="893"/>
      <c r="D41" s="894"/>
      <c r="E41" s="890"/>
      <c r="F41" s="891"/>
      <c r="G41" s="890"/>
      <c r="H41" s="891"/>
      <c r="I41" s="890"/>
      <c r="J41" s="891"/>
      <c r="K41" s="890"/>
      <c r="L41" s="891"/>
      <c r="M41" s="890"/>
      <c r="N41" s="891"/>
      <c r="O41" s="890"/>
      <c r="P41" s="891"/>
      <c r="Q41" s="890"/>
      <c r="R41" s="891"/>
      <c r="S41" s="890"/>
      <c r="T41" s="891"/>
      <c r="U41" s="890"/>
      <c r="V41" s="891"/>
      <c r="W41" s="890"/>
      <c r="X41" s="891"/>
      <c r="Y41" s="890"/>
      <c r="Z41" s="891"/>
      <c r="AA41" s="944"/>
      <c r="AB41" s="945"/>
      <c r="AC41" s="183"/>
      <c r="AD41" s="169" t="s">
        <v>105</v>
      </c>
      <c r="AE41" s="158" t="s">
        <v>291</v>
      </c>
      <c r="AF41" s="164" t="s">
        <v>315</v>
      </c>
    </row>
    <row r="42" spans="2:32" ht="18.75" customHeight="1" thickBot="1" x14ac:dyDescent="0.6">
      <c r="B42" s="180"/>
      <c r="C42" s="180"/>
      <c r="D42" s="180"/>
      <c r="E42" s="152"/>
      <c r="F42" s="152"/>
      <c r="G42" s="152"/>
      <c r="H42" s="152"/>
      <c r="I42" s="152"/>
      <c r="J42" s="152"/>
      <c r="K42" s="152"/>
      <c r="L42" s="152"/>
      <c r="M42" s="152"/>
      <c r="N42" s="152"/>
      <c r="O42" s="152"/>
      <c r="P42" s="152"/>
      <c r="Q42" s="152"/>
      <c r="R42" s="152"/>
      <c r="S42" s="152"/>
      <c r="T42" s="152"/>
      <c r="U42" s="152"/>
      <c r="V42" s="152"/>
      <c r="W42" s="152"/>
      <c r="X42" s="152"/>
      <c r="Y42" s="917" t="s">
        <v>296</v>
      </c>
      <c r="Z42" s="917"/>
      <c r="AA42" s="917"/>
      <c r="AB42" s="918"/>
      <c r="AC42" s="161"/>
      <c r="AD42" s="153" t="s">
        <v>105</v>
      </c>
      <c r="AE42" s="158" t="s">
        <v>291</v>
      </c>
      <c r="AF42" s="164" t="s">
        <v>311</v>
      </c>
    </row>
    <row r="43" spans="2:32" ht="19.5" customHeight="1" thickBot="1" x14ac:dyDescent="0.6">
      <c r="B43" s="900" t="s">
        <v>294</v>
      </c>
      <c r="C43" s="901"/>
      <c r="D43" s="901"/>
      <c r="E43" s="901"/>
      <c r="F43" s="901"/>
      <c r="G43" s="901"/>
      <c r="H43" s="901"/>
      <c r="I43" s="161"/>
      <c r="J43" s="155"/>
      <c r="K43" s="160"/>
      <c r="L43" s="159" t="s">
        <v>105</v>
      </c>
      <c r="M43" s="895" t="s">
        <v>291</v>
      </c>
      <c r="N43" s="896"/>
      <c r="O43" s="157" t="s">
        <v>313</v>
      </c>
      <c r="P43" s="152"/>
      <c r="Q43" s="152"/>
      <c r="R43" s="152"/>
      <c r="S43" s="152"/>
      <c r="T43" s="152"/>
      <c r="U43" s="152"/>
      <c r="V43" s="152"/>
      <c r="W43" s="152"/>
      <c r="X43" s="152"/>
      <c r="Y43" s="179"/>
      <c r="Z43" s="179"/>
      <c r="AA43" s="179"/>
      <c r="AB43" s="179"/>
      <c r="AC43" s="65"/>
      <c r="AD43" s="177"/>
      <c r="AE43" s="65"/>
      <c r="AF43" s="151"/>
    </row>
    <row r="44" spans="2:32" ht="19.5" customHeight="1" thickBot="1" x14ac:dyDescent="0.6">
      <c r="S44" s="147"/>
      <c r="T44" s="147"/>
      <c r="U44" s="147"/>
      <c r="V44" s="147"/>
      <c r="W44" s="900" t="s">
        <v>324</v>
      </c>
      <c r="X44" s="901"/>
      <c r="Y44" s="901"/>
      <c r="Z44" s="901"/>
      <c r="AA44" s="901"/>
      <c r="AB44" s="901"/>
      <c r="AC44" s="156"/>
      <c r="AD44" s="153" t="s">
        <v>239</v>
      </c>
      <c r="AE44" s="176"/>
      <c r="AF44" s="63"/>
    </row>
    <row r="45" spans="2:32" ht="15" customHeight="1" x14ac:dyDescent="0.55000000000000004">
      <c r="B45" s="64"/>
      <c r="C45" s="64"/>
      <c r="D45" s="64"/>
      <c r="E45" s="63"/>
      <c r="F45" s="63"/>
      <c r="H45" s="162"/>
      <c r="I45" s="162"/>
      <c r="J45" s="162"/>
      <c r="K45" s="162"/>
      <c r="L45" s="162"/>
      <c r="M45" s="162"/>
      <c r="N45" s="162"/>
      <c r="O45" s="162"/>
      <c r="P45" s="162"/>
      <c r="Q45" s="162"/>
      <c r="R45" s="162"/>
      <c r="S45" s="162"/>
      <c r="T45" s="162"/>
      <c r="U45" s="162"/>
      <c r="V45" s="162"/>
      <c r="W45" s="144"/>
      <c r="X45" s="144"/>
      <c r="Y45" s="144"/>
      <c r="Z45" s="144"/>
      <c r="AA45" s="163"/>
      <c r="AB45" s="163"/>
      <c r="AC45" s="163"/>
      <c r="AD45" s="163"/>
      <c r="AE45" s="163"/>
      <c r="AF45" s="163"/>
    </row>
    <row r="46" spans="2:32" ht="19.5" customHeight="1" x14ac:dyDescent="0.55000000000000004">
      <c r="B46" s="900" t="s">
        <v>309</v>
      </c>
      <c r="C46" s="901"/>
      <c r="D46" s="910"/>
      <c r="E46" s="140"/>
      <c r="F46" s="175" t="s">
        <v>242</v>
      </c>
      <c r="G46" s="140"/>
      <c r="H46" s="175" t="s">
        <v>242</v>
      </c>
      <c r="I46" s="140"/>
      <c r="J46" s="175" t="s">
        <v>242</v>
      </c>
      <c r="K46" s="900" t="s">
        <v>308</v>
      </c>
      <c r="L46" s="901"/>
      <c r="M46" s="901"/>
      <c r="N46" s="910"/>
      <c r="O46" s="162"/>
      <c r="P46" s="162"/>
      <c r="Q46" s="162"/>
      <c r="R46" s="162"/>
      <c r="S46" s="162"/>
      <c r="T46" s="162"/>
      <c r="U46" s="162"/>
      <c r="V46" s="162"/>
      <c r="W46" s="144"/>
      <c r="X46" s="144"/>
      <c r="Y46" s="144"/>
      <c r="Z46" s="144"/>
      <c r="AA46" s="163"/>
      <c r="AB46" s="163"/>
      <c r="AC46" s="163"/>
      <c r="AD46" s="163"/>
      <c r="AE46" s="163"/>
      <c r="AF46" s="163"/>
    </row>
    <row r="47" spans="2:32" ht="19.5" customHeight="1" x14ac:dyDescent="0.55000000000000004">
      <c r="B47" s="892" t="s">
        <v>307</v>
      </c>
      <c r="C47" s="893"/>
      <c r="D47" s="894"/>
      <c r="E47" s="890"/>
      <c r="F47" s="891"/>
      <c r="G47" s="890"/>
      <c r="H47" s="891"/>
      <c r="I47" s="890"/>
      <c r="J47" s="891"/>
      <c r="K47" s="906"/>
      <c r="L47" s="907"/>
      <c r="M47" s="907"/>
      <c r="N47" s="174" t="s">
        <v>105</v>
      </c>
      <c r="O47" s="162"/>
      <c r="P47" s="162"/>
      <c r="Q47" s="162"/>
      <c r="R47" s="162"/>
      <c r="S47" s="162"/>
      <c r="T47" s="162"/>
      <c r="U47" s="162"/>
      <c r="V47" s="162"/>
      <c r="W47" s="144"/>
      <c r="X47" s="144"/>
      <c r="Y47" s="144"/>
      <c r="Z47" s="144"/>
      <c r="AA47" s="163"/>
      <c r="AB47" s="163"/>
      <c r="AC47" s="163"/>
      <c r="AD47" s="163"/>
      <c r="AE47" s="163"/>
      <c r="AF47" s="163"/>
    </row>
    <row r="48" spans="2:32" ht="19.5" customHeight="1" x14ac:dyDescent="0.55000000000000004">
      <c r="B48" s="892" t="s">
        <v>306</v>
      </c>
      <c r="C48" s="893"/>
      <c r="D48" s="894"/>
      <c r="E48" s="890"/>
      <c r="F48" s="891"/>
      <c r="G48" s="890"/>
      <c r="H48" s="891"/>
      <c r="I48" s="890"/>
      <c r="J48" s="891"/>
      <c r="K48" s="906"/>
      <c r="L48" s="907"/>
      <c r="M48" s="907"/>
      <c r="N48" s="174" t="s">
        <v>105</v>
      </c>
      <c r="O48" s="162"/>
      <c r="P48" s="162"/>
      <c r="Q48" s="162"/>
      <c r="R48" s="162"/>
      <c r="S48" s="162"/>
      <c r="T48" s="162"/>
      <c r="U48" s="162"/>
      <c r="V48" s="162"/>
      <c r="W48" s="144"/>
      <c r="X48" s="144"/>
      <c r="Y48" s="144"/>
      <c r="Z48" s="144"/>
      <c r="AA48" s="163"/>
      <c r="AB48" s="163"/>
      <c r="AC48" s="163"/>
      <c r="AD48" s="163"/>
      <c r="AE48" s="163"/>
      <c r="AF48" s="163"/>
    </row>
    <row r="49" spans="2:34" ht="19.5" customHeight="1" thickBot="1" x14ac:dyDescent="0.6">
      <c r="B49" s="892" t="s">
        <v>305</v>
      </c>
      <c r="C49" s="893"/>
      <c r="D49" s="894"/>
      <c r="E49" s="890"/>
      <c r="F49" s="891"/>
      <c r="G49" s="890"/>
      <c r="H49" s="891"/>
      <c r="I49" s="890"/>
      <c r="J49" s="891"/>
      <c r="K49" s="906"/>
      <c r="L49" s="907"/>
      <c r="M49" s="907"/>
      <c r="N49" s="173" t="s">
        <v>105</v>
      </c>
      <c r="O49" s="162"/>
      <c r="P49" s="162"/>
      <c r="Q49" s="162"/>
      <c r="R49" s="162"/>
      <c r="S49" s="162"/>
      <c r="T49" s="162"/>
      <c r="U49" s="162"/>
      <c r="V49" s="172" t="s">
        <v>304</v>
      </c>
      <c r="W49" s="117"/>
      <c r="X49" s="117"/>
      <c r="Y49" s="117"/>
      <c r="Z49" s="117"/>
      <c r="AA49" s="117"/>
      <c r="AB49" s="163"/>
      <c r="AC49" s="163"/>
      <c r="AD49" s="163"/>
      <c r="AE49" s="163"/>
      <c r="AF49" s="163"/>
      <c r="AH49" s="8"/>
    </row>
    <row r="50" spans="2:34" ht="19.5" customHeight="1" x14ac:dyDescent="0.55000000000000004">
      <c r="B50" s="892" t="s">
        <v>303</v>
      </c>
      <c r="C50" s="893"/>
      <c r="D50" s="894"/>
      <c r="E50" s="890"/>
      <c r="F50" s="891"/>
      <c r="G50" s="890"/>
      <c r="H50" s="891"/>
      <c r="I50" s="890"/>
      <c r="J50" s="899"/>
      <c r="K50" s="928"/>
      <c r="L50" s="929"/>
      <c r="M50" s="929"/>
      <c r="N50" s="171" t="s">
        <v>105</v>
      </c>
      <c r="O50" s="165" t="s">
        <v>291</v>
      </c>
      <c r="P50" s="164" t="s">
        <v>314</v>
      </c>
      <c r="Q50" s="162"/>
      <c r="R50" s="162"/>
      <c r="S50" s="162"/>
      <c r="T50" s="162"/>
      <c r="U50" s="162"/>
      <c r="V50" s="162"/>
      <c r="W50" s="144"/>
      <c r="X50" s="144"/>
      <c r="Y50" s="144"/>
      <c r="Z50" s="144"/>
      <c r="AA50" s="163"/>
      <c r="AB50" s="163"/>
      <c r="AC50" s="163"/>
      <c r="AD50" s="163"/>
      <c r="AE50" s="163"/>
      <c r="AF50" s="163"/>
      <c r="AH50" s="8"/>
    </row>
    <row r="51" spans="2:34" ht="19.5" customHeight="1" x14ac:dyDescent="0.55000000000000004">
      <c r="B51" s="892" t="s">
        <v>301</v>
      </c>
      <c r="C51" s="893"/>
      <c r="D51" s="894"/>
      <c r="E51" s="890"/>
      <c r="F51" s="891"/>
      <c r="G51" s="890"/>
      <c r="H51" s="891"/>
      <c r="I51" s="890"/>
      <c r="J51" s="899"/>
      <c r="K51" s="936"/>
      <c r="L51" s="937"/>
      <c r="M51" s="937"/>
      <c r="N51" s="170" t="s">
        <v>105</v>
      </c>
      <c r="O51" s="165" t="s">
        <v>291</v>
      </c>
      <c r="P51" s="164" t="s">
        <v>302</v>
      </c>
      <c r="Q51" s="162"/>
      <c r="R51" s="162"/>
      <c r="S51" s="162"/>
      <c r="T51" s="162"/>
      <c r="U51" s="162"/>
      <c r="V51" s="162"/>
      <c r="W51" s="144"/>
      <c r="X51" s="144"/>
      <c r="Y51" s="144"/>
      <c r="Z51" s="144"/>
      <c r="AA51" s="163"/>
      <c r="AB51" s="163"/>
      <c r="AC51" s="163"/>
      <c r="AD51" s="163"/>
      <c r="AE51" s="163"/>
      <c r="AF51" s="163"/>
    </row>
    <row r="52" spans="2:34" ht="19.5" customHeight="1" thickBot="1" x14ac:dyDescent="0.6">
      <c r="B52" s="892" t="s">
        <v>299</v>
      </c>
      <c r="C52" s="893"/>
      <c r="D52" s="894"/>
      <c r="E52" s="890"/>
      <c r="F52" s="891"/>
      <c r="G52" s="890"/>
      <c r="H52" s="891"/>
      <c r="I52" s="890"/>
      <c r="J52" s="899"/>
      <c r="K52" s="904"/>
      <c r="L52" s="905"/>
      <c r="M52" s="905"/>
      <c r="N52" s="169" t="s">
        <v>105</v>
      </c>
      <c r="O52" s="165" t="s">
        <v>291</v>
      </c>
      <c r="P52" s="164" t="s">
        <v>300</v>
      </c>
      <c r="Q52" s="162"/>
      <c r="R52" s="162"/>
      <c r="S52" s="162"/>
      <c r="T52" s="162"/>
      <c r="U52" s="162"/>
      <c r="V52" s="162"/>
      <c r="W52" s="144"/>
      <c r="X52" s="144"/>
      <c r="Y52" s="144"/>
      <c r="Z52" s="144"/>
      <c r="AA52" s="163"/>
      <c r="AB52" s="163"/>
      <c r="AC52" s="163"/>
      <c r="AD52" s="163"/>
      <c r="AE52" s="163"/>
      <c r="AF52" s="163"/>
    </row>
    <row r="53" spans="2:34" ht="19.5" customHeight="1" thickBot="1" x14ac:dyDescent="0.6">
      <c r="B53" s="900" t="s">
        <v>296</v>
      </c>
      <c r="C53" s="901"/>
      <c r="D53" s="901"/>
      <c r="E53" s="901"/>
      <c r="F53" s="901"/>
      <c r="G53" s="901"/>
      <c r="H53" s="901"/>
      <c r="I53" s="901"/>
      <c r="J53" s="901"/>
      <c r="K53" s="930"/>
      <c r="L53" s="931"/>
      <c r="M53" s="931"/>
      <c r="N53" s="166" t="s">
        <v>105</v>
      </c>
      <c r="O53" s="165" t="s">
        <v>291</v>
      </c>
      <c r="P53" s="164" t="s">
        <v>293</v>
      </c>
      <c r="Q53" s="162"/>
      <c r="R53" s="162"/>
      <c r="S53" s="162"/>
      <c r="T53" s="162"/>
      <c r="U53" s="162"/>
      <c r="V53" s="162"/>
      <c r="W53" s="144"/>
      <c r="X53" s="144"/>
      <c r="Y53" s="144"/>
      <c r="Z53" s="144"/>
      <c r="AA53" s="163"/>
      <c r="AB53" s="163"/>
      <c r="AC53" s="163"/>
      <c r="AD53" s="163"/>
      <c r="AE53" s="163"/>
      <c r="AF53" s="163"/>
    </row>
    <row r="54" spans="2:34" ht="13.5" thickBot="1" x14ac:dyDescent="0.6">
      <c r="B54" s="64"/>
      <c r="C54" s="64"/>
      <c r="D54" s="64"/>
      <c r="E54" s="63"/>
      <c r="F54" s="63"/>
      <c r="H54" s="162"/>
      <c r="I54" s="162"/>
      <c r="J54" s="162"/>
      <c r="K54" s="162"/>
      <c r="L54" s="162"/>
      <c r="M54" s="162"/>
      <c r="N54" s="162"/>
      <c r="O54" s="162"/>
      <c r="P54" s="162"/>
      <c r="Q54" s="162"/>
      <c r="R54" s="162"/>
      <c r="S54" s="162"/>
      <c r="T54" s="162"/>
      <c r="U54" s="162"/>
      <c r="V54" s="162"/>
      <c r="W54" s="144"/>
      <c r="X54" s="144"/>
      <c r="Y54" s="144"/>
      <c r="Z54" s="144"/>
      <c r="AA54" s="144"/>
      <c r="AB54" s="144"/>
      <c r="AC54" s="144"/>
      <c r="AD54" s="144"/>
      <c r="AE54" s="144"/>
      <c r="AF54" s="144"/>
    </row>
    <row r="55" spans="2:34" ht="17" thickBot="1" x14ac:dyDescent="0.6">
      <c r="B55" s="900" t="s">
        <v>294</v>
      </c>
      <c r="C55" s="901"/>
      <c r="D55" s="901"/>
      <c r="E55" s="901"/>
      <c r="F55" s="901"/>
      <c r="G55" s="901"/>
      <c r="H55" s="901"/>
      <c r="I55" s="161"/>
      <c r="J55" s="155"/>
      <c r="K55" s="160"/>
      <c r="L55" s="159" t="s">
        <v>105</v>
      </c>
      <c r="M55" s="895" t="s">
        <v>291</v>
      </c>
      <c r="N55" s="896"/>
      <c r="O55" s="157" t="s">
        <v>298</v>
      </c>
      <c r="P55" s="162"/>
      <c r="Q55" s="162"/>
      <c r="R55" s="900" t="s">
        <v>322</v>
      </c>
      <c r="S55" s="901"/>
      <c r="T55" s="901"/>
      <c r="U55" s="901"/>
      <c r="V55" s="901"/>
      <c r="W55" s="901"/>
      <c r="X55" s="156"/>
      <c r="Y55" s="155"/>
      <c r="Z55" s="154"/>
      <c r="AA55" s="153" t="s">
        <v>239</v>
      </c>
      <c r="AB55" s="144"/>
      <c r="AC55" s="144"/>
      <c r="AD55" s="144"/>
      <c r="AE55" s="144"/>
      <c r="AF55" s="144"/>
    </row>
    <row r="57" spans="2:34" x14ac:dyDescent="0.55000000000000004">
      <c r="B57" s="888" t="s">
        <v>288</v>
      </c>
      <c r="C57" s="888"/>
      <c r="D57" s="888"/>
      <c r="E57" s="888"/>
      <c r="F57" s="888"/>
      <c r="G57" s="888"/>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row>
    <row r="58" spans="2:34" x14ac:dyDescent="0.55000000000000004">
      <c r="B58" s="889" t="s">
        <v>287</v>
      </c>
      <c r="C58" s="889"/>
      <c r="D58" s="889"/>
      <c r="E58" s="889"/>
      <c r="F58" s="889"/>
      <c r="G58" s="889"/>
      <c r="H58" s="889"/>
      <c r="I58" s="889"/>
      <c r="J58" s="889"/>
      <c r="K58" s="889"/>
      <c r="L58" s="889"/>
      <c r="M58" s="889"/>
      <c r="N58" s="889"/>
      <c r="O58" s="889"/>
      <c r="P58" s="889"/>
      <c r="Q58" s="889"/>
      <c r="R58" s="889"/>
      <c r="S58" s="889"/>
      <c r="T58" s="889"/>
      <c r="U58" s="889"/>
      <c r="V58" s="889"/>
      <c r="W58" s="889"/>
      <c r="X58" s="889"/>
      <c r="Y58" s="889"/>
      <c r="Z58" s="889"/>
      <c r="AA58" s="889"/>
      <c r="AB58" s="889"/>
      <c r="AC58" s="889"/>
      <c r="AD58" s="889"/>
      <c r="AE58" s="889"/>
      <c r="AF58" s="889"/>
      <c r="AG58" s="889"/>
    </row>
  </sheetData>
  <mergeCells count="190">
    <mergeCell ref="B58:AG58"/>
    <mergeCell ref="B53:J53"/>
    <mergeCell ref="K53:M53"/>
    <mergeCell ref="B55:H55"/>
    <mergeCell ref="M55:N55"/>
    <mergeCell ref="R55:W55"/>
    <mergeCell ref="B57:AG57"/>
    <mergeCell ref="B31:H31"/>
    <mergeCell ref="M31:N31"/>
    <mergeCell ref="B32:H32"/>
    <mergeCell ref="M32:N32"/>
    <mergeCell ref="S32:X32"/>
    <mergeCell ref="B51:D51"/>
    <mergeCell ref="E51:F51"/>
    <mergeCell ref="G51:H51"/>
    <mergeCell ref="I51:J51"/>
    <mergeCell ref="K51:M51"/>
    <mergeCell ref="B52:D52"/>
    <mergeCell ref="E52:F52"/>
    <mergeCell ref="G52:H52"/>
    <mergeCell ref="I52:J52"/>
    <mergeCell ref="K52:M52"/>
    <mergeCell ref="B49:D49"/>
    <mergeCell ref="E49:F49"/>
    <mergeCell ref="G49:H49"/>
    <mergeCell ref="I49:J49"/>
    <mergeCell ref="K49:M49"/>
    <mergeCell ref="B50:D50"/>
    <mergeCell ref="E50:F50"/>
    <mergeCell ref="G50:H50"/>
    <mergeCell ref="I50:J50"/>
    <mergeCell ref="K50:M50"/>
    <mergeCell ref="B47:D47"/>
    <mergeCell ref="E47:F47"/>
    <mergeCell ref="G47:H47"/>
    <mergeCell ref="I47:J47"/>
    <mergeCell ref="K47:M47"/>
    <mergeCell ref="B48:D48"/>
    <mergeCell ref="E48:F48"/>
    <mergeCell ref="G48:H48"/>
    <mergeCell ref="I48:J48"/>
    <mergeCell ref="K48:M48"/>
    <mergeCell ref="U41:V41"/>
    <mergeCell ref="W41:X41"/>
    <mergeCell ref="Y41:Z41"/>
    <mergeCell ref="Y42:AB42"/>
    <mergeCell ref="B43:H43"/>
    <mergeCell ref="M43:N43"/>
    <mergeCell ref="W44:AB44"/>
    <mergeCell ref="B46:D46"/>
    <mergeCell ref="K46:N46"/>
    <mergeCell ref="B41:D41"/>
    <mergeCell ref="E41:F41"/>
    <mergeCell ref="G41:H41"/>
    <mergeCell ref="I41:J41"/>
    <mergeCell ref="K41:L41"/>
    <mergeCell ref="M41:N41"/>
    <mergeCell ref="O41:P41"/>
    <mergeCell ref="Q41:R41"/>
    <mergeCell ref="S41:T41"/>
    <mergeCell ref="AA38:AB41"/>
    <mergeCell ref="B38:D38"/>
    <mergeCell ref="E38:F38"/>
    <mergeCell ref="G38:H38"/>
    <mergeCell ref="I38:J38"/>
    <mergeCell ref="K38:L38"/>
    <mergeCell ref="U40:V40"/>
    <mergeCell ref="W40:X40"/>
    <mergeCell ref="Y40:Z40"/>
    <mergeCell ref="G39:H39"/>
    <mergeCell ref="I39:J39"/>
    <mergeCell ref="K39:L39"/>
    <mergeCell ref="M39:N39"/>
    <mergeCell ref="O39:P39"/>
    <mergeCell ref="Q39:R39"/>
    <mergeCell ref="S39:T39"/>
    <mergeCell ref="U39:V39"/>
    <mergeCell ref="W39:X39"/>
    <mergeCell ref="B40:D40"/>
    <mergeCell ref="E40:F40"/>
    <mergeCell ref="G40:H40"/>
    <mergeCell ref="I40:J40"/>
    <mergeCell ref="K40:L40"/>
    <mergeCell ref="M40:N40"/>
    <mergeCell ref="O40:P40"/>
    <mergeCell ref="Q40:R40"/>
    <mergeCell ref="S40:T40"/>
    <mergeCell ref="B39:D39"/>
    <mergeCell ref="E39:F39"/>
    <mergeCell ref="Y39:Z39"/>
    <mergeCell ref="B37:D37"/>
    <mergeCell ref="AC37:AD37"/>
    <mergeCell ref="AE37:AF37"/>
    <mergeCell ref="B8:G8"/>
    <mergeCell ref="B9:G9"/>
    <mergeCell ref="H9:AF9"/>
    <mergeCell ref="B20:H20"/>
    <mergeCell ref="M20:N20"/>
    <mergeCell ref="W22:AB22"/>
    <mergeCell ref="G15:H15"/>
    <mergeCell ref="I15:J15"/>
    <mergeCell ref="K15:L15"/>
    <mergeCell ref="M15:N15"/>
    <mergeCell ref="O15:P15"/>
    <mergeCell ref="Q15:R15"/>
    <mergeCell ref="Y19:AB19"/>
    <mergeCell ref="B16:D16"/>
    <mergeCell ref="E16:F16"/>
    <mergeCell ref="G16:H16"/>
    <mergeCell ref="I16:J16"/>
    <mergeCell ref="K16:L16"/>
    <mergeCell ref="W16:X16"/>
    <mergeCell ref="Y16:Z16"/>
    <mergeCell ref="B17:D17"/>
    <mergeCell ref="M38:N38"/>
    <mergeCell ref="O38:P38"/>
    <mergeCell ref="Q38:R38"/>
    <mergeCell ref="S38:T38"/>
    <mergeCell ref="U38:V38"/>
    <mergeCell ref="W38:X38"/>
    <mergeCell ref="Y38:Z38"/>
    <mergeCell ref="M16:N16"/>
    <mergeCell ref="U17:V17"/>
    <mergeCell ref="W17:X17"/>
    <mergeCell ref="O18:P18"/>
    <mergeCell ref="I25:J25"/>
    <mergeCell ref="I27:J27"/>
    <mergeCell ref="Q17:R17"/>
    <mergeCell ref="S17:T17"/>
    <mergeCell ref="Q18:R18"/>
    <mergeCell ref="S18:T18"/>
    <mergeCell ref="K24:N24"/>
    <mergeCell ref="E17:F17"/>
    <mergeCell ref="G17:H17"/>
    <mergeCell ref="I17:J17"/>
    <mergeCell ref="A2:AG3"/>
    <mergeCell ref="O17:P17"/>
    <mergeCell ref="K18:L18"/>
    <mergeCell ref="AI2:AJ2"/>
    <mergeCell ref="A4:AG4"/>
    <mergeCell ref="H8:AF8"/>
    <mergeCell ref="B14:D14"/>
    <mergeCell ref="AC14:AD14"/>
    <mergeCell ref="AE14:AF14"/>
    <mergeCell ref="B15:D15"/>
    <mergeCell ref="E15:F15"/>
    <mergeCell ref="S15:T15"/>
    <mergeCell ref="U15:V15"/>
    <mergeCell ref="W15:X15"/>
    <mergeCell ref="Y15:Z15"/>
    <mergeCell ref="AA15:AB18"/>
    <mergeCell ref="Y18:Z18"/>
    <mergeCell ref="U18:V18"/>
    <mergeCell ref="W18:X18"/>
    <mergeCell ref="Y17:Z17"/>
    <mergeCell ref="O16:P16"/>
    <mergeCell ref="Q16:R16"/>
    <mergeCell ref="S16:T16"/>
    <mergeCell ref="U16:V16"/>
    <mergeCell ref="K17:L17"/>
    <mergeCell ref="M17:N17"/>
    <mergeCell ref="M21:N21"/>
    <mergeCell ref="B21:H21"/>
    <mergeCell ref="B26:D26"/>
    <mergeCell ref="E26:F26"/>
    <mergeCell ref="G26:H26"/>
    <mergeCell ref="I26:J26"/>
    <mergeCell ref="K26:M26"/>
    <mergeCell ref="B25:D25"/>
    <mergeCell ref="I18:J18"/>
    <mergeCell ref="G18:H18"/>
    <mergeCell ref="E25:F25"/>
    <mergeCell ref="G25:H25"/>
    <mergeCell ref="B22:D22"/>
    <mergeCell ref="B24:D24"/>
    <mergeCell ref="B18:D18"/>
    <mergeCell ref="E18:F18"/>
    <mergeCell ref="K25:M25"/>
    <mergeCell ref="M18:N18"/>
    <mergeCell ref="B29:J29"/>
    <mergeCell ref="K29:M29"/>
    <mergeCell ref="K27:M27"/>
    <mergeCell ref="B28:D28"/>
    <mergeCell ref="E28:F28"/>
    <mergeCell ref="G28:H28"/>
    <mergeCell ref="I28:J28"/>
    <mergeCell ref="K28:M28"/>
    <mergeCell ref="E27:F27"/>
    <mergeCell ref="G27:H27"/>
    <mergeCell ref="B27:D27"/>
  </mergeCells>
  <phoneticPr fontId="14"/>
  <printOptions horizontalCentered="1" verticalCentered="1"/>
  <pageMargins left="0.78740157480314965" right="0.59055118110236227" top="0.98425196850393704" bottom="0.98425196850393704" header="0.51181102362204722" footer="0.51181102362204722"/>
  <pageSetup paperSize="9" scale="95" orientation="portrait" verticalDpi="0" r:id="rId1"/>
  <headerFooter alignWithMargins="0"/>
  <rowBreaks count="1" manualBreakCount="1">
    <brk id="33" max="3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8E808-4760-43CC-AD6B-2BDBD8FA870A}">
  <dimension ref="A1:AC60"/>
  <sheetViews>
    <sheetView view="pageBreakPreview" zoomScaleNormal="100" zoomScaleSheetLayoutView="100" workbookViewId="0">
      <selection activeCell="B1" sqref="B1:C1"/>
    </sheetView>
  </sheetViews>
  <sheetFormatPr defaultColWidth="3.4140625" defaultRowHeight="17.25" customHeight="1" x14ac:dyDescent="0.55000000000000004"/>
  <cols>
    <col min="1" max="1" width="1.58203125" style="216" customWidth="1"/>
    <col min="2" max="6" width="4.9140625" style="216" customWidth="1"/>
    <col min="7" max="7" width="5.1640625" style="216" customWidth="1"/>
    <col min="8" max="11" width="3.4140625" style="216" customWidth="1"/>
    <col min="12" max="12" width="2" style="216" customWidth="1"/>
    <col min="13" max="13" width="3.9140625" style="216" customWidth="1"/>
    <col min="14" max="16" width="4.9140625" style="216" customWidth="1"/>
    <col min="17" max="28" width="3.4140625" style="216" customWidth="1"/>
    <col min="29" max="29" width="2" style="216" customWidth="1"/>
    <col min="30" max="16384" width="3.4140625" style="216"/>
  </cols>
  <sheetData>
    <row r="1" spans="1:29" ht="20.149999999999999" customHeight="1" x14ac:dyDescent="0.55000000000000004">
      <c r="A1" s="217"/>
      <c r="B1" s="961" t="s">
        <v>425</v>
      </c>
      <c r="C1" s="961"/>
      <c r="D1" s="217"/>
      <c r="E1" s="217"/>
      <c r="F1" s="217"/>
      <c r="G1" s="217"/>
      <c r="H1" s="217"/>
      <c r="I1" s="217"/>
      <c r="J1" s="217"/>
      <c r="K1" s="217"/>
      <c r="L1" s="217"/>
      <c r="M1" s="217"/>
      <c r="N1" s="217"/>
      <c r="O1" s="217"/>
      <c r="P1" s="217"/>
      <c r="Q1" s="217"/>
      <c r="R1" s="217"/>
      <c r="S1" s="217"/>
      <c r="T1" s="962" t="s">
        <v>426</v>
      </c>
      <c r="U1" s="962"/>
      <c r="V1" s="962"/>
      <c r="W1" s="962"/>
      <c r="X1" s="962"/>
      <c r="Y1" s="962"/>
      <c r="Z1" s="962"/>
      <c r="AA1" s="962"/>
      <c r="AB1" s="962"/>
      <c r="AC1" s="217"/>
    </row>
    <row r="2" spans="1:29" ht="20.149999999999999" customHeight="1" x14ac:dyDescent="0.55000000000000004">
      <c r="A2" s="217"/>
      <c r="B2" s="217"/>
      <c r="C2" s="217"/>
      <c r="D2" s="217"/>
      <c r="E2" s="217"/>
      <c r="F2" s="217"/>
      <c r="G2" s="217"/>
      <c r="H2" s="217"/>
      <c r="I2" s="217"/>
      <c r="J2" s="217"/>
      <c r="K2" s="217"/>
      <c r="L2" s="217"/>
      <c r="M2" s="217"/>
      <c r="N2" s="217"/>
      <c r="O2" s="217"/>
      <c r="P2" s="217"/>
      <c r="Q2" s="217"/>
      <c r="R2" s="217"/>
      <c r="S2" s="217"/>
      <c r="T2" s="219"/>
      <c r="U2" s="219"/>
      <c r="V2" s="219"/>
      <c r="W2" s="219"/>
      <c r="X2" s="219"/>
      <c r="Y2" s="219"/>
      <c r="Z2" s="219"/>
      <c r="AA2" s="219"/>
      <c r="AB2" s="219"/>
      <c r="AC2" s="217"/>
    </row>
    <row r="3" spans="1:29" ht="20.149999999999999" customHeight="1" x14ac:dyDescent="0.55000000000000004">
      <c r="A3" s="963" t="s">
        <v>427</v>
      </c>
      <c r="B3" s="964"/>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row>
    <row r="4" spans="1:29" ht="20.149999999999999" customHeight="1" x14ac:dyDescent="0.55000000000000004">
      <c r="A4" s="217"/>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row>
    <row r="5" spans="1:29" s="220" customFormat="1" ht="20.149999999999999" customHeight="1" x14ac:dyDescent="0.55000000000000004">
      <c r="A5" s="218"/>
      <c r="B5" s="218" t="s">
        <v>428</v>
      </c>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row>
    <row r="6" spans="1:29" ht="20.149999999999999" customHeight="1" thickBot="1" x14ac:dyDescent="0.6">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row>
    <row r="7" spans="1:29" ht="30" customHeight="1" x14ac:dyDescent="0.55000000000000004">
      <c r="A7" s="217"/>
      <c r="B7" s="965" t="s">
        <v>429</v>
      </c>
      <c r="C7" s="966"/>
      <c r="D7" s="966"/>
      <c r="E7" s="966"/>
      <c r="F7" s="967"/>
      <c r="G7" s="968" t="s">
        <v>430</v>
      </c>
      <c r="H7" s="969"/>
      <c r="I7" s="969"/>
      <c r="J7" s="969"/>
      <c r="K7" s="969"/>
      <c r="L7" s="969"/>
      <c r="M7" s="969"/>
      <c r="N7" s="969"/>
      <c r="O7" s="969"/>
      <c r="P7" s="969"/>
      <c r="Q7" s="969"/>
      <c r="R7" s="969"/>
      <c r="S7" s="969"/>
      <c r="T7" s="969"/>
      <c r="U7" s="969"/>
      <c r="V7" s="969"/>
      <c r="W7" s="969"/>
      <c r="X7" s="969"/>
      <c r="Y7" s="969"/>
      <c r="Z7" s="969"/>
      <c r="AA7" s="969"/>
      <c r="AB7" s="970"/>
      <c r="AC7" s="217"/>
    </row>
    <row r="8" spans="1:29" ht="36" customHeight="1" x14ac:dyDescent="0.55000000000000004">
      <c r="A8" s="217"/>
      <c r="B8" s="955" t="s">
        <v>431</v>
      </c>
      <c r="C8" s="956"/>
      <c r="D8" s="956"/>
      <c r="E8" s="956"/>
      <c r="F8" s="957"/>
      <c r="G8" s="958"/>
      <c r="H8" s="959"/>
      <c r="I8" s="959"/>
      <c r="J8" s="959"/>
      <c r="K8" s="959"/>
      <c r="L8" s="959"/>
      <c r="M8" s="959"/>
      <c r="N8" s="959"/>
      <c r="O8" s="959"/>
      <c r="P8" s="959"/>
      <c r="Q8" s="959"/>
      <c r="R8" s="959"/>
      <c r="S8" s="959"/>
      <c r="T8" s="959"/>
      <c r="U8" s="959"/>
      <c r="V8" s="959"/>
      <c r="W8" s="959"/>
      <c r="X8" s="959"/>
      <c r="Y8" s="959"/>
      <c r="Z8" s="959"/>
      <c r="AA8" s="959"/>
      <c r="AB8" s="960"/>
      <c r="AC8" s="217"/>
    </row>
    <row r="9" spans="1:29" ht="19.5" customHeight="1" x14ac:dyDescent="0.55000000000000004">
      <c r="A9" s="217"/>
      <c r="B9" s="971" t="s">
        <v>432</v>
      </c>
      <c r="C9" s="972"/>
      <c r="D9" s="972"/>
      <c r="E9" s="972"/>
      <c r="F9" s="973"/>
      <c r="G9" s="980" t="s">
        <v>433</v>
      </c>
      <c r="H9" s="981"/>
      <c r="I9" s="981"/>
      <c r="J9" s="981"/>
      <c r="K9" s="981"/>
      <c r="L9" s="981"/>
      <c r="M9" s="981"/>
      <c r="N9" s="981"/>
      <c r="O9" s="981"/>
      <c r="P9" s="981"/>
      <c r="Q9" s="981"/>
      <c r="R9" s="981"/>
      <c r="S9" s="981"/>
      <c r="T9" s="982"/>
      <c r="U9" s="986" t="s">
        <v>434</v>
      </c>
      <c r="V9" s="987"/>
      <c r="W9" s="987"/>
      <c r="X9" s="987"/>
      <c r="Y9" s="987"/>
      <c r="Z9" s="987"/>
      <c r="AA9" s="987"/>
      <c r="AB9" s="988"/>
      <c r="AC9" s="217"/>
    </row>
    <row r="10" spans="1:29" ht="19.5" customHeight="1" x14ac:dyDescent="0.55000000000000004">
      <c r="A10" s="217"/>
      <c r="B10" s="974"/>
      <c r="C10" s="975"/>
      <c r="D10" s="975"/>
      <c r="E10" s="975"/>
      <c r="F10" s="976"/>
      <c r="G10" s="983"/>
      <c r="H10" s="984"/>
      <c r="I10" s="984"/>
      <c r="J10" s="984"/>
      <c r="K10" s="984"/>
      <c r="L10" s="984"/>
      <c r="M10" s="984"/>
      <c r="N10" s="984"/>
      <c r="O10" s="984"/>
      <c r="P10" s="984"/>
      <c r="Q10" s="984"/>
      <c r="R10" s="984"/>
      <c r="S10" s="984"/>
      <c r="T10" s="985"/>
      <c r="U10" s="989"/>
      <c r="V10" s="990"/>
      <c r="W10" s="990"/>
      <c r="X10" s="990"/>
      <c r="Y10" s="990"/>
      <c r="Z10" s="990"/>
      <c r="AA10" s="990"/>
      <c r="AB10" s="991"/>
      <c r="AC10" s="217"/>
    </row>
    <row r="11" spans="1:29" ht="24.75" customHeight="1" x14ac:dyDescent="0.55000000000000004">
      <c r="A11" s="217"/>
      <c r="B11" s="977"/>
      <c r="C11" s="978"/>
      <c r="D11" s="978"/>
      <c r="E11" s="978"/>
      <c r="F11" s="979"/>
      <c r="G11" s="992" t="s">
        <v>435</v>
      </c>
      <c r="H11" s="993"/>
      <c r="I11" s="993"/>
      <c r="J11" s="993"/>
      <c r="K11" s="993"/>
      <c r="L11" s="993"/>
      <c r="M11" s="993"/>
      <c r="N11" s="993"/>
      <c r="O11" s="993"/>
      <c r="P11" s="993"/>
      <c r="Q11" s="993"/>
      <c r="R11" s="993"/>
      <c r="S11" s="993"/>
      <c r="T11" s="994"/>
      <c r="U11" s="221"/>
      <c r="V11" s="221"/>
      <c r="W11" s="221"/>
      <c r="X11" s="221" t="s">
        <v>436</v>
      </c>
      <c r="Y11" s="221"/>
      <c r="Z11" s="221" t="s">
        <v>437</v>
      </c>
      <c r="AA11" s="221"/>
      <c r="AB11" s="222" t="s">
        <v>438</v>
      </c>
      <c r="AC11" s="217"/>
    </row>
    <row r="12" spans="1:29" ht="62.25" customHeight="1" thickBot="1" x14ac:dyDescent="0.25">
      <c r="A12" s="217"/>
      <c r="B12" s="971" t="s">
        <v>439</v>
      </c>
      <c r="C12" s="972"/>
      <c r="D12" s="972"/>
      <c r="E12" s="972"/>
      <c r="F12" s="973"/>
      <c r="G12" s="995" t="s">
        <v>440</v>
      </c>
      <c r="H12" s="996"/>
      <c r="I12" s="996"/>
      <c r="J12" s="996"/>
      <c r="K12" s="996"/>
      <c r="L12" s="996"/>
      <c r="M12" s="996"/>
      <c r="N12" s="996"/>
      <c r="O12" s="996"/>
      <c r="P12" s="996"/>
      <c r="Q12" s="996"/>
      <c r="R12" s="996"/>
      <c r="S12" s="996"/>
      <c r="T12" s="996"/>
      <c r="U12" s="996"/>
      <c r="V12" s="996"/>
      <c r="W12" s="996"/>
      <c r="X12" s="996"/>
      <c r="Y12" s="996"/>
      <c r="Z12" s="996"/>
      <c r="AA12" s="996"/>
      <c r="AB12" s="997"/>
      <c r="AC12" s="217"/>
    </row>
    <row r="13" spans="1:29" ht="33.75" customHeight="1" x14ac:dyDescent="0.55000000000000004">
      <c r="A13" s="217"/>
      <c r="B13" s="999" t="s">
        <v>441</v>
      </c>
      <c r="C13" s="223"/>
      <c r="D13" s="1002" t="s">
        <v>442</v>
      </c>
      <c r="E13" s="1003"/>
      <c r="F13" s="1003"/>
      <c r="G13" s="1003"/>
      <c r="H13" s="1003"/>
      <c r="I13" s="1003"/>
      <c r="J13" s="1003"/>
      <c r="K13" s="1003"/>
      <c r="L13" s="1003"/>
      <c r="M13" s="1003"/>
      <c r="N13" s="1003"/>
      <c r="O13" s="1003"/>
      <c r="P13" s="1003"/>
      <c r="Q13" s="1004" t="s">
        <v>443</v>
      </c>
      <c r="R13" s="1004"/>
      <c r="S13" s="1004"/>
      <c r="T13" s="1004"/>
      <c r="U13" s="1004"/>
      <c r="V13" s="1004"/>
      <c r="W13" s="1004"/>
      <c r="X13" s="1004"/>
      <c r="Y13" s="1004"/>
      <c r="Z13" s="1004"/>
      <c r="AA13" s="1004"/>
      <c r="AB13" s="1005"/>
      <c r="AC13" s="217"/>
    </row>
    <row r="14" spans="1:29" ht="33.75" customHeight="1" x14ac:dyDescent="0.55000000000000004">
      <c r="A14" s="217"/>
      <c r="B14" s="1000"/>
      <c r="C14" s="221"/>
      <c r="D14" s="992" t="s">
        <v>444</v>
      </c>
      <c r="E14" s="993"/>
      <c r="F14" s="993"/>
      <c r="G14" s="993"/>
      <c r="H14" s="993"/>
      <c r="I14" s="993"/>
      <c r="J14" s="993"/>
      <c r="K14" s="993"/>
      <c r="L14" s="993"/>
      <c r="M14" s="993"/>
      <c r="N14" s="993"/>
      <c r="O14" s="993"/>
      <c r="P14" s="993"/>
      <c r="Q14" s="1006" t="s">
        <v>445</v>
      </c>
      <c r="R14" s="1006"/>
      <c r="S14" s="1006"/>
      <c r="T14" s="1006"/>
      <c r="U14" s="1006"/>
      <c r="V14" s="1006"/>
      <c r="W14" s="1006"/>
      <c r="X14" s="1006"/>
      <c r="Y14" s="1006"/>
      <c r="Z14" s="1006"/>
      <c r="AA14" s="1006"/>
      <c r="AB14" s="1007"/>
      <c r="AC14" s="217"/>
    </row>
    <row r="15" spans="1:29" ht="33.75" customHeight="1" x14ac:dyDescent="0.55000000000000004">
      <c r="A15" s="217"/>
      <c r="B15" s="1000"/>
      <c r="C15" s="221"/>
      <c r="D15" s="992" t="s">
        <v>446</v>
      </c>
      <c r="E15" s="993"/>
      <c r="F15" s="993"/>
      <c r="G15" s="993"/>
      <c r="H15" s="993"/>
      <c r="I15" s="993"/>
      <c r="J15" s="993"/>
      <c r="K15" s="993"/>
      <c r="L15" s="993"/>
      <c r="M15" s="993"/>
      <c r="N15" s="993"/>
      <c r="O15" s="993"/>
      <c r="P15" s="993"/>
      <c r="Q15" s="224" t="s">
        <v>447</v>
      </c>
      <c r="R15" s="224"/>
      <c r="S15" s="224"/>
      <c r="T15" s="224"/>
      <c r="U15" s="224"/>
      <c r="V15" s="224"/>
      <c r="W15" s="224"/>
      <c r="X15" s="224"/>
      <c r="Y15" s="224"/>
      <c r="Z15" s="224"/>
      <c r="AA15" s="224"/>
      <c r="AB15" s="225"/>
      <c r="AC15" s="217"/>
    </row>
    <row r="16" spans="1:29" ht="33.75" customHeight="1" x14ac:dyDescent="0.55000000000000004">
      <c r="A16" s="217"/>
      <c r="B16" s="1000"/>
      <c r="C16" s="221"/>
      <c r="D16" s="992" t="s">
        <v>448</v>
      </c>
      <c r="E16" s="993"/>
      <c r="F16" s="993"/>
      <c r="G16" s="993"/>
      <c r="H16" s="993"/>
      <c r="I16" s="993"/>
      <c r="J16" s="993"/>
      <c r="K16" s="993"/>
      <c r="L16" s="993"/>
      <c r="M16" s="993"/>
      <c r="N16" s="993"/>
      <c r="O16" s="993"/>
      <c r="P16" s="993"/>
      <c r="Q16" s="224" t="s">
        <v>449</v>
      </c>
      <c r="R16" s="224"/>
      <c r="S16" s="224"/>
      <c r="T16" s="224"/>
      <c r="U16" s="224"/>
      <c r="V16" s="224"/>
      <c r="W16" s="224"/>
      <c r="X16" s="224"/>
      <c r="Y16" s="224"/>
      <c r="Z16" s="224"/>
      <c r="AA16" s="224"/>
      <c r="AB16" s="225"/>
      <c r="AC16" s="217"/>
    </row>
    <row r="17" spans="1:29" ht="33.75" customHeight="1" x14ac:dyDescent="0.55000000000000004">
      <c r="A17" s="217"/>
      <c r="B17" s="1000"/>
      <c r="C17" s="226"/>
      <c r="D17" s="992" t="s">
        <v>450</v>
      </c>
      <c r="E17" s="993"/>
      <c r="F17" s="993"/>
      <c r="G17" s="993"/>
      <c r="H17" s="993"/>
      <c r="I17" s="993"/>
      <c r="J17" s="993"/>
      <c r="K17" s="993"/>
      <c r="L17" s="993"/>
      <c r="M17" s="993"/>
      <c r="N17" s="993"/>
      <c r="O17" s="993"/>
      <c r="P17" s="993"/>
      <c r="Q17" s="224" t="s">
        <v>449</v>
      </c>
      <c r="R17" s="224"/>
      <c r="S17" s="224"/>
      <c r="T17" s="224"/>
      <c r="U17" s="224"/>
      <c r="V17" s="224"/>
      <c r="W17" s="224"/>
      <c r="X17" s="224"/>
      <c r="Y17" s="224"/>
      <c r="Z17" s="224"/>
      <c r="AA17" s="224"/>
      <c r="AB17" s="225"/>
      <c r="AC17" s="217"/>
    </row>
    <row r="18" spans="1:29" ht="33.75" customHeight="1" x14ac:dyDescent="0.55000000000000004">
      <c r="A18" s="217"/>
      <c r="B18" s="1000"/>
      <c r="C18" s="227"/>
      <c r="D18" s="992" t="s">
        <v>451</v>
      </c>
      <c r="E18" s="993"/>
      <c r="F18" s="993"/>
      <c r="G18" s="993"/>
      <c r="H18" s="993"/>
      <c r="I18" s="993"/>
      <c r="J18" s="993"/>
      <c r="K18" s="993"/>
      <c r="L18" s="993"/>
      <c r="M18" s="993"/>
      <c r="N18" s="993"/>
      <c r="O18" s="993"/>
      <c r="P18" s="993"/>
      <c r="Q18" s="224" t="s">
        <v>452</v>
      </c>
      <c r="R18" s="224"/>
      <c r="S18" s="224"/>
      <c r="T18" s="224"/>
      <c r="U18" s="224"/>
      <c r="V18" s="224"/>
      <c r="W18" s="224"/>
      <c r="X18" s="224"/>
      <c r="Y18" s="224"/>
      <c r="Z18" s="224"/>
      <c r="AA18" s="224"/>
      <c r="AB18" s="225"/>
      <c r="AC18" s="217"/>
    </row>
    <row r="19" spans="1:29" ht="33.75" customHeight="1" x14ac:dyDescent="0.55000000000000004">
      <c r="A19" s="217"/>
      <c r="B19" s="1000"/>
      <c r="C19" s="227"/>
      <c r="D19" s="992" t="s">
        <v>453</v>
      </c>
      <c r="E19" s="993"/>
      <c r="F19" s="993"/>
      <c r="G19" s="993"/>
      <c r="H19" s="993"/>
      <c r="I19" s="993"/>
      <c r="J19" s="993"/>
      <c r="K19" s="993"/>
      <c r="L19" s="993"/>
      <c r="M19" s="993"/>
      <c r="N19" s="993"/>
      <c r="O19" s="993"/>
      <c r="P19" s="993"/>
      <c r="Q19" s="228" t="s">
        <v>454</v>
      </c>
      <c r="R19" s="228"/>
      <c r="S19" s="228"/>
      <c r="T19" s="228"/>
      <c r="U19" s="229"/>
      <c r="V19" s="229"/>
      <c r="W19" s="228"/>
      <c r="X19" s="228"/>
      <c r="Y19" s="228"/>
      <c r="Z19" s="228"/>
      <c r="AA19" s="228"/>
      <c r="AB19" s="230"/>
      <c r="AC19" s="217"/>
    </row>
    <row r="20" spans="1:29" ht="33.75" customHeight="1" thickBot="1" x14ac:dyDescent="0.6">
      <c r="A20" s="217"/>
      <c r="B20" s="1001"/>
      <c r="C20" s="231"/>
      <c r="D20" s="1008" t="s">
        <v>455</v>
      </c>
      <c r="E20" s="1009"/>
      <c r="F20" s="1009"/>
      <c r="G20" s="1009"/>
      <c r="H20" s="1009"/>
      <c r="I20" s="1009"/>
      <c r="J20" s="1009"/>
      <c r="K20" s="1009"/>
      <c r="L20" s="1009"/>
      <c r="M20" s="1009"/>
      <c r="N20" s="1009"/>
      <c r="O20" s="1009"/>
      <c r="P20" s="1009"/>
      <c r="Q20" s="232" t="s">
        <v>456</v>
      </c>
      <c r="R20" s="232"/>
      <c r="S20" s="232"/>
      <c r="T20" s="232"/>
      <c r="U20" s="232"/>
      <c r="V20" s="232"/>
      <c r="W20" s="232"/>
      <c r="X20" s="232"/>
      <c r="Y20" s="232"/>
      <c r="Z20" s="232"/>
      <c r="AA20" s="232"/>
      <c r="AB20" s="233"/>
      <c r="AC20" s="217"/>
    </row>
    <row r="21" spans="1:29" ht="6.75" customHeight="1" x14ac:dyDescent="0.55000000000000004">
      <c r="A21" s="217"/>
      <c r="B21" s="1010"/>
      <c r="C21" s="1010"/>
      <c r="D21" s="1010"/>
      <c r="E21" s="1010"/>
      <c r="F21" s="1010"/>
      <c r="G21" s="1010"/>
      <c r="H21" s="1010"/>
      <c r="I21" s="1010"/>
      <c r="J21" s="1010"/>
      <c r="K21" s="1010"/>
      <c r="L21" s="1010"/>
      <c r="M21" s="1010"/>
      <c r="N21" s="1010"/>
      <c r="O21" s="1010"/>
      <c r="P21" s="1010"/>
      <c r="Q21" s="1010"/>
      <c r="R21" s="1010"/>
      <c r="S21" s="1010"/>
      <c r="T21" s="1010"/>
      <c r="U21" s="1010"/>
      <c r="V21" s="1010"/>
      <c r="W21" s="1010"/>
      <c r="X21" s="1010"/>
      <c r="Y21" s="1010"/>
      <c r="Z21" s="1010"/>
      <c r="AA21" s="1010"/>
      <c r="AB21" s="1010"/>
      <c r="AC21" s="217"/>
    </row>
    <row r="22" spans="1:29" ht="21" customHeight="1" x14ac:dyDescent="0.55000000000000004">
      <c r="A22" s="234"/>
      <c r="B22" s="1011" t="s">
        <v>457</v>
      </c>
      <c r="C22" s="1011"/>
      <c r="D22" s="1011"/>
      <c r="E22" s="1011"/>
      <c r="F22" s="1011"/>
      <c r="G22" s="1011"/>
      <c r="H22" s="1011"/>
      <c r="I22" s="1011"/>
      <c r="J22" s="1011"/>
      <c r="K22" s="1011"/>
      <c r="L22" s="1011"/>
      <c r="M22" s="1011"/>
      <c r="N22" s="1011"/>
      <c r="O22" s="1011"/>
      <c r="P22" s="1011"/>
      <c r="Q22" s="1011"/>
      <c r="R22" s="1011"/>
      <c r="S22" s="1011"/>
      <c r="T22" s="1011"/>
      <c r="U22" s="1011"/>
      <c r="V22" s="1011"/>
      <c r="W22" s="1011"/>
      <c r="X22" s="1011"/>
      <c r="Y22" s="1011"/>
      <c r="Z22" s="1011"/>
      <c r="AA22" s="1011"/>
      <c r="AB22" s="1011"/>
      <c r="AC22" s="235"/>
    </row>
    <row r="23" spans="1:29" ht="21" customHeight="1" x14ac:dyDescent="0.55000000000000004">
      <c r="A23" s="234"/>
      <c r="B23" s="1011"/>
      <c r="C23" s="1011"/>
      <c r="D23" s="1011"/>
      <c r="E23" s="1011"/>
      <c r="F23" s="1011"/>
      <c r="G23" s="1011"/>
      <c r="H23" s="1011"/>
      <c r="I23" s="1011"/>
      <c r="J23" s="1011"/>
      <c r="K23" s="1011"/>
      <c r="L23" s="1011"/>
      <c r="M23" s="1011"/>
      <c r="N23" s="1011"/>
      <c r="O23" s="1011"/>
      <c r="P23" s="1011"/>
      <c r="Q23" s="1011"/>
      <c r="R23" s="1011"/>
      <c r="S23" s="1011"/>
      <c r="T23" s="1011"/>
      <c r="U23" s="1011"/>
      <c r="V23" s="1011"/>
      <c r="W23" s="1011"/>
      <c r="X23" s="1011"/>
      <c r="Y23" s="1011"/>
      <c r="Z23" s="1011"/>
      <c r="AA23" s="1011"/>
      <c r="AB23" s="1011"/>
      <c r="AC23" s="235"/>
    </row>
    <row r="24" spans="1:29" ht="21" customHeight="1" x14ac:dyDescent="0.55000000000000004">
      <c r="A24" s="217"/>
      <c r="B24" s="1011"/>
      <c r="C24" s="1011"/>
      <c r="D24" s="1011"/>
      <c r="E24" s="1011"/>
      <c r="F24" s="1011"/>
      <c r="G24" s="1011"/>
      <c r="H24" s="1011"/>
      <c r="I24" s="1011"/>
      <c r="J24" s="1011"/>
      <c r="K24" s="1011"/>
      <c r="L24" s="1011"/>
      <c r="M24" s="1011"/>
      <c r="N24" s="1011"/>
      <c r="O24" s="1011"/>
      <c r="P24" s="1011"/>
      <c r="Q24" s="1011"/>
      <c r="R24" s="1011"/>
      <c r="S24" s="1011"/>
      <c r="T24" s="1011"/>
      <c r="U24" s="1011"/>
      <c r="V24" s="1011"/>
      <c r="W24" s="1011"/>
      <c r="X24" s="1011"/>
      <c r="Y24" s="1011"/>
      <c r="Z24" s="1011"/>
      <c r="AA24" s="1011"/>
      <c r="AB24" s="1011"/>
      <c r="AC24" s="235"/>
    </row>
    <row r="25" spans="1:29" ht="16.5" customHeight="1" x14ac:dyDescent="0.55000000000000004">
      <c r="A25" s="218"/>
      <c r="B25" s="1011"/>
      <c r="C25" s="1011"/>
      <c r="D25" s="1011"/>
      <c r="E25" s="1011"/>
      <c r="F25" s="1011"/>
      <c r="G25" s="1011"/>
      <c r="H25" s="1011"/>
      <c r="I25" s="1011"/>
      <c r="J25" s="1011"/>
      <c r="K25" s="1011"/>
      <c r="L25" s="1011"/>
      <c r="M25" s="1011"/>
      <c r="N25" s="1011"/>
      <c r="O25" s="1011"/>
      <c r="P25" s="1011"/>
      <c r="Q25" s="1011"/>
      <c r="R25" s="1011"/>
      <c r="S25" s="1011"/>
      <c r="T25" s="1011"/>
      <c r="U25" s="1011"/>
      <c r="V25" s="1011"/>
      <c r="W25" s="1011"/>
      <c r="X25" s="1011"/>
      <c r="Y25" s="1011"/>
      <c r="Z25" s="1011"/>
      <c r="AA25" s="1011"/>
      <c r="AB25" s="1011"/>
      <c r="AC25" s="235"/>
    </row>
    <row r="26" spans="1:29" ht="24" customHeight="1" x14ac:dyDescent="0.55000000000000004">
      <c r="A26" s="218"/>
      <c r="B26" s="1011"/>
      <c r="C26" s="1011"/>
      <c r="D26" s="1011"/>
      <c r="E26" s="1011"/>
      <c r="F26" s="1011"/>
      <c r="G26" s="1011"/>
      <c r="H26" s="1011"/>
      <c r="I26" s="1011"/>
      <c r="J26" s="1011"/>
      <c r="K26" s="1011"/>
      <c r="L26" s="1011"/>
      <c r="M26" s="1011"/>
      <c r="N26" s="1011"/>
      <c r="O26" s="1011"/>
      <c r="P26" s="1011"/>
      <c r="Q26" s="1011"/>
      <c r="R26" s="1011"/>
      <c r="S26" s="1011"/>
      <c r="T26" s="1011"/>
      <c r="U26" s="1011"/>
      <c r="V26" s="1011"/>
      <c r="W26" s="1011"/>
      <c r="X26" s="1011"/>
      <c r="Y26" s="1011"/>
      <c r="Z26" s="1011"/>
      <c r="AA26" s="1011"/>
      <c r="AB26" s="1011"/>
      <c r="AC26" s="235"/>
    </row>
    <row r="27" spans="1:29" ht="24" customHeight="1" x14ac:dyDescent="0.55000000000000004">
      <c r="A27" s="218"/>
      <c r="B27" s="1011"/>
      <c r="C27" s="1011"/>
      <c r="D27" s="1011"/>
      <c r="E27" s="1011"/>
      <c r="F27" s="1011"/>
      <c r="G27" s="1011"/>
      <c r="H27" s="1011"/>
      <c r="I27" s="1011"/>
      <c r="J27" s="1011"/>
      <c r="K27" s="1011"/>
      <c r="L27" s="1011"/>
      <c r="M27" s="1011"/>
      <c r="N27" s="1011"/>
      <c r="O27" s="1011"/>
      <c r="P27" s="1011"/>
      <c r="Q27" s="1011"/>
      <c r="R27" s="1011"/>
      <c r="S27" s="1011"/>
      <c r="T27" s="1011"/>
      <c r="U27" s="1011"/>
      <c r="V27" s="1011"/>
      <c r="W27" s="1011"/>
      <c r="X27" s="1011"/>
      <c r="Y27" s="1011"/>
      <c r="Z27" s="1011"/>
      <c r="AA27" s="1011"/>
      <c r="AB27" s="1011"/>
      <c r="AC27" s="235"/>
    </row>
    <row r="28" spans="1:29" ht="3" customHeight="1" x14ac:dyDescent="0.55000000000000004">
      <c r="A28" s="236"/>
      <c r="B28" s="237"/>
      <c r="C28" s="238"/>
      <c r="D28" s="236"/>
      <c r="E28" s="236"/>
      <c r="F28" s="236"/>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row>
    <row r="29" spans="1:29" ht="24" customHeight="1" x14ac:dyDescent="0.55000000000000004">
      <c r="A29" s="218"/>
      <c r="B29" s="239"/>
      <c r="C29" s="998"/>
      <c r="D29" s="998"/>
      <c r="E29" s="998"/>
      <c r="F29" s="998"/>
      <c r="G29" s="998"/>
      <c r="H29" s="998"/>
      <c r="I29" s="998"/>
      <c r="J29" s="998"/>
      <c r="K29" s="998"/>
      <c r="L29" s="998"/>
      <c r="M29" s="998"/>
      <c r="N29" s="998"/>
      <c r="O29" s="998"/>
      <c r="P29" s="998"/>
      <c r="Q29" s="998"/>
      <c r="R29" s="998"/>
      <c r="S29" s="998"/>
      <c r="T29" s="998"/>
      <c r="U29" s="998"/>
      <c r="V29" s="998"/>
      <c r="W29" s="998"/>
      <c r="X29" s="998"/>
      <c r="Y29" s="998"/>
      <c r="Z29" s="998"/>
      <c r="AA29" s="998"/>
      <c r="AB29" s="998"/>
      <c r="AC29" s="998"/>
    </row>
    <row r="30" spans="1:29" ht="24" customHeight="1" x14ac:dyDescent="0.55000000000000004">
      <c r="A30" s="218"/>
      <c r="B30" s="239"/>
      <c r="C30" s="998"/>
      <c r="D30" s="998"/>
      <c r="E30" s="998"/>
      <c r="F30" s="998"/>
      <c r="G30" s="998"/>
      <c r="H30" s="998"/>
      <c r="I30" s="998"/>
      <c r="J30" s="998"/>
      <c r="K30" s="998"/>
      <c r="L30" s="998"/>
      <c r="M30" s="998"/>
      <c r="N30" s="998"/>
      <c r="O30" s="998"/>
      <c r="P30" s="998"/>
      <c r="Q30" s="998"/>
      <c r="R30" s="998"/>
      <c r="S30" s="998"/>
      <c r="T30" s="998"/>
      <c r="U30" s="998"/>
      <c r="V30" s="998"/>
      <c r="W30" s="998"/>
      <c r="X30" s="998"/>
      <c r="Y30" s="998"/>
      <c r="Z30" s="998"/>
      <c r="AA30" s="998"/>
      <c r="AB30" s="998"/>
      <c r="AC30" s="998"/>
    </row>
    <row r="31" spans="1:29" ht="24" customHeight="1" x14ac:dyDescent="0.55000000000000004">
      <c r="A31" s="218"/>
      <c r="B31" s="241"/>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row>
    <row r="32" spans="1:29" ht="24" customHeight="1" x14ac:dyDescent="0.55000000000000004">
      <c r="A32" s="218"/>
      <c r="B32" s="239"/>
      <c r="C32" s="998"/>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row>
    <row r="33" spans="1:29" ht="24" customHeight="1" x14ac:dyDescent="0.55000000000000004">
      <c r="A33" s="218"/>
      <c r="B33" s="239"/>
      <c r="C33" s="998"/>
      <c r="D33" s="998"/>
      <c r="E33" s="998"/>
      <c r="F33" s="998"/>
      <c r="G33" s="998"/>
      <c r="H33" s="998"/>
      <c r="I33" s="998"/>
      <c r="J33" s="998"/>
      <c r="K33" s="998"/>
      <c r="L33" s="998"/>
      <c r="M33" s="998"/>
      <c r="N33" s="998"/>
      <c r="O33" s="998"/>
      <c r="P33" s="998"/>
      <c r="Q33" s="998"/>
      <c r="R33" s="998"/>
      <c r="S33" s="998"/>
      <c r="T33" s="998"/>
      <c r="U33" s="998"/>
      <c r="V33" s="998"/>
      <c r="W33" s="998"/>
      <c r="X33" s="998"/>
      <c r="Y33" s="998"/>
      <c r="Z33" s="998"/>
      <c r="AA33" s="998"/>
      <c r="AB33" s="998"/>
      <c r="AC33" s="998"/>
    </row>
    <row r="34" spans="1:29" ht="24" customHeight="1" x14ac:dyDescent="0.55000000000000004">
      <c r="A34" s="218"/>
      <c r="B34" s="241"/>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row>
    <row r="35" spans="1:29" ht="24" customHeight="1" x14ac:dyDescent="0.55000000000000004">
      <c r="A35" s="218"/>
      <c r="B35" s="239"/>
      <c r="C35" s="998"/>
      <c r="D35" s="998"/>
      <c r="E35" s="998"/>
      <c r="F35" s="998"/>
      <c r="G35" s="998"/>
      <c r="H35" s="998"/>
      <c r="I35" s="998"/>
      <c r="J35" s="998"/>
      <c r="K35" s="998"/>
      <c r="L35" s="998"/>
      <c r="M35" s="998"/>
      <c r="N35" s="998"/>
      <c r="O35" s="998"/>
      <c r="P35" s="998"/>
      <c r="Q35" s="998"/>
      <c r="R35" s="998"/>
      <c r="S35" s="998"/>
      <c r="T35" s="998"/>
      <c r="U35" s="998"/>
      <c r="V35" s="998"/>
      <c r="W35" s="998"/>
      <c r="X35" s="998"/>
      <c r="Y35" s="998"/>
      <c r="Z35" s="998"/>
      <c r="AA35" s="998"/>
      <c r="AB35" s="998"/>
      <c r="AC35" s="998"/>
    </row>
    <row r="36" spans="1:29" ht="24" customHeight="1" x14ac:dyDescent="0.55000000000000004">
      <c r="A36" s="218"/>
      <c r="B36" s="239"/>
      <c r="C36" s="998"/>
      <c r="D36" s="998"/>
      <c r="E36" s="998"/>
      <c r="F36" s="998"/>
      <c r="G36" s="998"/>
      <c r="H36" s="998"/>
      <c r="I36" s="998"/>
      <c r="J36" s="998"/>
      <c r="K36" s="998"/>
      <c r="L36" s="998"/>
      <c r="M36" s="998"/>
      <c r="N36" s="998"/>
      <c r="O36" s="998"/>
      <c r="P36" s="998"/>
      <c r="Q36" s="998"/>
      <c r="R36" s="998"/>
      <c r="S36" s="998"/>
      <c r="T36" s="998"/>
      <c r="U36" s="998"/>
      <c r="V36" s="998"/>
      <c r="W36" s="998"/>
      <c r="X36" s="998"/>
      <c r="Y36" s="998"/>
      <c r="Z36" s="998"/>
      <c r="AA36" s="998"/>
      <c r="AB36" s="998"/>
      <c r="AC36" s="998"/>
    </row>
    <row r="37" spans="1:29" ht="24" customHeight="1" x14ac:dyDescent="0.55000000000000004">
      <c r="A37" s="218"/>
      <c r="B37" s="239"/>
      <c r="C37" s="240"/>
      <c r="D37" s="240"/>
      <c r="E37" s="240"/>
      <c r="F37" s="240"/>
      <c r="G37" s="240"/>
      <c r="H37" s="240"/>
      <c r="I37" s="240"/>
      <c r="J37" s="240"/>
      <c r="K37" s="240"/>
      <c r="L37" s="240"/>
      <c r="M37" s="240"/>
      <c r="N37" s="240"/>
      <c r="O37" s="240"/>
      <c r="P37" s="240"/>
      <c r="Q37" s="240"/>
      <c r="R37" s="240"/>
      <c r="S37" s="240"/>
      <c r="T37" s="240"/>
      <c r="U37" s="240"/>
      <c r="V37" s="240"/>
      <c r="W37" s="240"/>
      <c r="X37" s="240"/>
      <c r="Y37" s="240"/>
      <c r="Z37" s="240"/>
      <c r="AA37" s="240"/>
      <c r="AB37" s="240"/>
      <c r="AC37" s="240"/>
    </row>
    <row r="38" spans="1:29" ht="24" customHeight="1" x14ac:dyDescent="0.55000000000000004">
      <c r="A38" s="218"/>
      <c r="B38" s="239"/>
      <c r="C38" s="998"/>
      <c r="D38" s="998"/>
      <c r="E38" s="998"/>
      <c r="F38" s="998"/>
      <c r="G38" s="998"/>
      <c r="H38" s="998"/>
      <c r="I38" s="998"/>
      <c r="J38" s="998"/>
      <c r="K38" s="998"/>
      <c r="L38" s="998"/>
      <c r="M38" s="998"/>
      <c r="N38" s="998"/>
      <c r="O38" s="998"/>
      <c r="P38" s="998"/>
      <c r="Q38" s="998"/>
      <c r="R38" s="998"/>
      <c r="S38" s="998"/>
      <c r="T38" s="998"/>
      <c r="U38" s="998"/>
      <c r="V38" s="998"/>
      <c r="W38" s="998"/>
      <c r="X38" s="998"/>
      <c r="Y38" s="998"/>
      <c r="Z38" s="998"/>
      <c r="AA38" s="998"/>
      <c r="AB38" s="998"/>
      <c r="AC38" s="998"/>
    </row>
    <row r="39" spans="1:29" ht="24" customHeight="1" x14ac:dyDescent="0.55000000000000004">
      <c r="A39" s="220"/>
      <c r="B39" s="242"/>
      <c r="C39" s="1012"/>
      <c r="D39" s="1012"/>
      <c r="E39" s="1012"/>
      <c r="F39" s="1012"/>
      <c r="G39" s="1012"/>
      <c r="H39" s="1012"/>
      <c r="I39" s="1012"/>
      <c r="J39" s="1012"/>
      <c r="K39" s="1012"/>
      <c r="L39" s="1012"/>
      <c r="M39" s="1012"/>
      <c r="N39" s="1012"/>
      <c r="O39" s="1012"/>
      <c r="P39" s="1012"/>
      <c r="Q39" s="1012"/>
      <c r="R39" s="1012"/>
      <c r="S39" s="1012"/>
      <c r="T39" s="1012"/>
      <c r="U39" s="1012"/>
      <c r="V39" s="1012"/>
      <c r="W39" s="1012"/>
      <c r="X39" s="1012"/>
      <c r="Y39" s="1012"/>
      <c r="Z39" s="1012"/>
      <c r="AA39" s="1012"/>
      <c r="AB39" s="1012"/>
      <c r="AC39" s="1012"/>
    </row>
    <row r="40" spans="1:29" ht="24" customHeight="1" x14ac:dyDescent="0.55000000000000004">
      <c r="A40" s="220"/>
      <c r="B40" s="220"/>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row>
    <row r="41" spans="1:29" ht="24" customHeight="1" x14ac:dyDescent="0.55000000000000004">
      <c r="A41" s="244"/>
      <c r="C41" s="220"/>
      <c r="D41" s="220"/>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row>
    <row r="42" spans="1:29" ht="24" customHeight="1" x14ac:dyDescent="0.55000000000000004">
      <c r="A42" s="220"/>
      <c r="B42" s="245"/>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row>
    <row r="43" spans="1:29" ht="24" customHeight="1" x14ac:dyDescent="0.55000000000000004">
      <c r="A43" s="220"/>
      <c r="B43" s="242"/>
      <c r="C43" s="1012"/>
      <c r="D43" s="1012"/>
      <c r="E43" s="1012"/>
      <c r="F43" s="1012"/>
      <c r="G43" s="1012"/>
      <c r="H43" s="1012"/>
      <c r="I43" s="1012"/>
      <c r="J43" s="1012"/>
      <c r="K43" s="1012"/>
      <c r="L43" s="1012"/>
      <c r="M43" s="1012"/>
      <c r="N43" s="1012"/>
      <c r="O43" s="1012"/>
      <c r="P43" s="1012"/>
      <c r="Q43" s="1012"/>
      <c r="R43" s="1012"/>
      <c r="S43" s="1012"/>
      <c r="T43" s="1012"/>
      <c r="U43" s="1012"/>
      <c r="V43" s="1012"/>
      <c r="W43" s="1012"/>
      <c r="X43" s="1012"/>
      <c r="Y43" s="1012"/>
      <c r="Z43" s="1012"/>
      <c r="AA43" s="1012"/>
      <c r="AB43" s="1012"/>
      <c r="AC43" s="1012"/>
    </row>
    <row r="44" spans="1:29" ht="24" customHeight="1" x14ac:dyDescent="0.55000000000000004">
      <c r="A44" s="220"/>
      <c r="B44" s="242"/>
      <c r="C44" s="1012"/>
      <c r="D44" s="1012"/>
      <c r="E44" s="1012"/>
      <c r="F44" s="1012"/>
      <c r="G44" s="1012"/>
      <c r="H44" s="1012"/>
      <c r="I44" s="1012"/>
      <c r="J44" s="1012"/>
      <c r="K44" s="1012"/>
      <c r="L44" s="1012"/>
      <c r="M44" s="1012"/>
      <c r="N44" s="1012"/>
      <c r="O44" s="1012"/>
      <c r="P44" s="1012"/>
      <c r="Q44" s="1012"/>
      <c r="R44" s="1012"/>
      <c r="S44" s="1012"/>
      <c r="T44" s="1012"/>
      <c r="U44" s="1012"/>
      <c r="V44" s="1012"/>
      <c r="W44" s="1012"/>
      <c r="X44" s="1012"/>
      <c r="Y44" s="1012"/>
      <c r="Z44" s="1012"/>
      <c r="AA44" s="1012"/>
      <c r="AB44" s="1012"/>
      <c r="AC44" s="1012"/>
    </row>
    <row r="45" spans="1:29" ht="24" customHeight="1" x14ac:dyDescent="0.55000000000000004">
      <c r="A45" s="220"/>
      <c r="B45" s="245"/>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row>
    <row r="46" spans="1:29" ht="24" customHeight="1" x14ac:dyDescent="0.55000000000000004">
      <c r="A46" s="220"/>
      <c r="B46" s="242"/>
      <c r="C46" s="1012"/>
      <c r="D46" s="1012"/>
      <c r="E46" s="1012"/>
      <c r="F46" s="1012"/>
      <c r="G46" s="1012"/>
      <c r="H46" s="1012"/>
      <c r="I46" s="1012"/>
      <c r="J46" s="1012"/>
      <c r="K46" s="1012"/>
      <c r="L46" s="1012"/>
      <c r="M46" s="1012"/>
      <c r="N46" s="1012"/>
      <c r="O46" s="1012"/>
      <c r="P46" s="1012"/>
      <c r="Q46" s="1012"/>
      <c r="R46" s="1012"/>
      <c r="S46" s="1012"/>
      <c r="T46" s="1012"/>
      <c r="U46" s="1012"/>
      <c r="V46" s="1012"/>
      <c r="W46" s="1012"/>
      <c r="X46" s="1012"/>
      <c r="Y46" s="1012"/>
      <c r="Z46" s="1012"/>
      <c r="AA46" s="1012"/>
      <c r="AB46" s="1012"/>
      <c r="AC46" s="1012"/>
    </row>
    <row r="47" spans="1:29" ht="24" customHeight="1" x14ac:dyDescent="0.55000000000000004">
      <c r="A47" s="220"/>
      <c r="B47" s="242"/>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row>
    <row r="48" spans="1:29" ht="24" customHeight="1" x14ac:dyDescent="0.55000000000000004">
      <c r="A48" s="220"/>
      <c r="B48" s="220"/>
      <c r="C48" s="243"/>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row>
    <row r="49" spans="1:29" ht="24" customHeight="1" x14ac:dyDescent="0.55000000000000004">
      <c r="A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row>
    <row r="50" spans="1:29" ht="24" customHeight="1" x14ac:dyDescent="0.55000000000000004">
      <c r="A50" s="220"/>
      <c r="B50" s="24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row>
    <row r="51" spans="1:29" ht="24" customHeight="1" x14ac:dyDescent="0.55000000000000004">
      <c r="A51" s="220"/>
      <c r="B51" s="242"/>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row>
    <row r="52" spans="1:29" ht="24" customHeight="1" x14ac:dyDescent="0.55000000000000004">
      <c r="A52" s="220"/>
      <c r="B52" s="242"/>
      <c r="C52" s="1012"/>
      <c r="D52" s="1012"/>
      <c r="E52" s="1012"/>
      <c r="F52" s="1012"/>
      <c r="G52" s="1012"/>
      <c r="H52" s="1012"/>
      <c r="I52" s="1012"/>
      <c r="J52" s="1012"/>
      <c r="K52" s="1012"/>
      <c r="L52" s="1012"/>
      <c r="M52" s="1012"/>
      <c r="N52" s="1012"/>
      <c r="O52" s="1012"/>
      <c r="P52" s="1012"/>
      <c r="Q52" s="1012"/>
      <c r="R52" s="1012"/>
      <c r="S52" s="1012"/>
      <c r="T52" s="1012"/>
      <c r="U52" s="1012"/>
      <c r="V52" s="1012"/>
      <c r="W52" s="1012"/>
      <c r="X52" s="1012"/>
      <c r="Y52" s="1012"/>
      <c r="Z52" s="1012"/>
      <c r="AA52" s="1012"/>
      <c r="AB52" s="1012"/>
      <c r="AC52" s="1012"/>
    </row>
    <row r="53" spans="1:29" ht="24" customHeight="1" x14ac:dyDescent="0.55000000000000004">
      <c r="A53" s="220"/>
      <c r="B53" s="242"/>
      <c r="C53" s="1012"/>
      <c r="D53" s="1012"/>
      <c r="E53" s="1012"/>
      <c r="F53" s="1012"/>
      <c r="G53" s="1012"/>
      <c r="H53" s="1012"/>
      <c r="I53" s="1012"/>
      <c r="J53" s="1012"/>
      <c r="K53" s="1012"/>
      <c r="L53" s="1012"/>
      <c r="M53" s="1012"/>
      <c r="N53" s="1012"/>
      <c r="O53" s="1012"/>
      <c r="P53" s="1012"/>
      <c r="Q53" s="1012"/>
      <c r="R53" s="1012"/>
      <c r="S53" s="1012"/>
      <c r="T53" s="1012"/>
      <c r="U53" s="1012"/>
      <c r="V53" s="1012"/>
      <c r="W53" s="1012"/>
      <c r="X53" s="1012"/>
      <c r="Y53" s="1012"/>
      <c r="Z53" s="1012"/>
      <c r="AA53" s="1012"/>
      <c r="AB53" s="1012"/>
      <c r="AC53" s="1012"/>
    </row>
    <row r="54" spans="1:29" ht="24" customHeight="1" x14ac:dyDescent="0.55000000000000004">
      <c r="A54" s="220"/>
      <c r="B54" s="242"/>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row>
    <row r="55" spans="1:29" ht="24" customHeight="1" x14ac:dyDescent="0.55000000000000004">
      <c r="A55" s="220"/>
      <c r="B55" s="242"/>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row>
    <row r="56" spans="1:29" ht="17.25" customHeight="1" x14ac:dyDescent="0.55000000000000004">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row>
    <row r="57" spans="1:29" ht="17.25" customHeight="1" x14ac:dyDescent="0.55000000000000004">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row>
    <row r="58" spans="1:29" ht="17.25" customHeight="1" x14ac:dyDescent="0.55000000000000004">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row>
    <row r="59" spans="1:29" ht="17.25" customHeight="1" x14ac:dyDescent="0.55000000000000004">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c r="AA59" s="220"/>
      <c r="AB59" s="220"/>
      <c r="AC59" s="220"/>
    </row>
    <row r="60" spans="1:29" ht="17.25" customHeight="1" x14ac:dyDescent="0.55000000000000004">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c r="AA60" s="220"/>
      <c r="AB60" s="220"/>
      <c r="AC60" s="220"/>
    </row>
  </sheetData>
  <mergeCells count="41">
    <mergeCell ref="C53:AC53"/>
    <mergeCell ref="C33:AC33"/>
    <mergeCell ref="C35:AC35"/>
    <mergeCell ref="C36:AC36"/>
    <mergeCell ref="C38:AC38"/>
    <mergeCell ref="C39:AC39"/>
    <mergeCell ref="C43:AC43"/>
    <mergeCell ref="C44:AC44"/>
    <mergeCell ref="C46:AC46"/>
    <mergeCell ref="C47:AC47"/>
    <mergeCell ref="C51:AC51"/>
    <mergeCell ref="C52:AC52"/>
    <mergeCell ref="C32:AC32"/>
    <mergeCell ref="B13:B20"/>
    <mergeCell ref="D13:P13"/>
    <mergeCell ref="Q13:AB13"/>
    <mergeCell ref="D14:P14"/>
    <mergeCell ref="Q14:AB14"/>
    <mergeCell ref="D15:P15"/>
    <mergeCell ref="D16:P16"/>
    <mergeCell ref="D17:P17"/>
    <mergeCell ref="D18:P18"/>
    <mergeCell ref="D19:P19"/>
    <mergeCell ref="D20:P20"/>
    <mergeCell ref="B21:AB21"/>
    <mergeCell ref="B22:AB27"/>
    <mergeCell ref="C29:AC29"/>
    <mergeCell ref="C30:AC30"/>
    <mergeCell ref="B9:F11"/>
    <mergeCell ref="G9:T10"/>
    <mergeCell ref="U9:AB10"/>
    <mergeCell ref="G11:T11"/>
    <mergeCell ref="B12:F12"/>
    <mergeCell ref="G12:AB12"/>
    <mergeCell ref="B8:F8"/>
    <mergeCell ref="G8:AB8"/>
    <mergeCell ref="B1:C1"/>
    <mergeCell ref="T1:AB1"/>
    <mergeCell ref="A3:AC3"/>
    <mergeCell ref="B7:F7"/>
    <mergeCell ref="G7:AB7"/>
  </mergeCells>
  <phoneticPr fontId="14"/>
  <dataValidations count="2">
    <dataValidation type="list" allowBlank="1" showInputMessage="1" showErrorMessage="1" sqref="B51:B53 B46:B47 B43:B44 B38:B39 B35:B36 B32:B33 B29:B30" xr:uid="{05596172-0CF9-44A6-9947-112DF9021419}">
      <formula1>"✓"</formula1>
    </dataValidation>
    <dataValidation type="list" allowBlank="1" showInputMessage="1" showErrorMessage="1" sqref="C13:C20" xr:uid="{833A5A35-A490-408C-87E5-0047564FBB19}">
      <formula1>"○"</formula1>
    </dataValidation>
  </dataValidations>
  <printOptions horizontalCentered="1" verticalCentered="1"/>
  <pageMargins left="0.39370078740157483" right="0.39370078740157483" top="0.19685039370078741" bottom="0.19685039370078741" header="0.19685039370078741" footer="0.19685039370078741"/>
  <pageSetup paperSize="9" scale="78"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38E1-B07D-49EB-AF1F-D9709004CCBB}">
  <dimension ref="A1:BV66"/>
  <sheetViews>
    <sheetView view="pageBreakPreview" zoomScaleNormal="100" zoomScaleSheetLayoutView="100" workbookViewId="0">
      <selection sqref="A1:G1"/>
    </sheetView>
  </sheetViews>
  <sheetFormatPr defaultColWidth="2.58203125" defaultRowHeight="20.149999999999999" customHeight="1" x14ac:dyDescent="0.55000000000000004"/>
  <cols>
    <col min="1" max="1" width="3" style="247" customWidth="1"/>
    <col min="2" max="38" width="2.9140625" style="247" customWidth="1"/>
    <col min="39" max="16384" width="2.58203125" style="247"/>
  </cols>
  <sheetData>
    <row r="1" spans="1:74" ht="15.75" customHeight="1" x14ac:dyDescent="0.55000000000000004">
      <c r="A1" s="392" t="s">
        <v>458</v>
      </c>
      <c r="B1" s="392"/>
      <c r="C1" s="392"/>
      <c r="D1" s="392"/>
      <c r="E1" s="392"/>
      <c r="F1" s="392"/>
      <c r="G1" s="392"/>
    </row>
    <row r="2" spans="1:74" ht="15" customHeight="1" x14ac:dyDescent="0.55000000000000004">
      <c r="A2" s="393" t="s">
        <v>459</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row>
    <row r="3" spans="1:74" ht="15" customHeight="1" x14ac:dyDescent="0.55000000000000004">
      <c r="A3" s="393" t="s">
        <v>460</v>
      </c>
      <c r="B3" s="393"/>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393"/>
      <c r="AJ3" s="393"/>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row>
    <row r="4" spans="1:74" ht="15" customHeight="1" x14ac:dyDescent="0.55000000000000004">
      <c r="A4" s="393" t="s">
        <v>461</v>
      </c>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250"/>
      <c r="AL4" s="250"/>
      <c r="AO4" s="249"/>
      <c r="AP4" s="249"/>
      <c r="AQ4" s="249"/>
      <c r="AR4" s="249"/>
      <c r="AS4" s="249"/>
      <c r="AT4" s="249"/>
      <c r="AU4" s="249"/>
      <c r="AV4" s="249"/>
      <c r="AW4" s="249"/>
      <c r="AX4" s="249"/>
      <c r="AY4" s="249"/>
      <c r="AZ4" s="249"/>
      <c r="BA4" s="249"/>
      <c r="BB4" s="249"/>
      <c r="BC4" s="249"/>
      <c r="BD4" s="249"/>
      <c r="BE4" s="249"/>
      <c r="BF4" s="249"/>
      <c r="BG4" s="249"/>
      <c r="BH4" s="249"/>
      <c r="BI4" s="249"/>
      <c r="BJ4" s="250"/>
      <c r="BK4" s="250"/>
      <c r="BL4" s="250"/>
      <c r="BN4" s="250"/>
      <c r="BO4" s="250"/>
      <c r="BP4" s="250"/>
      <c r="BQ4" s="250"/>
      <c r="BR4" s="250"/>
      <c r="BS4" s="250"/>
      <c r="BT4" s="250"/>
      <c r="BU4" s="250"/>
      <c r="BV4" s="250"/>
    </row>
    <row r="5" spans="1:74" ht="15" customHeight="1" x14ac:dyDescent="0.55000000000000004">
      <c r="P5" s="251"/>
      <c r="S5" s="251" t="s">
        <v>462</v>
      </c>
      <c r="X5" s="250"/>
      <c r="Y5" s="250"/>
      <c r="Z5" s="250"/>
      <c r="AA5" s="250"/>
      <c r="AB5" s="250"/>
      <c r="AC5" s="250"/>
      <c r="AD5" s="250"/>
      <c r="AE5" s="250"/>
      <c r="AF5" s="250"/>
      <c r="AG5" s="250"/>
      <c r="AH5" s="250"/>
      <c r="AI5" s="250"/>
      <c r="AJ5" s="250"/>
      <c r="AK5" s="250"/>
      <c r="AL5" s="250"/>
      <c r="AO5" s="249"/>
      <c r="AP5" s="249"/>
      <c r="AQ5" s="249"/>
      <c r="AR5" s="249"/>
      <c r="AS5" s="249"/>
      <c r="AT5" s="249"/>
      <c r="AU5" s="249"/>
      <c r="AV5" s="249"/>
      <c r="AW5" s="249"/>
      <c r="AX5" s="249"/>
      <c r="AY5" s="249"/>
      <c r="AZ5" s="249"/>
      <c r="BA5" s="249"/>
      <c r="BB5" s="249"/>
      <c r="BC5" s="249"/>
      <c r="BD5" s="249"/>
      <c r="BE5" s="249"/>
      <c r="BF5" s="249"/>
      <c r="BG5" s="249"/>
      <c r="BH5" s="249"/>
      <c r="BI5" s="249"/>
      <c r="BJ5" s="250"/>
      <c r="BK5" s="250"/>
      <c r="BL5" s="250"/>
      <c r="BN5" s="250"/>
      <c r="BO5" s="250"/>
      <c r="BP5" s="250"/>
      <c r="BQ5" s="250"/>
      <c r="BR5" s="250"/>
      <c r="BS5" s="250"/>
      <c r="BT5" s="250"/>
      <c r="BU5" s="250"/>
      <c r="BV5" s="250"/>
    </row>
    <row r="6" spans="1:74" ht="15" customHeight="1" x14ac:dyDescent="0.55000000000000004">
      <c r="C6" s="249"/>
      <c r="D6" s="249"/>
      <c r="F6" s="249"/>
      <c r="G6" s="249"/>
      <c r="H6" s="249"/>
      <c r="I6" s="249"/>
      <c r="J6" s="249"/>
      <c r="K6" s="249"/>
      <c r="L6" s="249"/>
      <c r="M6" s="249"/>
      <c r="Z6" s="394"/>
      <c r="AA6" s="394"/>
      <c r="AB6" s="394"/>
      <c r="AC6" s="394"/>
      <c r="AD6" s="247" t="s">
        <v>463</v>
      </c>
      <c r="AE6" s="394"/>
      <c r="AF6" s="394"/>
      <c r="AG6" s="247" t="s">
        <v>464</v>
      </c>
      <c r="AH6" s="394"/>
      <c r="AI6" s="394"/>
      <c r="AJ6" s="247" t="s">
        <v>465</v>
      </c>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row>
    <row r="7" spans="1:74" ht="15" customHeight="1" x14ac:dyDescent="0.55000000000000004">
      <c r="B7" s="248"/>
      <c r="C7" s="248"/>
      <c r="D7" s="248"/>
      <c r="E7" s="393" t="s">
        <v>466</v>
      </c>
      <c r="F7" s="393"/>
      <c r="G7" s="393"/>
      <c r="H7" s="393"/>
      <c r="I7" s="252" t="s">
        <v>467</v>
      </c>
      <c r="K7" s="249"/>
      <c r="M7" s="249"/>
      <c r="N7" s="253"/>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row>
    <row r="8" spans="1:74" ht="15" customHeight="1" x14ac:dyDescent="0.55000000000000004">
      <c r="B8" s="254"/>
      <c r="C8" s="254"/>
      <c r="D8" s="254"/>
      <c r="E8" s="254"/>
      <c r="F8" s="254"/>
      <c r="G8" s="255"/>
      <c r="H8" s="249"/>
      <c r="I8" s="253"/>
      <c r="J8" s="249"/>
      <c r="K8" s="249"/>
      <c r="L8" s="249"/>
      <c r="M8" s="249"/>
      <c r="S8" s="395" t="s">
        <v>419</v>
      </c>
      <c r="T8" s="395"/>
      <c r="U8" s="395"/>
      <c r="V8" s="395"/>
      <c r="W8" s="391"/>
      <c r="X8" s="391"/>
      <c r="Y8" s="391"/>
      <c r="Z8" s="391"/>
      <c r="AA8" s="391"/>
      <c r="AB8" s="391"/>
      <c r="AC8" s="391"/>
      <c r="AD8" s="391"/>
      <c r="AE8" s="391"/>
      <c r="AF8" s="391"/>
      <c r="AG8" s="391"/>
      <c r="AH8" s="391"/>
      <c r="AI8" s="391"/>
      <c r="AJ8" s="391"/>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row>
    <row r="9" spans="1:74" ht="15" customHeight="1" x14ac:dyDescent="0.55000000000000004">
      <c r="C9" s="249"/>
      <c r="D9" s="249"/>
      <c r="E9" s="249"/>
      <c r="F9" s="249"/>
      <c r="G9" s="249"/>
      <c r="H9" s="249"/>
      <c r="I9" s="249"/>
      <c r="J9" s="249"/>
      <c r="K9" s="249"/>
      <c r="L9" s="249"/>
      <c r="M9" s="249"/>
      <c r="O9" s="255" t="s">
        <v>468</v>
      </c>
      <c r="S9" s="395" t="s">
        <v>469</v>
      </c>
      <c r="T9" s="395"/>
      <c r="U9" s="395"/>
      <c r="V9" s="395"/>
      <c r="W9" s="391"/>
      <c r="X9" s="391"/>
      <c r="Y9" s="391"/>
      <c r="Z9" s="391"/>
      <c r="AA9" s="391"/>
      <c r="AB9" s="391"/>
      <c r="AC9" s="391"/>
      <c r="AD9" s="391"/>
      <c r="AE9" s="391"/>
      <c r="AF9" s="391"/>
      <c r="AG9" s="391"/>
      <c r="AH9" s="391"/>
      <c r="AI9" s="391"/>
      <c r="AJ9" s="391"/>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row>
    <row r="10" spans="1:74" ht="15" customHeight="1" x14ac:dyDescent="0.55000000000000004">
      <c r="C10" s="249"/>
      <c r="D10" s="249"/>
      <c r="E10" s="249"/>
      <c r="F10" s="249"/>
      <c r="G10" s="249"/>
      <c r="H10" s="249"/>
      <c r="I10" s="249"/>
      <c r="J10" s="249"/>
      <c r="K10" s="249"/>
      <c r="L10" s="249"/>
      <c r="M10" s="249"/>
      <c r="S10" s="390" t="s">
        <v>470</v>
      </c>
      <c r="T10" s="390"/>
      <c r="U10" s="390"/>
      <c r="V10" s="390"/>
      <c r="W10" s="390"/>
      <c r="X10" s="390"/>
      <c r="Y10" s="390"/>
      <c r="Z10" s="391"/>
      <c r="AA10" s="391"/>
      <c r="AB10" s="391"/>
      <c r="AC10" s="391"/>
      <c r="AD10" s="391"/>
      <c r="AE10" s="391"/>
      <c r="AF10" s="391"/>
      <c r="AG10" s="391"/>
      <c r="AH10" s="391"/>
      <c r="AI10" s="391"/>
      <c r="AJ10" s="391"/>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row>
    <row r="11" spans="1:74" ht="15" customHeight="1" x14ac:dyDescent="0.55000000000000004">
      <c r="C11" s="249"/>
      <c r="D11" s="249"/>
      <c r="E11" s="249"/>
      <c r="F11" s="249"/>
      <c r="G11" s="249"/>
      <c r="H11" s="249"/>
      <c r="I11" s="249"/>
      <c r="J11" s="249"/>
      <c r="K11" s="249"/>
      <c r="L11" s="249"/>
      <c r="M11" s="249"/>
      <c r="S11" s="254"/>
      <c r="T11" s="254"/>
      <c r="U11" s="254"/>
      <c r="V11" s="254"/>
      <c r="W11" s="254"/>
      <c r="X11" s="254"/>
      <c r="Y11" s="254"/>
      <c r="Z11" s="256"/>
      <c r="AA11" s="256"/>
      <c r="AB11" s="256"/>
      <c r="AC11" s="256"/>
      <c r="AD11" s="256"/>
      <c r="AE11" s="256"/>
      <c r="AF11" s="256"/>
      <c r="AG11" s="256"/>
      <c r="AH11" s="256"/>
      <c r="AI11" s="256"/>
      <c r="AJ11" s="256"/>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row>
    <row r="12" spans="1:74" ht="15" customHeight="1" x14ac:dyDescent="0.55000000000000004">
      <c r="B12" s="247" t="s">
        <v>418</v>
      </c>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row>
    <row r="13" spans="1:74" ht="15" customHeight="1" x14ac:dyDescent="0.55000000000000004">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249"/>
    </row>
    <row r="14" spans="1:74" ht="15" customHeight="1" x14ac:dyDescent="0.55000000000000004">
      <c r="B14" s="257" t="b">
        <v>0</v>
      </c>
      <c r="C14" s="258" t="s">
        <v>471</v>
      </c>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row>
    <row r="15" spans="1:74" ht="15" customHeight="1" x14ac:dyDescent="0.55000000000000004">
      <c r="C15" s="258" t="s">
        <v>472</v>
      </c>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249"/>
    </row>
    <row r="16" spans="1:74" ht="15" customHeight="1" x14ac:dyDescent="0.55000000000000004">
      <c r="C16" s="258" t="s">
        <v>473</v>
      </c>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row>
    <row r="17" spans="2:74" ht="15" customHeight="1" x14ac:dyDescent="0.55000000000000004">
      <c r="C17" s="258" t="s">
        <v>474</v>
      </c>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c r="BT17" s="249"/>
      <c r="BU17" s="249"/>
      <c r="BV17" s="249"/>
    </row>
    <row r="18" spans="2:74" ht="15" customHeight="1" x14ac:dyDescent="0.55000000000000004">
      <c r="C18" s="258" t="s">
        <v>475</v>
      </c>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row>
    <row r="19" spans="2:74" ht="15" customHeight="1" x14ac:dyDescent="0.55000000000000004">
      <c r="C19" s="258" t="s">
        <v>476</v>
      </c>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c r="BT19" s="249"/>
      <c r="BU19" s="249"/>
      <c r="BV19" s="249"/>
    </row>
    <row r="20" spans="2:74" ht="15" customHeight="1" x14ac:dyDescent="0.55000000000000004">
      <c r="C20" s="258"/>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249"/>
    </row>
    <row r="21" spans="2:74" ht="18" customHeight="1" x14ac:dyDescent="0.55000000000000004">
      <c r="T21" s="396" t="s">
        <v>477</v>
      </c>
      <c r="U21" s="397"/>
      <c r="V21" s="397"/>
      <c r="W21" s="398"/>
      <c r="X21" s="259"/>
      <c r="Y21" s="260"/>
      <c r="Z21" s="260"/>
      <c r="AA21" s="260"/>
      <c r="AB21" s="260"/>
      <c r="AC21" s="261"/>
      <c r="AD21" s="261"/>
      <c r="AE21" s="261"/>
      <c r="AF21" s="261"/>
      <c r="AG21" s="261"/>
      <c r="AH21" s="261"/>
      <c r="AI21" s="262"/>
      <c r="AJ21" s="263"/>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249"/>
    </row>
    <row r="22" spans="2:74" s="249" customFormat="1" ht="18" customHeight="1" x14ac:dyDescent="0.55000000000000004">
      <c r="I22" s="250"/>
      <c r="J22" s="250"/>
      <c r="K22" s="250"/>
      <c r="L22" s="250"/>
      <c r="M22" s="250"/>
      <c r="N22" s="250"/>
      <c r="O22" s="250"/>
      <c r="P22" s="250"/>
      <c r="Q22" s="250"/>
      <c r="R22" s="250"/>
      <c r="S22" s="250"/>
      <c r="T22" s="399" t="s">
        <v>478</v>
      </c>
      <c r="U22" s="400"/>
      <c r="V22" s="400"/>
      <c r="W22" s="400"/>
      <c r="X22" s="400"/>
      <c r="Y22" s="400"/>
      <c r="Z22" s="401"/>
      <c r="AA22" s="264"/>
      <c r="AB22" s="262"/>
      <c r="AC22" s="265"/>
      <c r="AD22" s="266"/>
      <c r="AE22" s="262"/>
      <c r="AF22" s="262"/>
      <c r="AG22" s="262"/>
      <c r="AH22" s="262"/>
      <c r="AI22" s="262"/>
      <c r="AJ22" s="263"/>
      <c r="AK22" s="250"/>
      <c r="AL22" s="250"/>
      <c r="AO22" s="267"/>
      <c r="AP22" s="267"/>
      <c r="AQ22" s="267"/>
      <c r="AR22" s="267"/>
      <c r="AS22" s="267"/>
      <c r="AT22" s="267"/>
      <c r="AU22" s="267"/>
      <c r="AV22" s="250"/>
      <c r="AW22" s="250"/>
      <c r="AX22" s="250"/>
      <c r="AY22" s="250"/>
      <c r="AZ22" s="250"/>
      <c r="BA22" s="250"/>
      <c r="BB22" s="250"/>
      <c r="BC22" s="250"/>
      <c r="BD22" s="250"/>
      <c r="BE22" s="250"/>
      <c r="BF22" s="250"/>
      <c r="BG22" s="250"/>
      <c r="BH22" s="250"/>
      <c r="BI22" s="250"/>
      <c r="BJ22" s="250"/>
      <c r="BK22" s="250"/>
      <c r="BL22" s="250"/>
      <c r="BM22" s="250"/>
      <c r="BN22" s="250"/>
      <c r="BO22" s="250"/>
      <c r="BP22" s="250"/>
      <c r="BQ22" s="250"/>
      <c r="BR22" s="250"/>
      <c r="BS22" s="250"/>
      <c r="BT22" s="250"/>
      <c r="BU22" s="250"/>
      <c r="BV22" s="250"/>
    </row>
    <row r="23" spans="2:74" s="249" customFormat="1" ht="15" customHeight="1" x14ac:dyDescent="0.55000000000000004">
      <c r="B23" s="402" t="s">
        <v>479</v>
      </c>
      <c r="C23" s="403"/>
      <c r="D23" s="403"/>
      <c r="E23" s="403"/>
      <c r="F23" s="403"/>
      <c r="G23" s="403"/>
      <c r="H23" s="403"/>
      <c r="I23" s="403"/>
      <c r="J23" s="403"/>
      <c r="K23" s="403"/>
      <c r="L23" s="403"/>
      <c r="M23" s="403"/>
      <c r="N23" s="403"/>
      <c r="O23" s="403"/>
      <c r="P23" s="403"/>
      <c r="Q23" s="403"/>
      <c r="R23" s="403"/>
      <c r="S23" s="404"/>
      <c r="T23" s="411" t="s">
        <v>469</v>
      </c>
      <c r="U23" s="412"/>
      <c r="V23" s="413"/>
      <c r="W23" s="417"/>
      <c r="X23" s="417"/>
      <c r="Y23" s="417"/>
      <c r="Z23" s="417"/>
      <c r="AA23" s="417"/>
      <c r="AB23" s="417"/>
      <c r="AC23" s="417"/>
      <c r="AD23" s="417"/>
      <c r="AE23" s="417"/>
      <c r="AF23" s="417"/>
      <c r="AG23" s="417"/>
      <c r="AH23" s="417"/>
      <c r="AI23" s="417"/>
      <c r="AJ23" s="418"/>
      <c r="AK23" s="250"/>
      <c r="AL23" s="250"/>
      <c r="AO23" s="267"/>
      <c r="AP23" s="267"/>
      <c r="AQ23" s="267"/>
      <c r="AR23" s="267"/>
      <c r="AS23" s="267"/>
      <c r="AT23" s="267"/>
      <c r="AU23" s="267"/>
      <c r="AV23" s="250"/>
      <c r="AW23" s="250"/>
      <c r="AX23" s="250"/>
      <c r="AY23" s="250"/>
      <c r="AZ23" s="268"/>
      <c r="BA23" s="268"/>
      <c r="BB23" s="250"/>
      <c r="BC23" s="250"/>
      <c r="BD23" s="250"/>
      <c r="BE23" s="250"/>
      <c r="BF23" s="267"/>
      <c r="BG23" s="268"/>
      <c r="BH23" s="250"/>
      <c r="BJ23" s="250"/>
      <c r="BL23" s="250"/>
      <c r="BM23" s="250"/>
      <c r="BN23" s="250"/>
      <c r="BO23" s="250"/>
      <c r="BQ23" s="250"/>
      <c r="BR23" s="250"/>
      <c r="BS23" s="250"/>
      <c r="BT23" s="250"/>
      <c r="BU23" s="250"/>
      <c r="BV23" s="250"/>
    </row>
    <row r="24" spans="2:74" s="249" customFormat="1" ht="15" customHeight="1" x14ac:dyDescent="0.55000000000000004">
      <c r="B24" s="405"/>
      <c r="C24" s="406"/>
      <c r="D24" s="406"/>
      <c r="E24" s="406"/>
      <c r="F24" s="406"/>
      <c r="G24" s="406"/>
      <c r="H24" s="406"/>
      <c r="I24" s="406"/>
      <c r="J24" s="406"/>
      <c r="K24" s="406"/>
      <c r="L24" s="406"/>
      <c r="M24" s="406"/>
      <c r="N24" s="406"/>
      <c r="O24" s="406"/>
      <c r="P24" s="406"/>
      <c r="Q24" s="406"/>
      <c r="R24" s="406"/>
      <c r="S24" s="407"/>
      <c r="T24" s="414"/>
      <c r="U24" s="415"/>
      <c r="V24" s="416"/>
      <c r="W24" s="419"/>
      <c r="X24" s="419"/>
      <c r="Y24" s="419"/>
      <c r="Z24" s="419"/>
      <c r="AA24" s="419"/>
      <c r="AB24" s="419"/>
      <c r="AC24" s="419"/>
      <c r="AD24" s="419"/>
      <c r="AE24" s="419"/>
      <c r="AF24" s="419"/>
      <c r="AG24" s="419"/>
      <c r="AH24" s="419"/>
      <c r="AI24" s="419"/>
      <c r="AJ24" s="420"/>
      <c r="AK24" s="250"/>
      <c r="AL24" s="250"/>
      <c r="AO24" s="267"/>
      <c r="AP24" s="267"/>
      <c r="AQ24" s="267"/>
      <c r="AR24" s="267"/>
      <c r="AS24" s="267"/>
      <c r="AT24" s="267"/>
      <c r="AU24" s="267"/>
      <c r="AV24" s="250"/>
      <c r="AW24" s="250"/>
      <c r="AX24" s="250"/>
      <c r="AY24" s="250"/>
      <c r="AZ24" s="268"/>
      <c r="BA24" s="268"/>
      <c r="BB24" s="250"/>
      <c r="BC24" s="250"/>
      <c r="BD24" s="250"/>
      <c r="BE24" s="250"/>
      <c r="BF24" s="268"/>
      <c r="BG24" s="268"/>
      <c r="BH24" s="250"/>
      <c r="BJ24" s="250"/>
      <c r="BL24" s="250"/>
      <c r="BM24" s="250"/>
      <c r="BN24" s="250"/>
      <c r="BO24" s="250"/>
      <c r="BP24" s="250"/>
      <c r="BQ24" s="250"/>
      <c r="BR24" s="250"/>
      <c r="BS24" s="250"/>
      <c r="BT24" s="250"/>
      <c r="BU24" s="250"/>
      <c r="BV24" s="250"/>
    </row>
    <row r="25" spans="2:74" s="249" customFormat="1" ht="15" customHeight="1" x14ac:dyDescent="0.55000000000000004">
      <c r="B25" s="405"/>
      <c r="C25" s="406"/>
      <c r="D25" s="406"/>
      <c r="E25" s="406"/>
      <c r="F25" s="406"/>
      <c r="G25" s="406"/>
      <c r="H25" s="406"/>
      <c r="I25" s="406"/>
      <c r="J25" s="406"/>
      <c r="K25" s="406"/>
      <c r="L25" s="406"/>
      <c r="M25" s="406"/>
      <c r="N25" s="406"/>
      <c r="O25" s="406"/>
      <c r="P25" s="406"/>
      <c r="Q25" s="406"/>
      <c r="R25" s="406"/>
      <c r="S25" s="407"/>
      <c r="T25" s="411" t="s">
        <v>419</v>
      </c>
      <c r="U25" s="412"/>
      <c r="V25" s="413"/>
      <c r="W25" s="424"/>
      <c r="X25" s="424"/>
      <c r="Y25" s="424"/>
      <c r="Z25" s="424"/>
      <c r="AA25" s="424"/>
      <c r="AB25" s="424"/>
      <c r="AC25" s="424"/>
      <c r="AD25" s="424"/>
      <c r="AE25" s="424"/>
      <c r="AF25" s="424"/>
      <c r="AG25" s="424"/>
      <c r="AH25" s="424"/>
      <c r="AI25" s="424"/>
      <c r="AJ25" s="425"/>
      <c r="AK25" s="250"/>
      <c r="AL25" s="250"/>
      <c r="AO25" s="267"/>
      <c r="AV25" s="250"/>
      <c r="AW25" s="250"/>
      <c r="AX25" s="250"/>
      <c r="AY25" s="250"/>
      <c r="AZ25" s="250"/>
      <c r="BA25" s="250"/>
      <c r="BB25" s="250"/>
      <c r="BC25" s="250"/>
      <c r="BD25" s="250"/>
      <c r="BE25" s="250"/>
      <c r="BF25" s="250"/>
      <c r="BG25" s="250"/>
      <c r="BH25" s="250"/>
      <c r="BI25" s="250"/>
      <c r="BJ25" s="250"/>
      <c r="BK25" s="250"/>
      <c r="BL25" s="250"/>
      <c r="BM25" s="250"/>
      <c r="BN25" s="250"/>
      <c r="BO25" s="250"/>
      <c r="BP25" s="250"/>
      <c r="BQ25" s="250"/>
      <c r="BR25" s="250"/>
      <c r="BS25" s="250"/>
      <c r="BT25" s="250"/>
      <c r="BU25" s="250"/>
      <c r="BV25" s="250"/>
    </row>
    <row r="26" spans="2:74" s="249" customFormat="1" ht="15" customHeight="1" x14ac:dyDescent="0.55000000000000004">
      <c r="B26" s="405"/>
      <c r="C26" s="406"/>
      <c r="D26" s="406"/>
      <c r="E26" s="406"/>
      <c r="F26" s="406"/>
      <c r="G26" s="406"/>
      <c r="H26" s="406"/>
      <c r="I26" s="406"/>
      <c r="J26" s="406"/>
      <c r="K26" s="406"/>
      <c r="L26" s="406"/>
      <c r="M26" s="406"/>
      <c r="N26" s="406"/>
      <c r="O26" s="406"/>
      <c r="P26" s="406"/>
      <c r="Q26" s="406"/>
      <c r="R26" s="406"/>
      <c r="S26" s="407"/>
      <c r="T26" s="421"/>
      <c r="U26" s="422"/>
      <c r="V26" s="423"/>
      <c r="W26" s="426"/>
      <c r="X26" s="426"/>
      <c r="Y26" s="426"/>
      <c r="Z26" s="426"/>
      <c r="AA26" s="426"/>
      <c r="AB26" s="426"/>
      <c r="AC26" s="426"/>
      <c r="AD26" s="426"/>
      <c r="AE26" s="426"/>
      <c r="AF26" s="426"/>
      <c r="AG26" s="426"/>
      <c r="AH26" s="426"/>
      <c r="AI26" s="426"/>
      <c r="AJ26" s="427"/>
      <c r="AK26" s="250"/>
      <c r="AL26" s="250"/>
      <c r="AO26" s="267"/>
      <c r="AV26" s="250"/>
      <c r="AW26" s="250"/>
      <c r="AX26" s="250"/>
      <c r="AY26" s="250"/>
      <c r="AZ26" s="250"/>
      <c r="BA26" s="250"/>
      <c r="BB26" s="250"/>
      <c r="BC26" s="250"/>
      <c r="BD26" s="250"/>
      <c r="BE26" s="250"/>
      <c r="BF26" s="250"/>
      <c r="BG26" s="250"/>
      <c r="BH26" s="250"/>
      <c r="BI26" s="250"/>
      <c r="BJ26" s="250"/>
      <c r="BK26" s="250"/>
      <c r="BL26" s="250"/>
      <c r="BM26" s="250"/>
      <c r="BN26" s="250"/>
      <c r="BO26" s="250"/>
      <c r="BP26" s="250"/>
      <c r="BQ26" s="250"/>
      <c r="BR26" s="250"/>
      <c r="BS26" s="250"/>
      <c r="BT26" s="250"/>
      <c r="BU26" s="250"/>
      <c r="BV26" s="250"/>
    </row>
    <row r="27" spans="2:74" s="249" customFormat="1" ht="15" customHeight="1" x14ac:dyDescent="0.55000000000000004">
      <c r="B27" s="408"/>
      <c r="C27" s="409"/>
      <c r="D27" s="409"/>
      <c r="E27" s="409"/>
      <c r="F27" s="409"/>
      <c r="G27" s="409"/>
      <c r="H27" s="409"/>
      <c r="I27" s="409"/>
      <c r="J27" s="409"/>
      <c r="K27" s="409"/>
      <c r="L27" s="409"/>
      <c r="M27" s="409"/>
      <c r="N27" s="409"/>
      <c r="O27" s="409"/>
      <c r="P27" s="409"/>
      <c r="Q27" s="409"/>
      <c r="R27" s="409"/>
      <c r="S27" s="410"/>
      <c r="T27" s="414"/>
      <c r="U27" s="415"/>
      <c r="V27" s="416"/>
      <c r="W27" s="428"/>
      <c r="X27" s="428"/>
      <c r="Y27" s="428"/>
      <c r="Z27" s="428"/>
      <c r="AA27" s="428"/>
      <c r="AB27" s="428"/>
      <c r="AC27" s="428"/>
      <c r="AD27" s="428"/>
      <c r="AE27" s="428"/>
      <c r="AF27" s="428"/>
      <c r="AG27" s="428"/>
      <c r="AH27" s="428"/>
      <c r="AI27" s="428"/>
      <c r="AJ27" s="429"/>
      <c r="AO27" s="267"/>
      <c r="AP27" s="267"/>
    </row>
    <row r="28" spans="2:74" s="249" customFormat="1" ht="18" customHeight="1" x14ac:dyDescent="0.55000000000000004">
      <c r="B28" s="430" t="s">
        <v>420</v>
      </c>
      <c r="C28" s="431"/>
      <c r="D28" s="431"/>
      <c r="E28" s="431"/>
      <c r="F28" s="431"/>
      <c r="G28" s="431"/>
      <c r="H28" s="431"/>
      <c r="I28" s="431"/>
      <c r="J28" s="431"/>
      <c r="K28" s="431"/>
      <c r="L28" s="431"/>
      <c r="M28" s="431"/>
      <c r="N28" s="431"/>
      <c r="O28" s="431"/>
      <c r="P28" s="431"/>
      <c r="Q28" s="431"/>
      <c r="R28" s="431"/>
      <c r="S28" s="432"/>
      <c r="T28" s="433"/>
      <c r="U28" s="434"/>
      <c r="V28" s="434"/>
      <c r="W28" s="434"/>
      <c r="X28" s="434"/>
      <c r="Y28" s="434"/>
      <c r="Z28" s="434"/>
      <c r="AA28" s="434"/>
      <c r="AB28" s="434"/>
      <c r="AC28" s="434"/>
      <c r="AD28" s="434"/>
      <c r="AE28" s="434"/>
      <c r="AF28" s="434"/>
      <c r="AG28" s="434"/>
      <c r="AH28" s="434"/>
      <c r="AI28" s="434"/>
      <c r="AJ28" s="435"/>
      <c r="AO28" s="267"/>
      <c r="AP28" s="267"/>
    </row>
    <row r="29" spans="2:74" s="249" customFormat="1" ht="18" customHeight="1" x14ac:dyDescent="0.55000000000000004">
      <c r="B29" s="430" t="s">
        <v>424</v>
      </c>
      <c r="C29" s="431"/>
      <c r="D29" s="431"/>
      <c r="E29" s="431"/>
      <c r="F29" s="431"/>
      <c r="G29" s="431"/>
      <c r="H29" s="431"/>
      <c r="I29" s="431"/>
      <c r="J29" s="431"/>
      <c r="K29" s="431"/>
      <c r="L29" s="431"/>
      <c r="M29" s="431"/>
      <c r="N29" s="431"/>
      <c r="O29" s="431"/>
      <c r="P29" s="431"/>
      <c r="Q29" s="431"/>
      <c r="R29" s="431"/>
      <c r="S29" s="432"/>
      <c r="T29" s="436"/>
      <c r="U29" s="437"/>
      <c r="V29" s="437"/>
      <c r="W29" s="437"/>
      <c r="X29" s="437"/>
      <c r="Y29" s="269" t="s">
        <v>415</v>
      </c>
      <c r="Z29" s="437"/>
      <c r="AA29" s="437"/>
      <c r="AB29" s="437"/>
      <c r="AC29" s="269" t="s">
        <v>416</v>
      </c>
      <c r="AD29" s="437"/>
      <c r="AE29" s="437"/>
      <c r="AF29" s="437"/>
      <c r="AG29" s="269" t="s">
        <v>417</v>
      </c>
      <c r="AH29" s="437"/>
      <c r="AI29" s="437"/>
      <c r="AJ29" s="438"/>
      <c r="AO29" s="267"/>
      <c r="AP29" s="267"/>
    </row>
    <row r="30" spans="2:74" s="249" customFormat="1" ht="18" customHeight="1" x14ac:dyDescent="0.55000000000000004">
      <c r="B30" s="430" t="s">
        <v>480</v>
      </c>
      <c r="C30" s="431"/>
      <c r="D30" s="431"/>
      <c r="E30" s="431"/>
      <c r="F30" s="431"/>
      <c r="G30" s="431"/>
      <c r="H30" s="431"/>
      <c r="I30" s="431"/>
      <c r="J30" s="431"/>
      <c r="K30" s="431"/>
      <c r="L30" s="431"/>
      <c r="M30" s="431"/>
      <c r="N30" s="431"/>
      <c r="O30" s="431"/>
      <c r="P30" s="431"/>
      <c r="Q30" s="431"/>
      <c r="R30" s="431"/>
      <c r="S30" s="432"/>
      <c r="T30" s="430" t="s">
        <v>421</v>
      </c>
      <c r="U30" s="431"/>
      <c r="V30" s="431"/>
      <c r="W30" s="431"/>
      <c r="X30" s="431"/>
      <c r="Y30" s="431"/>
      <c r="Z30" s="431"/>
      <c r="AA30" s="431"/>
      <c r="AB30" s="431"/>
      <c r="AC30" s="431"/>
      <c r="AD30" s="431"/>
      <c r="AE30" s="431"/>
      <c r="AF30" s="431"/>
      <c r="AG30" s="431"/>
      <c r="AH30" s="431"/>
      <c r="AI30" s="431"/>
      <c r="AJ30" s="432"/>
      <c r="AO30" s="267"/>
      <c r="AP30" s="267"/>
    </row>
    <row r="31" spans="2:74" s="249" customFormat="1" ht="18" customHeight="1" x14ac:dyDescent="0.55000000000000004">
      <c r="B31" s="439"/>
      <c r="C31" s="439"/>
      <c r="D31" s="440" t="s">
        <v>422</v>
      </c>
      <c r="E31" s="440"/>
      <c r="F31" s="440"/>
      <c r="G31" s="440"/>
      <c r="H31" s="440"/>
      <c r="I31" s="440"/>
      <c r="J31" s="440"/>
      <c r="K31" s="440"/>
      <c r="L31" s="440"/>
      <c r="M31" s="440"/>
      <c r="N31" s="440"/>
      <c r="O31" s="440"/>
      <c r="P31" s="440"/>
      <c r="Q31" s="440"/>
      <c r="R31" s="440"/>
      <c r="S31" s="440"/>
      <c r="T31" s="441" t="s">
        <v>423</v>
      </c>
      <c r="U31" s="442"/>
      <c r="V31" s="442"/>
      <c r="W31" s="442"/>
      <c r="X31" s="442"/>
      <c r="Y31" s="442"/>
      <c r="Z31" s="442"/>
      <c r="AA31" s="442"/>
      <c r="AB31" s="442"/>
      <c r="AC31" s="442"/>
      <c r="AD31" s="442"/>
      <c r="AE31" s="442"/>
      <c r="AF31" s="442"/>
      <c r="AG31" s="442"/>
      <c r="AH31" s="442"/>
      <c r="AI31" s="442"/>
      <c r="AJ31" s="443"/>
      <c r="AO31" s="267"/>
      <c r="AP31" s="267"/>
    </row>
    <row r="32" spans="2:74" s="249" customFormat="1" ht="18" customHeight="1" x14ac:dyDescent="0.55000000000000004">
      <c r="B32" s="439"/>
      <c r="C32" s="439"/>
      <c r="D32" s="440" t="s">
        <v>481</v>
      </c>
      <c r="E32" s="440"/>
      <c r="F32" s="440"/>
      <c r="G32" s="440"/>
      <c r="H32" s="440"/>
      <c r="I32" s="440"/>
      <c r="J32" s="440"/>
      <c r="K32" s="440"/>
      <c r="L32" s="440"/>
      <c r="M32" s="440"/>
      <c r="N32" s="440"/>
      <c r="O32" s="440"/>
      <c r="P32" s="440"/>
      <c r="Q32" s="440"/>
      <c r="R32" s="440"/>
      <c r="S32" s="440"/>
      <c r="T32" s="444"/>
      <c r="U32" s="445"/>
      <c r="V32" s="445"/>
      <c r="W32" s="445"/>
      <c r="X32" s="445"/>
      <c r="Y32" s="445"/>
      <c r="Z32" s="445"/>
      <c r="AA32" s="445"/>
      <c r="AB32" s="445"/>
      <c r="AC32" s="445"/>
      <c r="AD32" s="445"/>
      <c r="AE32" s="445"/>
      <c r="AF32" s="445"/>
      <c r="AG32" s="445"/>
      <c r="AH32" s="445"/>
      <c r="AI32" s="445"/>
      <c r="AJ32" s="446"/>
      <c r="AO32" s="267"/>
      <c r="AP32" s="267"/>
    </row>
    <row r="33" spans="2:47" s="249" customFormat="1" ht="18" customHeight="1" x14ac:dyDescent="0.55000000000000004">
      <c r="B33" s="447"/>
      <c r="C33" s="447"/>
      <c r="D33" s="448" t="s">
        <v>482</v>
      </c>
      <c r="E33" s="448"/>
      <c r="F33" s="448"/>
      <c r="G33" s="448"/>
      <c r="H33" s="448"/>
      <c r="I33" s="448"/>
      <c r="J33" s="448"/>
      <c r="K33" s="448"/>
      <c r="L33" s="448"/>
      <c r="M33" s="448"/>
      <c r="N33" s="448"/>
      <c r="O33" s="448"/>
      <c r="P33" s="448"/>
      <c r="Q33" s="448"/>
      <c r="R33" s="448"/>
      <c r="S33" s="448"/>
      <c r="T33" s="444"/>
      <c r="U33" s="445"/>
      <c r="V33" s="445"/>
      <c r="W33" s="445"/>
      <c r="X33" s="445"/>
      <c r="Y33" s="445"/>
      <c r="Z33" s="445"/>
      <c r="AA33" s="445"/>
      <c r="AB33" s="445"/>
      <c r="AC33" s="445"/>
      <c r="AD33" s="445"/>
      <c r="AE33" s="445"/>
      <c r="AF33" s="445"/>
      <c r="AG33" s="445"/>
      <c r="AH33" s="445"/>
      <c r="AI33" s="445"/>
      <c r="AJ33" s="446"/>
      <c r="AO33" s="267"/>
      <c r="AP33" s="267"/>
    </row>
    <row r="34" spans="2:47" s="249" customFormat="1" ht="18" customHeight="1" x14ac:dyDescent="0.55000000000000004">
      <c r="B34" s="439"/>
      <c r="C34" s="439"/>
      <c r="D34" s="440" t="s">
        <v>483</v>
      </c>
      <c r="E34" s="440"/>
      <c r="F34" s="440"/>
      <c r="G34" s="440"/>
      <c r="H34" s="440"/>
      <c r="I34" s="440"/>
      <c r="J34" s="440"/>
      <c r="K34" s="440"/>
      <c r="L34" s="440"/>
      <c r="M34" s="440"/>
      <c r="N34" s="440"/>
      <c r="O34" s="440"/>
      <c r="P34" s="440"/>
      <c r="Q34" s="440"/>
      <c r="R34" s="440"/>
      <c r="S34" s="440"/>
      <c r="T34" s="444"/>
      <c r="U34" s="445"/>
      <c r="V34" s="445"/>
      <c r="W34" s="445"/>
      <c r="X34" s="445"/>
      <c r="Y34" s="445"/>
      <c r="Z34" s="445"/>
      <c r="AA34" s="445"/>
      <c r="AB34" s="445"/>
      <c r="AC34" s="445"/>
      <c r="AD34" s="445"/>
      <c r="AE34" s="445"/>
      <c r="AF34" s="445"/>
      <c r="AG34" s="445"/>
      <c r="AH34" s="445"/>
      <c r="AI34" s="445"/>
      <c r="AJ34" s="446"/>
      <c r="AO34" s="267"/>
      <c r="AP34" s="267"/>
    </row>
    <row r="35" spans="2:47" s="249" customFormat="1" ht="18" customHeight="1" x14ac:dyDescent="0.55000000000000004">
      <c r="B35" s="439"/>
      <c r="C35" s="439"/>
      <c r="D35" s="440" t="s">
        <v>484</v>
      </c>
      <c r="E35" s="440"/>
      <c r="F35" s="440"/>
      <c r="G35" s="440"/>
      <c r="H35" s="440"/>
      <c r="I35" s="440"/>
      <c r="J35" s="440"/>
      <c r="K35" s="440"/>
      <c r="L35" s="440"/>
      <c r="M35" s="440"/>
      <c r="N35" s="440"/>
      <c r="O35" s="440"/>
      <c r="P35" s="440"/>
      <c r="Q35" s="440"/>
      <c r="R35" s="440"/>
      <c r="S35" s="440"/>
      <c r="T35" s="444"/>
      <c r="U35" s="445"/>
      <c r="V35" s="445"/>
      <c r="W35" s="445"/>
      <c r="X35" s="445"/>
      <c r="Y35" s="445"/>
      <c r="Z35" s="445"/>
      <c r="AA35" s="445"/>
      <c r="AB35" s="445"/>
      <c r="AC35" s="445"/>
      <c r="AD35" s="445"/>
      <c r="AE35" s="445"/>
      <c r="AF35" s="445"/>
      <c r="AG35" s="445"/>
      <c r="AH35" s="445"/>
      <c r="AI35" s="445"/>
      <c r="AJ35" s="446"/>
      <c r="AO35" s="267"/>
      <c r="AP35" s="267"/>
    </row>
    <row r="36" spans="2:47" s="249" customFormat="1" ht="18" customHeight="1" x14ac:dyDescent="0.55000000000000004">
      <c r="B36" s="439"/>
      <c r="C36" s="439"/>
      <c r="D36" s="440" t="s">
        <v>485</v>
      </c>
      <c r="E36" s="440"/>
      <c r="F36" s="440"/>
      <c r="G36" s="440"/>
      <c r="H36" s="440"/>
      <c r="I36" s="440"/>
      <c r="J36" s="440"/>
      <c r="K36" s="440"/>
      <c r="L36" s="440"/>
      <c r="M36" s="440"/>
      <c r="N36" s="440"/>
      <c r="O36" s="440"/>
      <c r="P36" s="440"/>
      <c r="Q36" s="440"/>
      <c r="R36" s="440"/>
      <c r="S36" s="440"/>
      <c r="T36" s="444"/>
      <c r="U36" s="445"/>
      <c r="V36" s="445"/>
      <c r="W36" s="445"/>
      <c r="X36" s="445"/>
      <c r="Y36" s="445"/>
      <c r="Z36" s="445"/>
      <c r="AA36" s="445"/>
      <c r="AB36" s="445"/>
      <c r="AC36" s="445"/>
      <c r="AD36" s="445"/>
      <c r="AE36" s="445"/>
      <c r="AF36" s="445"/>
      <c r="AG36" s="445"/>
      <c r="AH36" s="445"/>
      <c r="AI36" s="445"/>
      <c r="AJ36" s="446"/>
      <c r="AO36" s="267"/>
      <c r="AP36" s="267"/>
    </row>
    <row r="37" spans="2:47" s="249" customFormat="1" ht="18" customHeight="1" x14ac:dyDescent="0.55000000000000004">
      <c r="B37" s="439"/>
      <c r="C37" s="439"/>
      <c r="D37" s="440" t="s">
        <v>486</v>
      </c>
      <c r="E37" s="440"/>
      <c r="F37" s="440"/>
      <c r="G37" s="440"/>
      <c r="H37" s="440"/>
      <c r="I37" s="440"/>
      <c r="J37" s="440"/>
      <c r="K37" s="440"/>
      <c r="L37" s="440"/>
      <c r="M37" s="440"/>
      <c r="N37" s="440"/>
      <c r="O37" s="440"/>
      <c r="P37" s="440"/>
      <c r="Q37" s="440"/>
      <c r="R37" s="440"/>
      <c r="S37" s="440"/>
      <c r="T37" s="444"/>
      <c r="U37" s="445"/>
      <c r="V37" s="445"/>
      <c r="W37" s="445"/>
      <c r="X37" s="445"/>
      <c r="Y37" s="445"/>
      <c r="Z37" s="445"/>
      <c r="AA37" s="445"/>
      <c r="AB37" s="445"/>
      <c r="AC37" s="445"/>
      <c r="AD37" s="445"/>
      <c r="AE37" s="445"/>
      <c r="AF37" s="445"/>
      <c r="AG37" s="445"/>
      <c r="AH37" s="445"/>
      <c r="AI37" s="445"/>
      <c r="AJ37" s="446"/>
      <c r="AO37" s="267"/>
      <c r="AP37" s="267"/>
    </row>
    <row r="38" spans="2:47" s="249" customFormat="1" ht="18" customHeight="1" x14ac:dyDescent="0.55000000000000004">
      <c r="B38" s="439"/>
      <c r="C38" s="439"/>
      <c r="D38" s="440" t="s">
        <v>487</v>
      </c>
      <c r="E38" s="440"/>
      <c r="F38" s="440"/>
      <c r="G38" s="440"/>
      <c r="H38" s="440"/>
      <c r="I38" s="440"/>
      <c r="J38" s="440"/>
      <c r="K38" s="440"/>
      <c r="L38" s="440"/>
      <c r="M38" s="440"/>
      <c r="N38" s="440"/>
      <c r="O38" s="440"/>
      <c r="P38" s="440"/>
      <c r="Q38" s="440"/>
      <c r="R38" s="440"/>
      <c r="S38" s="440"/>
      <c r="T38" s="444"/>
      <c r="U38" s="445"/>
      <c r="V38" s="445"/>
      <c r="W38" s="445"/>
      <c r="X38" s="445"/>
      <c r="Y38" s="445"/>
      <c r="Z38" s="445"/>
      <c r="AA38" s="445"/>
      <c r="AB38" s="445"/>
      <c r="AC38" s="445"/>
      <c r="AD38" s="445"/>
      <c r="AE38" s="445"/>
      <c r="AF38" s="445"/>
      <c r="AG38" s="445"/>
      <c r="AH38" s="445"/>
      <c r="AI38" s="445"/>
      <c r="AJ38" s="446"/>
      <c r="AO38" s="267"/>
      <c r="AP38" s="267"/>
    </row>
    <row r="39" spans="2:47" s="249" customFormat="1" ht="18" customHeight="1" x14ac:dyDescent="0.55000000000000004">
      <c r="B39" s="439"/>
      <c r="C39" s="439"/>
      <c r="D39" s="440" t="s">
        <v>488</v>
      </c>
      <c r="E39" s="440"/>
      <c r="F39" s="440"/>
      <c r="G39" s="440"/>
      <c r="H39" s="440"/>
      <c r="I39" s="440"/>
      <c r="J39" s="440"/>
      <c r="K39" s="440"/>
      <c r="L39" s="440"/>
      <c r="M39" s="440"/>
      <c r="N39" s="440"/>
      <c r="O39" s="440"/>
      <c r="P39" s="440"/>
      <c r="Q39" s="440"/>
      <c r="R39" s="440"/>
      <c r="S39" s="440"/>
      <c r="T39" s="444"/>
      <c r="U39" s="445"/>
      <c r="V39" s="445"/>
      <c r="W39" s="445"/>
      <c r="X39" s="445"/>
      <c r="Y39" s="445"/>
      <c r="Z39" s="445"/>
      <c r="AA39" s="445"/>
      <c r="AB39" s="445"/>
      <c r="AC39" s="445"/>
      <c r="AD39" s="445"/>
      <c r="AE39" s="445"/>
      <c r="AF39" s="445"/>
      <c r="AG39" s="445"/>
      <c r="AH39" s="445"/>
      <c r="AI39" s="445"/>
      <c r="AJ39" s="446"/>
      <c r="AO39" s="267"/>
      <c r="AP39" s="267"/>
    </row>
    <row r="40" spans="2:47" s="249" customFormat="1" ht="18" customHeight="1" x14ac:dyDescent="0.55000000000000004">
      <c r="B40" s="439"/>
      <c r="C40" s="439"/>
      <c r="D40" s="440" t="s">
        <v>489</v>
      </c>
      <c r="E40" s="440"/>
      <c r="F40" s="440"/>
      <c r="G40" s="440"/>
      <c r="H40" s="440"/>
      <c r="I40" s="440"/>
      <c r="J40" s="440"/>
      <c r="K40" s="440"/>
      <c r="L40" s="440"/>
      <c r="M40" s="440"/>
      <c r="N40" s="440"/>
      <c r="O40" s="440"/>
      <c r="P40" s="440"/>
      <c r="Q40" s="440"/>
      <c r="R40" s="440"/>
      <c r="S40" s="440"/>
      <c r="T40" s="444"/>
      <c r="U40" s="445"/>
      <c r="V40" s="445"/>
      <c r="W40" s="445"/>
      <c r="X40" s="445"/>
      <c r="Y40" s="445"/>
      <c r="Z40" s="445"/>
      <c r="AA40" s="445"/>
      <c r="AB40" s="445"/>
      <c r="AC40" s="445"/>
      <c r="AD40" s="445"/>
      <c r="AE40" s="445"/>
      <c r="AF40" s="445"/>
      <c r="AG40" s="445"/>
      <c r="AH40" s="445"/>
      <c r="AI40" s="445"/>
      <c r="AJ40" s="446"/>
      <c r="AO40" s="267"/>
      <c r="AP40" s="267"/>
    </row>
    <row r="41" spans="2:47" s="249" customFormat="1" ht="18" customHeight="1" x14ac:dyDescent="0.55000000000000004">
      <c r="B41" s="436"/>
      <c r="C41" s="438"/>
      <c r="D41" s="451" t="s">
        <v>490</v>
      </c>
      <c r="E41" s="452"/>
      <c r="F41" s="452"/>
      <c r="G41" s="452"/>
      <c r="H41" s="452"/>
      <c r="I41" s="452"/>
      <c r="J41" s="452"/>
      <c r="K41" s="452"/>
      <c r="L41" s="452"/>
      <c r="M41" s="452"/>
      <c r="N41" s="452"/>
      <c r="O41" s="452"/>
      <c r="P41" s="452"/>
      <c r="Q41" s="452"/>
      <c r="R41" s="452"/>
      <c r="S41" s="453"/>
      <c r="T41" s="454"/>
      <c r="U41" s="455"/>
      <c r="V41" s="455"/>
      <c r="W41" s="455"/>
      <c r="X41" s="455"/>
      <c r="Y41" s="455"/>
      <c r="Z41" s="455"/>
      <c r="AA41" s="455"/>
      <c r="AB41" s="455"/>
      <c r="AC41" s="455"/>
      <c r="AD41" s="455"/>
      <c r="AE41" s="455"/>
      <c r="AF41" s="455"/>
      <c r="AG41" s="455"/>
      <c r="AH41" s="455"/>
      <c r="AI41" s="455"/>
      <c r="AJ41" s="456"/>
      <c r="AO41" s="267"/>
      <c r="AP41" s="267"/>
    </row>
    <row r="42" spans="2:47" s="249" customFormat="1" ht="18" customHeight="1" x14ac:dyDescent="0.55000000000000004">
      <c r="B42" s="436"/>
      <c r="C42" s="438"/>
      <c r="D42" s="451" t="s">
        <v>491</v>
      </c>
      <c r="E42" s="452"/>
      <c r="F42" s="452"/>
      <c r="G42" s="452"/>
      <c r="H42" s="452"/>
      <c r="I42" s="452"/>
      <c r="J42" s="452"/>
      <c r="K42" s="452"/>
      <c r="L42" s="452"/>
      <c r="M42" s="452"/>
      <c r="N42" s="452"/>
      <c r="O42" s="452"/>
      <c r="P42" s="452"/>
      <c r="Q42" s="452"/>
      <c r="R42" s="452"/>
      <c r="S42" s="452"/>
      <c r="T42" s="457"/>
      <c r="U42" s="458"/>
      <c r="V42" s="458"/>
      <c r="W42" s="458"/>
      <c r="X42" s="458"/>
      <c r="Y42" s="458"/>
      <c r="Z42" s="458"/>
      <c r="AA42" s="458"/>
      <c r="AB42" s="458"/>
      <c r="AC42" s="458"/>
      <c r="AD42" s="458"/>
      <c r="AE42" s="458"/>
      <c r="AF42" s="458"/>
      <c r="AG42" s="458"/>
      <c r="AH42" s="458"/>
      <c r="AI42" s="458"/>
      <c r="AJ42" s="459"/>
      <c r="AK42" s="270"/>
      <c r="AO42" s="267"/>
      <c r="AP42" s="267"/>
    </row>
    <row r="43" spans="2:47" s="249" customFormat="1" ht="18" customHeight="1" x14ac:dyDescent="0.55000000000000004">
      <c r="B43" s="439"/>
      <c r="C43" s="439"/>
      <c r="D43" s="440" t="s">
        <v>492</v>
      </c>
      <c r="E43" s="440"/>
      <c r="F43" s="440"/>
      <c r="G43" s="440"/>
      <c r="H43" s="440"/>
      <c r="I43" s="440"/>
      <c r="J43" s="440"/>
      <c r="K43" s="440"/>
      <c r="L43" s="440"/>
      <c r="M43" s="440"/>
      <c r="N43" s="440"/>
      <c r="O43" s="440"/>
      <c r="P43" s="440"/>
      <c r="Q43" s="440"/>
      <c r="R43" s="440"/>
      <c r="S43" s="440"/>
      <c r="T43" s="449" t="s">
        <v>493</v>
      </c>
      <c r="U43" s="449"/>
      <c r="V43" s="449"/>
      <c r="W43" s="449"/>
      <c r="X43" s="449"/>
      <c r="Y43" s="449"/>
      <c r="Z43" s="449"/>
      <c r="AA43" s="449"/>
      <c r="AB43" s="449"/>
      <c r="AC43" s="449"/>
      <c r="AD43" s="449"/>
      <c r="AE43" s="449"/>
      <c r="AF43" s="449"/>
      <c r="AG43" s="449"/>
      <c r="AH43" s="449"/>
      <c r="AI43" s="449"/>
      <c r="AJ43" s="449"/>
      <c r="AO43" s="267"/>
      <c r="AP43" s="267"/>
    </row>
    <row r="44" spans="2:47" s="249" customFormat="1" ht="18" customHeight="1" x14ac:dyDescent="0.55000000000000004">
      <c r="B44" s="439"/>
      <c r="C44" s="439"/>
      <c r="D44" s="450" t="s">
        <v>494</v>
      </c>
      <c r="E44" s="450"/>
      <c r="F44" s="450"/>
      <c r="G44" s="450"/>
      <c r="H44" s="450"/>
      <c r="I44" s="450"/>
      <c r="J44" s="450"/>
      <c r="K44" s="450"/>
      <c r="L44" s="450"/>
      <c r="M44" s="450"/>
      <c r="N44" s="450"/>
      <c r="O44" s="450"/>
      <c r="P44" s="450"/>
      <c r="Q44" s="450"/>
      <c r="R44" s="450"/>
      <c r="S44" s="450"/>
      <c r="T44" s="449"/>
      <c r="U44" s="449"/>
      <c r="V44" s="449"/>
      <c r="W44" s="449"/>
      <c r="X44" s="449"/>
      <c r="Y44" s="449"/>
      <c r="Z44" s="449"/>
      <c r="AA44" s="449"/>
      <c r="AB44" s="449"/>
      <c r="AC44" s="449"/>
      <c r="AD44" s="449"/>
      <c r="AE44" s="449"/>
      <c r="AF44" s="449"/>
      <c r="AG44" s="449"/>
      <c r="AH44" s="449"/>
      <c r="AI44" s="449"/>
      <c r="AJ44" s="449"/>
      <c r="AO44" s="267"/>
      <c r="AP44" s="267"/>
    </row>
    <row r="45" spans="2:47" s="249" customFormat="1" ht="30" customHeight="1" x14ac:dyDescent="0.55000000000000004">
      <c r="B45" s="439"/>
      <c r="C45" s="439"/>
      <c r="D45" s="460" t="s">
        <v>495</v>
      </c>
      <c r="E45" s="460"/>
      <c r="F45" s="460"/>
      <c r="G45" s="460"/>
      <c r="H45" s="460"/>
      <c r="I45" s="460"/>
      <c r="J45" s="460"/>
      <c r="K45" s="460"/>
      <c r="L45" s="460"/>
      <c r="M45" s="460"/>
      <c r="N45" s="460"/>
      <c r="O45" s="460"/>
      <c r="P45" s="460"/>
      <c r="Q45" s="460"/>
      <c r="R45" s="460"/>
      <c r="S45" s="460"/>
      <c r="T45" s="449"/>
      <c r="U45" s="449"/>
      <c r="V45" s="449"/>
      <c r="W45" s="449"/>
      <c r="X45" s="449"/>
      <c r="Y45" s="449"/>
      <c r="Z45" s="449"/>
      <c r="AA45" s="449"/>
      <c r="AB45" s="449"/>
      <c r="AC45" s="449"/>
      <c r="AD45" s="449"/>
      <c r="AE45" s="449"/>
      <c r="AF45" s="449"/>
      <c r="AG45" s="449"/>
      <c r="AH45" s="449"/>
      <c r="AI45" s="449"/>
      <c r="AJ45" s="449"/>
      <c r="AO45" s="267"/>
      <c r="AP45" s="267"/>
    </row>
    <row r="46" spans="2:47" s="249" customFormat="1" ht="30" customHeight="1" x14ac:dyDescent="0.55000000000000004">
      <c r="B46" s="447"/>
      <c r="C46" s="447"/>
      <c r="D46" s="461" t="s">
        <v>496</v>
      </c>
      <c r="E46" s="461"/>
      <c r="F46" s="461"/>
      <c r="G46" s="461"/>
      <c r="H46" s="461"/>
      <c r="I46" s="461"/>
      <c r="J46" s="461"/>
      <c r="K46" s="461"/>
      <c r="L46" s="461"/>
      <c r="M46" s="461"/>
      <c r="N46" s="461"/>
      <c r="O46" s="461"/>
      <c r="P46" s="461"/>
      <c r="Q46" s="461"/>
      <c r="R46" s="461"/>
      <c r="S46" s="461"/>
      <c r="T46" s="449"/>
      <c r="U46" s="449"/>
      <c r="V46" s="449"/>
      <c r="W46" s="449"/>
      <c r="X46" s="449"/>
      <c r="Y46" s="449"/>
      <c r="Z46" s="449"/>
      <c r="AA46" s="449"/>
      <c r="AB46" s="449"/>
      <c r="AC46" s="449"/>
      <c r="AD46" s="449"/>
      <c r="AE46" s="449"/>
      <c r="AF46" s="449"/>
      <c r="AG46" s="449"/>
      <c r="AH46" s="449"/>
      <c r="AI46" s="449"/>
      <c r="AJ46" s="449"/>
      <c r="AO46" s="267"/>
      <c r="AP46" s="267"/>
    </row>
    <row r="47" spans="2:47" s="249" customFormat="1" ht="18" customHeight="1" x14ac:dyDescent="0.55000000000000004">
      <c r="B47" s="439"/>
      <c r="C47" s="439"/>
      <c r="D47" s="440" t="s">
        <v>497</v>
      </c>
      <c r="E47" s="440"/>
      <c r="F47" s="440"/>
      <c r="G47" s="440"/>
      <c r="H47" s="440"/>
      <c r="I47" s="440"/>
      <c r="J47" s="440"/>
      <c r="K47" s="440"/>
      <c r="L47" s="440"/>
      <c r="M47" s="440"/>
      <c r="N47" s="440"/>
      <c r="O47" s="440"/>
      <c r="P47" s="440"/>
      <c r="Q47" s="440"/>
      <c r="R47" s="440"/>
      <c r="S47" s="440"/>
      <c r="T47" s="449"/>
      <c r="U47" s="449"/>
      <c r="V47" s="449"/>
      <c r="W47" s="449"/>
      <c r="X47" s="449"/>
      <c r="Y47" s="449"/>
      <c r="Z47" s="449"/>
      <c r="AA47" s="449"/>
      <c r="AB47" s="449"/>
      <c r="AC47" s="449"/>
      <c r="AD47" s="449"/>
      <c r="AE47" s="449"/>
      <c r="AF47" s="449"/>
      <c r="AG47" s="449"/>
      <c r="AH47" s="449"/>
      <c r="AI47" s="449"/>
      <c r="AJ47" s="449"/>
      <c r="AO47" s="267"/>
      <c r="AP47" s="267"/>
    </row>
    <row r="48" spans="2:47" s="249" customFormat="1" ht="18" customHeight="1" x14ac:dyDescent="0.55000000000000004">
      <c r="B48" s="439"/>
      <c r="C48" s="439"/>
      <c r="D48" s="440" t="s">
        <v>498</v>
      </c>
      <c r="E48" s="440"/>
      <c r="F48" s="440"/>
      <c r="G48" s="440"/>
      <c r="H48" s="440"/>
      <c r="I48" s="440"/>
      <c r="J48" s="440"/>
      <c r="K48" s="440"/>
      <c r="L48" s="440"/>
      <c r="M48" s="440"/>
      <c r="N48" s="440"/>
      <c r="O48" s="440"/>
      <c r="P48" s="440"/>
      <c r="Q48" s="440"/>
      <c r="R48" s="440"/>
      <c r="S48" s="440"/>
      <c r="T48" s="449"/>
      <c r="U48" s="449"/>
      <c r="V48" s="449"/>
      <c r="W48" s="449"/>
      <c r="X48" s="449"/>
      <c r="Y48" s="449"/>
      <c r="Z48" s="449"/>
      <c r="AA48" s="449"/>
      <c r="AB48" s="449"/>
      <c r="AC48" s="449"/>
      <c r="AD48" s="449"/>
      <c r="AE48" s="449"/>
      <c r="AF48" s="449"/>
      <c r="AG48" s="449"/>
      <c r="AH48" s="449"/>
      <c r="AI48" s="449"/>
      <c r="AJ48" s="449"/>
      <c r="AO48" s="267"/>
      <c r="AP48" s="267"/>
      <c r="AU48" s="271" t="s">
        <v>499</v>
      </c>
    </row>
    <row r="49" spans="2:74" s="249" customFormat="1" ht="18" customHeight="1" x14ac:dyDescent="0.55000000000000004">
      <c r="B49" s="439"/>
      <c r="C49" s="439"/>
      <c r="D49" s="440" t="s">
        <v>500</v>
      </c>
      <c r="E49" s="440"/>
      <c r="F49" s="440"/>
      <c r="G49" s="440"/>
      <c r="H49" s="440"/>
      <c r="I49" s="440"/>
      <c r="J49" s="440"/>
      <c r="K49" s="440"/>
      <c r="L49" s="440"/>
      <c r="M49" s="440"/>
      <c r="N49" s="440"/>
      <c r="O49" s="440"/>
      <c r="P49" s="440"/>
      <c r="Q49" s="440"/>
      <c r="R49" s="440"/>
      <c r="S49" s="440"/>
      <c r="T49" s="449"/>
      <c r="U49" s="449"/>
      <c r="V49" s="449"/>
      <c r="W49" s="449"/>
      <c r="X49" s="449"/>
      <c r="Y49" s="449"/>
      <c r="Z49" s="449"/>
      <c r="AA49" s="449"/>
      <c r="AB49" s="449"/>
      <c r="AC49" s="449"/>
      <c r="AD49" s="449"/>
      <c r="AE49" s="449"/>
      <c r="AF49" s="449"/>
      <c r="AG49" s="449"/>
      <c r="AH49" s="449"/>
      <c r="AI49" s="449"/>
      <c r="AJ49" s="449"/>
      <c r="AO49" s="267"/>
      <c r="AP49" s="267"/>
      <c r="AU49" s="271"/>
    </row>
    <row r="50" spans="2:74" s="249" customFormat="1" ht="18" customHeight="1" x14ac:dyDescent="0.55000000000000004">
      <c r="B50" s="439"/>
      <c r="C50" s="439"/>
      <c r="D50" s="460" t="s">
        <v>501</v>
      </c>
      <c r="E50" s="460"/>
      <c r="F50" s="460"/>
      <c r="G50" s="460"/>
      <c r="H50" s="460"/>
      <c r="I50" s="460"/>
      <c r="J50" s="460"/>
      <c r="K50" s="460"/>
      <c r="L50" s="460"/>
      <c r="M50" s="460"/>
      <c r="N50" s="460"/>
      <c r="O50" s="460"/>
      <c r="P50" s="460"/>
      <c r="Q50" s="460"/>
      <c r="R50" s="460"/>
      <c r="S50" s="460"/>
      <c r="T50" s="449"/>
      <c r="U50" s="449"/>
      <c r="V50" s="449"/>
      <c r="W50" s="449"/>
      <c r="X50" s="449"/>
      <c r="Y50" s="449"/>
      <c r="Z50" s="449"/>
      <c r="AA50" s="449"/>
      <c r="AB50" s="449"/>
      <c r="AC50" s="449"/>
      <c r="AD50" s="449"/>
      <c r="AE50" s="449"/>
      <c r="AF50" s="449"/>
      <c r="AG50" s="449"/>
      <c r="AH50" s="449"/>
      <c r="AI50" s="449"/>
      <c r="AJ50" s="449"/>
      <c r="AO50" s="267"/>
      <c r="AP50" s="267"/>
    </row>
    <row r="51" spans="2:74" s="249" customFormat="1" ht="18" customHeight="1" x14ac:dyDescent="0.55000000000000004">
      <c r="B51" s="439"/>
      <c r="C51" s="439"/>
      <c r="D51" s="460" t="s">
        <v>502</v>
      </c>
      <c r="E51" s="460"/>
      <c r="F51" s="460"/>
      <c r="G51" s="460"/>
      <c r="H51" s="460"/>
      <c r="I51" s="460"/>
      <c r="J51" s="460"/>
      <c r="K51" s="460"/>
      <c r="L51" s="460"/>
      <c r="M51" s="460"/>
      <c r="N51" s="460"/>
      <c r="O51" s="460"/>
      <c r="P51" s="460"/>
      <c r="Q51" s="460"/>
      <c r="R51" s="460"/>
      <c r="S51" s="460"/>
      <c r="T51" s="449"/>
      <c r="U51" s="449"/>
      <c r="V51" s="449"/>
      <c r="W51" s="449"/>
      <c r="X51" s="449"/>
      <c r="Y51" s="449"/>
      <c r="Z51" s="449"/>
      <c r="AA51" s="449"/>
      <c r="AB51" s="449"/>
      <c r="AC51" s="449"/>
      <c r="AD51" s="449"/>
      <c r="AE51" s="449"/>
      <c r="AF51" s="449"/>
      <c r="AG51" s="449"/>
      <c r="AH51" s="449"/>
      <c r="AI51" s="449"/>
      <c r="AJ51" s="449"/>
      <c r="AO51" s="267"/>
      <c r="AP51" s="267"/>
    </row>
    <row r="52" spans="2:74" s="249" customFormat="1" ht="18" customHeight="1" x14ac:dyDescent="0.55000000000000004">
      <c r="B52" s="439"/>
      <c r="C52" s="439"/>
      <c r="D52" s="440" t="s">
        <v>503</v>
      </c>
      <c r="E52" s="440"/>
      <c r="F52" s="440"/>
      <c r="G52" s="440"/>
      <c r="H52" s="440"/>
      <c r="I52" s="440"/>
      <c r="J52" s="440"/>
      <c r="K52" s="440"/>
      <c r="L52" s="440"/>
      <c r="M52" s="440"/>
      <c r="N52" s="440"/>
      <c r="O52" s="440"/>
      <c r="P52" s="440"/>
      <c r="Q52" s="440"/>
      <c r="R52" s="440"/>
      <c r="S52" s="440"/>
      <c r="T52" s="449"/>
      <c r="U52" s="449"/>
      <c r="V52" s="449"/>
      <c r="W52" s="449"/>
      <c r="X52" s="449"/>
      <c r="Y52" s="449"/>
      <c r="Z52" s="449"/>
      <c r="AA52" s="449"/>
      <c r="AB52" s="449"/>
      <c r="AC52" s="449"/>
      <c r="AD52" s="449"/>
      <c r="AE52" s="449"/>
      <c r="AF52" s="449"/>
      <c r="AG52" s="449"/>
      <c r="AH52" s="449"/>
      <c r="AI52" s="449"/>
      <c r="AJ52" s="449"/>
      <c r="AO52" s="267"/>
      <c r="AP52" s="267"/>
    </row>
    <row r="53" spans="2:74" s="249" customFormat="1" ht="18" customHeight="1" x14ac:dyDescent="0.55000000000000004">
      <c r="B53" s="439"/>
      <c r="C53" s="439"/>
      <c r="D53" s="440" t="s">
        <v>504</v>
      </c>
      <c r="E53" s="440"/>
      <c r="F53" s="440"/>
      <c r="G53" s="440"/>
      <c r="H53" s="440"/>
      <c r="I53" s="440"/>
      <c r="J53" s="440"/>
      <c r="K53" s="440"/>
      <c r="L53" s="440"/>
      <c r="M53" s="440"/>
      <c r="N53" s="440"/>
      <c r="O53" s="440"/>
      <c r="P53" s="440"/>
      <c r="Q53" s="440"/>
      <c r="R53" s="440"/>
      <c r="S53" s="440"/>
      <c r="T53" s="449"/>
      <c r="U53" s="449"/>
      <c r="V53" s="449"/>
      <c r="W53" s="449"/>
      <c r="X53" s="449"/>
      <c r="Y53" s="449"/>
      <c r="Z53" s="449"/>
      <c r="AA53" s="449"/>
      <c r="AB53" s="449"/>
      <c r="AC53" s="449"/>
      <c r="AD53" s="449"/>
      <c r="AE53" s="449"/>
      <c r="AF53" s="449"/>
      <c r="AG53" s="449"/>
      <c r="AH53" s="449"/>
      <c r="AI53" s="449"/>
      <c r="AJ53" s="449"/>
      <c r="AO53" s="267"/>
      <c r="AP53" s="267"/>
    </row>
    <row r="54" spans="2:74" s="249" customFormat="1" ht="18" customHeight="1" x14ac:dyDescent="0.55000000000000004">
      <c r="B54" s="439"/>
      <c r="C54" s="439"/>
      <c r="D54" s="440" t="s">
        <v>505</v>
      </c>
      <c r="E54" s="440"/>
      <c r="F54" s="440"/>
      <c r="G54" s="440"/>
      <c r="H54" s="440"/>
      <c r="I54" s="440"/>
      <c r="J54" s="440"/>
      <c r="K54" s="440"/>
      <c r="L54" s="440"/>
      <c r="M54" s="440"/>
      <c r="N54" s="440"/>
      <c r="O54" s="440"/>
      <c r="P54" s="440"/>
      <c r="Q54" s="440"/>
      <c r="R54" s="440"/>
      <c r="S54" s="440"/>
      <c r="T54" s="449"/>
      <c r="U54" s="449"/>
      <c r="V54" s="449"/>
      <c r="W54" s="449"/>
      <c r="X54" s="449"/>
      <c r="Y54" s="449"/>
      <c r="Z54" s="449"/>
      <c r="AA54" s="449"/>
      <c r="AB54" s="449"/>
      <c r="AC54" s="449"/>
      <c r="AD54" s="449"/>
      <c r="AE54" s="449"/>
      <c r="AF54" s="449"/>
      <c r="AG54" s="449"/>
      <c r="AH54" s="449"/>
      <c r="AI54" s="449"/>
      <c r="AJ54" s="449"/>
      <c r="AO54" s="267"/>
      <c r="AP54" s="267"/>
    </row>
    <row r="55" spans="2:74" s="249" customFormat="1" ht="15" customHeight="1" x14ac:dyDescent="0.55000000000000004">
      <c r="B55" s="272"/>
      <c r="C55" s="272"/>
      <c r="D55" s="273"/>
      <c r="E55" s="273"/>
      <c r="F55" s="273"/>
      <c r="G55" s="273"/>
      <c r="H55" s="273"/>
      <c r="I55" s="273"/>
      <c r="J55" s="273"/>
      <c r="K55" s="273"/>
      <c r="L55" s="273"/>
      <c r="M55" s="273"/>
      <c r="N55" s="273"/>
      <c r="O55" s="273"/>
      <c r="P55" s="273"/>
      <c r="Q55" s="273"/>
      <c r="R55" s="273"/>
      <c r="S55" s="273"/>
      <c r="T55" s="274"/>
      <c r="U55" s="274"/>
      <c r="V55" s="274"/>
      <c r="W55" s="274"/>
      <c r="X55" s="274"/>
      <c r="Y55" s="274"/>
      <c r="Z55" s="274"/>
      <c r="AA55" s="274"/>
      <c r="AB55" s="274"/>
      <c r="AC55" s="274"/>
      <c r="AD55" s="274"/>
      <c r="AE55" s="274"/>
      <c r="AF55" s="274"/>
      <c r="AG55" s="274"/>
      <c r="AH55" s="274"/>
      <c r="AI55" s="274"/>
      <c r="AJ55" s="274"/>
      <c r="AO55" s="267"/>
      <c r="AP55" s="267"/>
    </row>
    <row r="56" spans="2:74" s="249" customFormat="1" ht="15" customHeight="1" x14ac:dyDescent="0.55000000000000004">
      <c r="B56" s="275" t="s">
        <v>506</v>
      </c>
      <c r="C56" s="275"/>
      <c r="D56" s="274" t="s">
        <v>507</v>
      </c>
      <c r="E56" s="273" t="s">
        <v>508</v>
      </c>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O56" s="277"/>
      <c r="AP56" s="278"/>
      <c r="AQ56" s="278"/>
      <c r="AR56" s="278"/>
      <c r="AS56" s="278"/>
      <c r="AT56" s="278"/>
      <c r="AU56" s="278"/>
      <c r="AV56" s="278"/>
      <c r="AW56" s="267"/>
    </row>
    <row r="57" spans="2:74" s="249" customFormat="1" ht="14.25" customHeight="1" x14ac:dyDescent="0.55000000000000004">
      <c r="B57" s="279"/>
      <c r="C57" s="273"/>
      <c r="D57" s="274" t="s">
        <v>509</v>
      </c>
      <c r="E57" s="273" t="s">
        <v>510</v>
      </c>
      <c r="F57" s="274"/>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P57" s="280"/>
      <c r="AQ57" s="280"/>
      <c r="AR57" s="280"/>
      <c r="AS57" s="280"/>
      <c r="AT57" s="280"/>
      <c r="AU57" s="280"/>
      <c r="AV57" s="267"/>
      <c r="AW57" s="267"/>
    </row>
    <row r="58" spans="2:74" s="249" customFormat="1" ht="14.25" customHeight="1" x14ac:dyDescent="0.55000000000000004">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row>
    <row r="59" spans="2:74" ht="14.25" customHeight="1" x14ac:dyDescent="0.55000000000000004">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249"/>
      <c r="AL59" s="249"/>
      <c r="AO59" s="249"/>
      <c r="AP59" s="249"/>
      <c r="AQ59" s="249"/>
      <c r="AR59" s="249"/>
      <c r="AS59" s="249"/>
      <c r="AT59" s="249"/>
      <c r="AU59" s="249"/>
      <c r="AV59" s="249"/>
      <c r="AW59" s="249"/>
      <c r="AX59" s="249"/>
      <c r="AY59" s="249"/>
      <c r="AZ59" s="249"/>
      <c r="BA59" s="249"/>
      <c r="BB59" s="249"/>
      <c r="BC59" s="249"/>
      <c r="BD59" s="249"/>
      <c r="BE59" s="249"/>
      <c r="BF59" s="249"/>
      <c r="BG59" s="249"/>
      <c r="BH59" s="249"/>
      <c r="BI59" s="249"/>
      <c r="BJ59" s="249"/>
      <c r="BK59" s="249"/>
      <c r="BL59" s="249"/>
      <c r="BM59" s="249"/>
      <c r="BN59" s="249"/>
      <c r="BO59" s="249"/>
      <c r="BP59" s="249"/>
      <c r="BQ59" s="249"/>
      <c r="BR59" s="249"/>
      <c r="BS59" s="249"/>
      <c r="BT59" s="249"/>
      <c r="BU59" s="249"/>
      <c r="BV59" s="249"/>
    </row>
    <row r="60" spans="2:74" ht="14.25" customHeight="1" x14ac:dyDescent="0.55000000000000004">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row>
    <row r="61" spans="2:74" ht="20.149999999999999" customHeight="1" x14ac:dyDescent="0.55000000000000004">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row>
    <row r="62" spans="2:74" ht="20.149999999999999" customHeight="1" x14ac:dyDescent="0.55000000000000004">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row>
    <row r="63" spans="2:74" ht="20.149999999999999" customHeight="1" x14ac:dyDescent="0.55000000000000004">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row>
    <row r="64" spans="2:74" ht="20.149999999999999" customHeight="1" x14ac:dyDescent="0.55000000000000004">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row>
    <row r="65" spans="2:36" ht="20.149999999999999" customHeight="1" x14ac:dyDescent="0.55000000000000004">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row>
    <row r="66" spans="2:36" ht="20.149999999999999" customHeight="1" x14ac:dyDescent="0.55000000000000004">
      <c r="B66" s="249"/>
      <c r="C66" s="249"/>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row>
  </sheetData>
  <mergeCells count="81">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10:Y10"/>
    <mergeCell ref="Z10:AJ10"/>
    <mergeCell ref="A1:G1"/>
    <mergeCell ref="A2:AI2"/>
    <mergeCell ref="A3:AJ3"/>
    <mergeCell ref="A4:AJ4"/>
    <mergeCell ref="Z6:AC6"/>
    <mergeCell ref="AE6:AF6"/>
    <mergeCell ref="AH6:AI6"/>
    <mergeCell ref="E7:H7"/>
    <mergeCell ref="S8:V8"/>
    <mergeCell ref="W8:AJ8"/>
    <mergeCell ref="S9:V9"/>
    <mergeCell ref="W9:AJ9"/>
  </mergeCells>
  <phoneticPr fontId="14"/>
  <dataValidations count="1">
    <dataValidation type="list" allowBlank="1" showInputMessage="1" showErrorMessage="1" sqref="B47:C55 B31:B46 C43:C44 C31:C40" xr:uid="{093BCE20-2248-4C91-B7C8-EB9E10C6C9FA}">
      <formula1>"○"</formula1>
    </dataValidation>
  </dataValidations>
  <printOptions horizontalCentered="1"/>
  <pageMargins left="0.56000000000000005" right="0.2" top="0.42" bottom="0.35" header="0.3" footer="0.3"/>
  <pageSetup paperSize="9" scale="79"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0</xdr:colOff>
                    <xdr:row>12</xdr:row>
                    <xdr:rowOff>158750</xdr:rowOff>
                  </from>
                  <to>
                    <xdr:col>2</xdr:col>
                    <xdr:colOff>101600</xdr:colOff>
                    <xdr:row>14</xdr:row>
                    <xdr:rowOff>25400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4C9F1-C4F2-49A0-95B4-A0EF4BA159E0}">
  <dimension ref="A1:AN87"/>
  <sheetViews>
    <sheetView view="pageBreakPreview" zoomScaleNormal="100" zoomScaleSheetLayoutView="100" workbookViewId="0">
      <selection activeCell="AN2" sqref="AN2"/>
    </sheetView>
  </sheetViews>
  <sheetFormatPr defaultColWidth="8.08203125" defaultRowHeight="21" customHeight="1" x14ac:dyDescent="0.55000000000000004"/>
  <cols>
    <col min="1" max="1" width="2.4140625" style="205" customWidth="1"/>
    <col min="2" max="38" width="2.4140625" style="45" customWidth="1"/>
    <col min="39" max="256" width="8.08203125" style="45"/>
    <col min="257" max="294" width="2.4140625" style="45" customWidth="1"/>
    <col min="295" max="512" width="8.08203125" style="45"/>
    <col min="513" max="550" width="2.4140625" style="45" customWidth="1"/>
    <col min="551" max="768" width="8.08203125" style="45"/>
    <col min="769" max="806" width="2.4140625" style="45" customWidth="1"/>
    <col min="807" max="1024" width="8.08203125" style="45"/>
    <col min="1025" max="1062" width="2.4140625" style="45" customWidth="1"/>
    <col min="1063" max="1280" width="8.08203125" style="45"/>
    <col min="1281" max="1318" width="2.4140625" style="45" customWidth="1"/>
    <col min="1319" max="1536" width="8.08203125" style="45"/>
    <col min="1537" max="1574" width="2.4140625" style="45" customWidth="1"/>
    <col min="1575" max="1792" width="8.08203125" style="45"/>
    <col min="1793" max="1830" width="2.4140625" style="45" customWidth="1"/>
    <col min="1831" max="2048" width="8.08203125" style="45"/>
    <col min="2049" max="2086" width="2.4140625" style="45" customWidth="1"/>
    <col min="2087" max="2304" width="8.08203125" style="45"/>
    <col min="2305" max="2342" width="2.4140625" style="45" customWidth="1"/>
    <col min="2343" max="2560" width="8.08203125" style="45"/>
    <col min="2561" max="2598" width="2.4140625" style="45" customWidth="1"/>
    <col min="2599" max="2816" width="8.08203125" style="45"/>
    <col min="2817" max="2854" width="2.4140625" style="45" customWidth="1"/>
    <col min="2855" max="3072" width="8.08203125" style="45"/>
    <col min="3073" max="3110" width="2.4140625" style="45" customWidth="1"/>
    <col min="3111" max="3328" width="8.08203125" style="45"/>
    <col min="3329" max="3366" width="2.4140625" style="45" customWidth="1"/>
    <col min="3367" max="3584" width="8.08203125" style="45"/>
    <col min="3585" max="3622" width="2.4140625" style="45" customWidth="1"/>
    <col min="3623" max="3840" width="8.08203125" style="45"/>
    <col min="3841" max="3878" width="2.4140625" style="45" customWidth="1"/>
    <col min="3879" max="4096" width="8.08203125" style="45"/>
    <col min="4097" max="4134" width="2.4140625" style="45" customWidth="1"/>
    <col min="4135" max="4352" width="8.08203125" style="45"/>
    <col min="4353" max="4390" width="2.4140625" style="45" customWidth="1"/>
    <col min="4391" max="4608" width="8.08203125" style="45"/>
    <col min="4609" max="4646" width="2.4140625" style="45" customWidth="1"/>
    <col min="4647" max="4864" width="8.08203125" style="45"/>
    <col min="4865" max="4902" width="2.4140625" style="45" customWidth="1"/>
    <col min="4903" max="5120" width="8.08203125" style="45"/>
    <col min="5121" max="5158" width="2.4140625" style="45" customWidth="1"/>
    <col min="5159" max="5376" width="8.08203125" style="45"/>
    <col min="5377" max="5414" width="2.4140625" style="45" customWidth="1"/>
    <col min="5415" max="5632" width="8.08203125" style="45"/>
    <col min="5633" max="5670" width="2.4140625" style="45" customWidth="1"/>
    <col min="5671" max="5888" width="8.08203125" style="45"/>
    <col min="5889" max="5926" width="2.4140625" style="45" customWidth="1"/>
    <col min="5927" max="6144" width="8.08203125" style="45"/>
    <col min="6145" max="6182" width="2.4140625" style="45" customWidth="1"/>
    <col min="6183" max="6400" width="8.08203125" style="45"/>
    <col min="6401" max="6438" width="2.4140625" style="45" customWidth="1"/>
    <col min="6439" max="6656" width="8.08203125" style="45"/>
    <col min="6657" max="6694" width="2.4140625" style="45" customWidth="1"/>
    <col min="6695" max="6912" width="8.08203125" style="45"/>
    <col min="6913" max="6950" width="2.4140625" style="45" customWidth="1"/>
    <col min="6951" max="7168" width="8.08203125" style="45"/>
    <col min="7169" max="7206" width="2.4140625" style="45" customWidth="1"/>
    <col min="7207" max="7424" width="8.08203125" style="45"/>
    <col min="7425" max="7462" width="2.4140625" style="45" customWidth="1"/>
    <col min="7463" max="7680" width="8.08203125" style="45"/>
    <col min="7681" max="7718" width="2.4140625" style="45" customWidth="1"/>
    <col min="7719" max="7936" width="8.08203125" style="45"/>
    <col min="7937" max="7974" width="2.4140625" style="45" customWidth="1"/>
    <col min="7975" max="8192" width="8.08203125" style="45"/>
    <col min="8193" max="8230" width="2.4140625" style="45" customWidth="1"/>
    <col min="8231" max="8448" width="8.08203125" style="45"/>
    <col min="8449" max="8486" width="2.4140625" style="45" customWidth="1"/>
    <col min="8487" max="8704" width="8.08203125" style="45"/>
    <col min="8705" max="8742" width="2.4140625" style="45" customWidth="1"/>
    <col min="8743" max="8960" width="8.08203125" style="45"/>
    <col min="8961" max="8998" width="2.4140625" style="45" customWidth="1"/>
    <col min="8999" max="9216" width="8.08203125" style="45"/>
    <col min="9217" max="9254" width="2.4140625" style="45" customWidth="1"/>
    <col min="9255" max="9472" width="8.08203125" style="45"/>
    <col min="9473" max="9510" width="2.4140625" style="45" customWidth="1"/>
    <col min="9511" max="9728" width="8.08203125" style="45"/>
    <col min="9729" max="9766" width="2.4140625" style="45" customWidth="1"/>
    <col min="9767" max="9984" width="8.08203125" style="45"/>
    <col min="9985" max="10022" width="2.4140625" style="45" customWidth="1"/>
    <col min="10023" max="10240" width="8.08203125" style="45"/>
    <col min="10241" max="10278" width="2.4140625" style="45" customWidth="1"/>
    <col min="10279" max="10496" width="8.08203125" style="45"/>
    <col min="10497" max="10534" width="2.4140625" style="45" customWidth="1"/>
    <col min="10535" max="10752" width="8.08203125" style="45"/>
    <col min="10753" max="10790" width="2.4140625" style="45" customWidth="1"/>
    <col min="10791" max="11008" width="8.08203125" style="45"/>
    <col min="11009" max="11046" width="2.4140625" style="45" customWidth="1"/>
    <col min="11047" max="11264" width="8.08203125" style="45"/>
    <col min="11265" max="11302" width="2.4140625" style="45" customWidth="1"/>
    <col min="11303" max="11520" width="8.08203125" style="45"/>
    <col min="11521" max="11558" width="2.4140625" style="45" customWidth="1"/>
    <col min="11559" max="11776" width="8.08203125" style="45"/>
    <col min="11777" max="11814" width="2.4140625" style="45" customWidth="1"/>
    <col min="11815" max="12032" width="8.08203125" style="45"/>
    <col min="12033" max="12070" width="2.4140625" style="45" customWidth="1"/>
    <col min="12071" max="12288" width="8.08203125" style="45"/>
    <col min="12289" max="12326" width="2.4140625" style="45" customWidth="1"/>
    <col min="12327" max="12544" width="8.08203125" style="45"/>
    <col min="12545" max="12582" width="2.4140625" style="45" customWidth="1"/>
    <col min="12583" max="12800" width="8.08203125" style="45"/>
    <col min="12801" max="12838" width="2.4140625" style="45" customWidth="1"/>
    <col min="12839" max="13056" width="8.08203125" style="45"/>
    <col min="13057" max="13094" width="2.4140625" style="45" customWidth="1"/>
    <col min="13095" max="13312" width="8.08203125" style="45"/>
    <col min="13313" max="13350" width="2.4140625" style="45" customWidth="1"/>
    <col min="13351" max="13568" width="8.08203125" style="45"/>
    <col min="13569" max="13606" width="2.4140625" style="45" customWidth="1"/>
    <col min="13607" max="13824" width="8.08203125" style="45"/>
    <col min="13825" max="13862" width="2.4140625" style="45" customWidth="1"/>
    <col min="13863" max="14080" width="8.08203125" style="45"/>
    <col min="14081" max="14118" width="2.4140625" style="45" customWidth="1"/>
    <col min="14119" max="14336" width="8.08203125" style="45"/>
    <col min="14337" max="14374" width="2.4140625" style="45" customWidth="1"/>
    <col min="14375" max="14592" width="8.08203125" style="45"/>
    <col min="14593" max="14630" width="2.4140625" style="45" customWidth="1"/>
    <col min="14631" max="14848" width="8.08203125" style="45"/>
    <col min="14849" max="14886" width="2.4140625" style="45" customWidth="1"/>
    <col min="14887" max="15104" width="8.08203125" style="45"/>
    <col min="15105" max="15142" width="2.4140625" style="45" customWidth="1"/>
    <col min="15143" max="15360" width="8.08203125" style="45"/>
    <col min="15361" max="15398" width="2.4140625" style="45" customWidth="1"/>
    <col min="15399" max="15616" width="8.08203125" style="45"/>
    <col min="15617" max="15654" width="2.4140625" style="45" customWidth="1"/>
    <col min="15655" max="15872" width="8.08203125" style="45"/>
    <col min="15873" max="15910" width="2.4140625" style="45" customWidth="1"/>
    <col min="15911" max="16128" width="8.08203125" style="45"/>
    <col min="16129" max="16166" width="2.4140625" style="45" customWidth="1"/>
    <col min="16167" max="16384" width="8.08203125" style="45"/>
  </cols>
  <sheetData>
    <row r="1" spans="1:40" ht="21" customHeight="1" x14ac:dyDescent="0.55000000000000004">
      <c r="A1" s="563" t="s">
        <v>357</v>
      </c>
      <c r="B1" s="564"/>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row>
    <row r="2" spans="1:40" ht="21" customHeight="1" x14ac:dyDescent="0.55000000000000004">
      <c r="A2" s="565" t="s">
        <v>358</v>
      </c>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N2" s="110"/>
    </row>
    <row r="4" spans="1:40" ht="21" customHeight="1" x14ac:dyDescent="0.55000000000000004">
      <c r="AG4" s="206" t="s">
        <v>237</v>
      </c>
    </row>
    <row r="6" spans="1:40" ht="21" customHeight="1" x14ac:dyDescent="0.55000000000000004">
      <c r="B6" s="45" t="s">
        <v>359</v>
      </c>
      <c r="C6" s="207"/>
      <c r="D6" s="207"/>
      <c r="E6" s="207"/>
      <c r="F6" s="207"/>
      <c r="G6" s="207"/>
      <c r="H6" s="207"/>
      <c r="I6" s="207"/>
      <c r="J6" s="207"/>
    </row>
    <row r="8" spans="1:40" ht="21" customHeight="1" x14ac:dyDescent="0.55000000000000004">
      <c r="N8" s="45" t="s">
        <v>360</v>
      </c>
      <c r="Q8" s="45" t="s">
        <v>361</v>
      </c>
      <c r="U8" s="566"/>
      <c r="V8" s="566"/>
      <c r="W8" s="566"/>
      <c r="X8" s="566"/>
      <c r="Y8" s="566"/>
      <c r="Z8" s="566"/>
      <c r="AA8" s="566"/>
      <c r="AB8" s="566"/>
      <c r="AC8" s="566"/>
      <c r="AD8" s="566"/>
      <c r="AE8" s="566"/>
      <c r="AF8" s="566"/>
      <c r="AG8" s="566"/>
      <c r="AH8" s="566"/>
    </row>
    <row r="9" spans="1:40" ht="21" customHeight="1" x14ac:dyDescent="0.55000000000000004">
      <c r="Q9" s="45" t="s">
        <v>362</v>
      </c>
      <c r="U9" s="566"/>
      <c r="V9" s="566"/>
      <c r="W9" s="566"/>
      <c r="X9" s="566"/>
      <c r="Y9" s="566"/>
      <c r="Z9" s="566"/>
      <c r="AA9" s="566"/>
      <c r="AB9" s="566"/>
      <c r="AC9" s="566"/>
      <c r="AD9" s="566"/>
      <c r="AE9" s="566"/>
      <c r="AF9" s="566"/>
      <c r="AG9" s="566"/>
      <c r="AH9" s="566"/>
    </row>
    <row r="10" spans="1:40" ht="21" customHeight="1" x14ac:dyDescent="0.55000000000000004">
      <c r="Q10" s="45" t="s">
        <v>363</v>
      </c>
      <c r="U10" s="567"/>
      <c r="V10" s="567"/>
      <c r="W10" s="567"/>
      <c r="X10" s="567"/>
      <c r="Y10" s="567"/>
      <c r="Z10" s="567"/>
      <c r="AA10" s="567"/>
      <c r="AB10" s="567"/>
      <c r="AC10" s="567"/>
      <c r="AD10" s="567"/>
      <c r="AE10" s="567"/>
    </row>
    <row r="13" spans="1:40" ht="21" customHeight="1" x14ac:dyDescent="0.55000000000000004">
      <c r="A13" s="568" t="s">
        <v>364</v>
      </c>
      <c r="B13" s="568"/>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row>
    <row r="14" spans="1:40" ht="21" customHeight="1" thickBot="1" x14ac:dyDescent="0.6">
      <c r="A14" s="209"/>
      <c r="B14" s="208"/>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row>
    <row r="15" spans="1:40" ht="12" customHeight="1" x14ac:dyDescent="0.55000000000000004">
      <c r="A15" s="510" t="s">
        <v>360</v>
      </c>
      <c r="B15" s="503" t="s">
        <v>365</v>
      </c>
      <c r="C15" s="516"/>
      <c r="D15" s="516"/>
      <c r="E15" s="516"/>
      <c r="F15" s="516"/>
      <c r="G15" s="516"/>
      <c r="H15" s="516"/>
      <c r="I15" s="553"/>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70"/>
    </row>
    <row r="16" spans="1:40" ht="27.75" customHeight="1" x14ac:dyDescent="0.55000000000000004">
      <c r="A16" s="511"/>
      <c r="B16" s="517" t="s">
        <v>366</v>
      </c>
      <c r="C16" s="518"/>
      <c r="D16" s="518"/>
      <c r="E16" s="518"/>
      <c r="F16" s="518"/>
      <c r="G16" s="518"/>
      <c r="H16" s="518"/>
      <c r="I16" s="557"/>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2"/>
    </row>
    <row r="17" spans="1:38" ht="21" customHeight="1" x14ac:dyDescent="0.55000000000000004">
      <c r="A17" s="511"/>
      <c r="B17" s="530" t="s">
        <v>367</v>
      </c>
      <c r="C17" s="531"/>
      <c r="D17" s="531"/>
      <c r="E17" s="531"/>
      <c r="F17" s="531"/>
      <c r="G17" s="531"/>
      <c r="H17" s="531"/>
      <c r="I17" s="532"/>
      <c r="J17" s="539" t="s">
        <v>368</v>
      </c>
      <c r="K17" s="539"/>
      <c r="L17" s="539"/>
      <c r="M17" s="539"/>
      <c r="N17" s="539"/>
      <c r="O17" s="539"/>
      <c r="P17" s="539"/>
      <c r="Q17" s="539"/>
      <c r="R17" s="539"/>
      <c r="S17" s="539"/>
      <c r="T17" s="539"/>
      <c r="U17" s="539"/>
      <c r="V17" s="539"/>
      <c r="W17" s="539"/>
      <c r="X17" s="539"/>
      <c r="Y17" s="539"/>
      <c r="Z17" s="539"/>
      <c r="AA17" s="539"/>
      <c r="AB17" s="539"/>
      <c r="AC17" s="539"/>
      <c r="AD17" s="539"/>
      <c r="AE17" s="539"/>
      <c r="AF17" s="539"/>
      <c r="AG17" s="539"/>
      <c r="AH17" s="539"/>
      <c r="AI17" s="539"/>
      <c r="AJ17" s="539"/>
      <c r="AK17" s="539"/>
      <c r="AL17" s="540"/>
    </row>
    <row r="18" spans="1:38" ht="21" customHeight="1" x14ac:dyDescent="0.55000000000000004">
      <c r="A18" s="511"/>
      <c r="B18" s="533"/>
      <c r="C18" s="534"/>
      <c r="D18" s="534"/>
      <c r="E18" s="534"/>
      <c r="F18" s="534"/>
      <c r="G18" s="534"/>
      <c r="H18" s="534"/>
      <c r="I18" s="535"/>
      <c r="J18" s="541" t="s">
        <v>369</v>
      </c>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2"/>
    </row>
    <row r="19" spans="1:38" ht="21" customHeight="1" x14ac:dyDescent="0.55000000000000004">
      <c r="A19" s="511"/>
      <c r="B19" s="533"/>
      <c r="C19" s="534"/>
      <c r="D19" s="534"/>
      <c r="E19" s="534"/>
      <c r="F19" s="534"/>
      <c r="G19" s="534"/>
      <c r="H19" s="534"/>
      <c r="I19" s="535"/>
      <c r="J19" s="543"/>
      <c r="K19" s="543"/>
      <c r="L19" s="543"/>
      <c r="M19" s="543"/>
      <c r="N19" s="543"/>
      <c r="O19" s="543"/>
      <c r="P19" s="543"/>
      <c r="Q19" s="543"/>
      <c r="R19" s="543"/>
      <c r="S19" s="543"/>
      <c r="T19" s="543"/>
      <c r="U19" s="543"/>
      <c r="V19" s="543"/>
      <c r="W19" s="543"/>
      <c r="X19" s="543"/>
      <c r="Y19" s="543"/>
      <c r="Z19" s="543"/>
      <c r="AA19" s="543"/>
      <c r="AB19" s="543"/>
      <c r="AC19" s="543"/>
      <c r="AD19" s="543"/>
      <c r="AE19" s="543"/>
      <c r="AF19" s="543"/>
      <c r="AG19" s="543"/>
      <c r="AH19" s="543"/>
      <c r="AI19" s="543"/>
      <c r="AJ19" s="543"/>
      <c r="AK19" s="543"/>
      <c r="AL19" s="544"/>
    </row>
    <row r="20" spans="1:38" ht="21" customHeight="1" x14ac:dyDescent="0.55000000000000004">
      <c r="A20" s="511"/>
      <c r="B20" s="517"/>
      <c r="C20" s="518"/>
      <c r="D20" s="518"/>
      <c r="E20" s="518"/>
      <c r="F20" s="518"/>
      <c r="G20" s="518"/>
      <c r="H20" s="518"/>
      <c r="I20" s="557"/>
      <c r="J20" s="561"/>
      <c r="K20" s="561"/>
      <c r="L20" s="561"/>
      <c r="M20" s="561"/>
      <c r="N20" s="561"/>
      <c r="O20" s="561"/>
      <c r="P20" s="561"/>
      <c r="Q20" s="561"/>
      <c r="R20" s="561"/>
      <c r="S20" s="561"/>
      <c r="T20" s="561"/>
      <c r="U20" s="561"/>
      <c r="V20" s="561"/>
      <c r="W20" s="561"/>
      <c r="X20" s="561"/>
      <c r="Y20" s="561"/>
      <c r="Z20" s="561"/>
      <c r="AA20" s="561"/>
      <c r="AB20" s="561"/>
      <c r="AC20" s="561"/>
      <c r="AD20" s="561"/>
      <c r="AE20" s="561"/>
      <c r="AF20" s="561"/>
      <c r="AG20" s="561"/>
      <c r="AH20" s="561"/>
      <c r="AI20" s="561"/>
      <c r="AJ20" s="561"/>
      <c r="AK20" s="561"/>
      <c r="AL20" s="562"/>
    </row>
    <row r="21" spans="1:38" ht="21" customHeight="1" x14ac:dyDescent="0.55000000000000004">
      <c r="A21" s="511"/>
      <c r="B21" s="548" t="s">
        <v>370</v>
      </c>
      <c r="C21" s="549"/>
      <c r="D21" s="549"/>
      <c r="E21" s="549"/>
      <c r="F21" s="549"/>
      <c r="G21" s="549"/>
      <c r="H21" s="549"/>
      <c r="I21" s="550"/>
      <c r="J21" s="551" t="s">
        <v>243</v>
      </c>
      <c r="K21" s="551"/>
      <c r="L21" s="551"/>
      <c r="M21" s="551"/>
      <c r="N21" s="551"/>
      <c r="O21" s="551"/>
      <c r="P21" s="551"/>
      <c r="Q21" s="551"/>
      <c r="R21" s="551"/>
      <c r="S21" s="551"/>
      <c r="T21" s="551"/>
      <c r="U21" s="551"/>
      <c r="V21" s="551"/>
      <c r="W21" s="551"/>
      <c r="X21" s="551" t="s">
        <v>371</v>
      </c>
      <c r="Y21" s="551"/>
      <c r="Z21" s="551"/>
      <c r="AA21" s="551"/>
      <c r="AB21" s="551"/>
      <c r="AC21" s="551"/>
      <c r="AD21" s="551"/>
      <c r="AE21" s="551"/>
      <c r="AF21" s="551"/>
      <c r="AG21" s="551"/>
      <c r="AH21" s="551"/>
      <c r="AI21" s="551"/>
      <c r="AJ21" s="551"/>
      <c r="AK21" s="551"/>
      <c r="AL21" s="552"/>
    </row>
    <row r="22" spans="1:38" ht="21" customHeight="1" x14ac:dyDescent="0.55000000000000004">
      <c r="A22" s="511"/>
      <c r="B22" s="548" t="s">
        <v>372</v>
      </c>
      <c r="C22" s="549"/>
      <c r="D22" s="549"/>
      <c r="E22" s="549"/>
      <c r="F22" s="549"/>
      <c r="G22" s="549"/>
      <c r="H22" s="549"/>
      <c r="I22" s="550"/>
      <c r="J22" s="551"/>
      <c r="K22" s="551"/>
      <c r="L22" s="551"/>
      <c r="M22" s="551"/>
      <c r="N22" s="551"/>
      <c r="O22" s="551"/>
      <c r="P22" s="551"/>
      <c r="Q22" s="551"/>
      <c r="R22" s="551"/>
      <c r="S22" s="551"/>
      <c r="T22" s="551"/>
      <c r="U22" s="551" t="s">
        <v>373</v>
      </c>
      <c r="V22" s="551"/>
      <c r="W22" s="551"/>
      <c r="X22" s="551"/>
      <c r="Y22" s="551"/>
      <c r="Z22" s="551"/>
      <c r="AA22" s="551"/>
      <c r="AB22" s="551"/>
      <c r="AC22" s="551"/>
      <c r="AD22" s="551"/>
      <c r="AE22" s="551"/>
      <c r="AF22" s="551"/>
      <c r="AG22" s="551"/>
      <c r="AH22" s="551"/>
      <c r="AI22" s="551"/>
      <c r="AJ22" s="551"/>
      <c r="AK22" s="551"/>
      <c r="AL22" s="552"/>
    </row>
    <row r="23" spans="1:38" ht="21" customHeight="1" x14ac:dyDescent="0.55000000000000004">
      <c r="A23" s="511"/>
      <c r="B23" s="548" t="s">
        <v>374</v>
      </c>
      <c r="C23" s="549"/>
      <c r="D23" s="549"/>
      <c r="E23" s="549"/>
      <c r="F23" s="549"/>
      <c r="G23" s="549"/>
      <c r="H23" s="549"/>
      <c r="I23" s="550"/>
      <c r="J23" s="551" t="s">
        <v>375</v>
      </c>
      <c r="K23" s="551"/>
      <c r="L23" s="551"/>
      <c r="M23" s="551"/>
      <c r="N23" s="551"/>
      <c r="O23" s="551"/>
      <c r="P23" s="551"/>
      <c r="Q23" s="551"/>
      <c r="R23" s="551"/>
      <c r="S23" s="551"/>
      <c r="T23" s="551"/>
      <c r="U23" s="551"/>
      <c r="V23" s="551"/>
      <c r="W23" s="551"/>
      <c r="X23" s="551" t="s">
        <v>240</v>
      </c>
      <c r="Y23" s="551"/>
      <c r="Z23" s="551"/>
      <c r="AA23" s="551"/>
      <c r="AB23" s="551"/>
      <c r="AC23" s="551"/>
      <c r="AD23" s="551"/>
      <c r="AE23" s="551"/>
      <c r="AF23" s="551"/>
      <c r="AG23" s="551"/>
      <c r="AH23" s="551"/>
      <c r="AI23" s="551"/>
      <c r="AJ23" s="551"/>
      <c r="AK23" s="551"/>
      <c r="AL23" s="552"/>
    </row>
    <row r="24" spans="1:38" ht="21" customHeight="1" x14ac:dyDescent="0.55000000000000004">
      <c r="A24" s="511"/>
      <c r="B24" s="530" t="s">
        <v>376</v>
      </c>
      <c r="C24" s="531"/>
      <c r="D24" s="531"/>
      <c r="E24" s="531"/>
      <c r="F24" s="531"/>
      <c r="G24" s="531"/>
      <c r="H24" s="531"/>
      <c r="I24" s="532"/>
      <c r="J24" s="539" t="s">
        <v>368</v>
      </c>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40"/>
    </row>
    <row r="25" spans="1:38" ht="21" customHeight="1" x14ac:dyDescent="0.55000000000000004">
      <c r="A25" s="511"/>
      <c r="B25" s="533"/>
      <c r="C25" s="534"/>
      <c r="D25" s="534"/>
      <c r="E25" s="534"/>
      <c r="F25" s="534"/>
      <c r="G25" s="534"/>
      <c r="H25" s="534"/>
      <c r="I25" s="535"/>
      <c r="J25" s="541" t="s">
        <v>369</v>
      </c>
      <c r="K25" s="541"/>
      <c r="L25" s="541"/>
      <c r="M25" s="541"/>
      <c r="N25" s="541"/>
      <c r="O25" s="541"/>
      <c r="P25" s="541"/>
      <c r="Q25" s="541"/>
      <c r="R25" s="541"/>
      <c r="S25" s="541"/>
      <c r="T25" s="541"/>
      <c r="U25" s="541"/>
      <c r="V25" s="541"/>
      <c r="W25" s="541"/>
      <c r="X25" s="541"/>
      <c r="Y25" s="541"/>
      <c r="Z25" s="541"/>
      <c r="AA25" s="541"/>
      <c r="AB25" s="541"/>
      <c r="AC25" s="541"/>
      <c r="AD25" s="541"/>
      <c r="AE25" s="541"/>
      <c r="AF25" s="541"/>
      <c r="AG25" s="541"/>
      <c r="AH25" s="541"/>
      <c r="AI25" s="541"/>
      <c r="AJ25" s="541"/>
      <c r="AK25" s="541"/>
      <c r="AL25" s="542"/>
    </row>
    <row r="26" spans="1:38" ht="21" customHeight="1" x14ac:dyDescent="0.55000000000000004">
      <c r="A26" s="511"/>
      <c r="B26" s="533"/>
      <c r="C26" s="534"/>
      <c r="D26" s="534"/>
      <c r="E26" s="534"/>
      <c r="F26" s="534"/>
      <c r="G26" s="534"/>
      <c r="H26" s="534"/>
      <c r="I26" s="535"/>
      <c r="J26" s="543"/>
      <c r="K26" s="543"/>
      <c r="L26" s="543"/>
      <c r="M26" s="543"/>
      <c r="N26" s="543"/>
      <c r="O26" s="543"/>
      <c r="P26" s="543"/>
      <c r="Q26" s="543"/>
      <c r="R26" s="543"/>
      <c r="S26" s="543"/>
      <c r="T26" s="543"/>
      <c r="U26" s="543"/>
      <c r="V26" s="543"/>
      <c r="W26" s="543"/>
      <c r="X26" s="543"/>
      <c r="Y26" s="543"/>
      <c r="Z26" s="543"/>
      <c r="AA26" s="543"/>
      <c r="AB26" s="543"/>
      <c r="AC26" s="543"/>
      <c r="AD26" s="543"/>
      <c r="AE26" s="543"/>
      <c r="AF26" s="543"/>
      <c r="AG26" s="543"/>
      <c r="AH26" s="543"/>
      <c r="AI26" s="543"/>
      <c r="AJ26" s="543"/>
      <c r="AK26" s="543"/>
      <c r="AL26" s="544"/>
    </row>
    <row r="27" spans="1:38" ht="21" customHeight="1" thickBot="1" x14ac:dyDescent="0.6">
      <c r="A27" s="513"/>
      <c r="B27" s="536"/>
      <c r="C27" s="537"/>
      <c r="D27" s="537"/>
      <c r="E27" s="537"/>
      <c r="F27" s="537"/>
      <c r="G27" s="537"/>
      <c r="H27" s="537"/>
      <c r="I27" s="538"/>
      <c r="J27" s="541"/>
      <c r="K27" s="541"/>
      <c r="L27" s="541"/>
      <c r="M27" s="541"/>
      <c r="N27" s="541"/>
      <c r="O27" s="541"/>
      <c r="P27" s="541"/>
      <c r="Q27" s="541"/>
      <c r="R27" s="541"/>
      <c r="S27" s="541"/>
      <c r="T27" s="541"/>
      <c r="U27" s="541"/>
      <c r="V27" s="541"/>
      <c r="W27" s="541"/>
      <c r="X27" s="541"/>
      <c r="Y27" s="541"/>
      <c r="Z27" s="541"/>
      <c r="AA27" s="541"/>
      <c r="AB27" s="541"/>
      <c r="AC27" s="541"/>
      <c r="AD27" s="541"/>
      <c r="AE27" s="541"/>
      <c r="AF27" s="541"/>
      <c r="AG27" s="541"/>
      <c r="AH27" s="541"/>
      <c r="AI27" s="541"/>
      <c r="AJ27" s="541"/>
      <c r="AK27" s="541"/>
      <c r="AL27" s="542"/>
    </row>
    <row r="28" spans="1:38" ht="15.75" customHeight="1" x14ac:dyDescent="0.55000000000000004">
      <c r="A28" s="465" t="s">
        <v>377</v>
      </c>
      <c r="B28" s="503" t="s">
        <v>365</v>
      </c>
      <c r="C28" s="516"/>
      <c r="D28" s="516"/>
      <c r="E28" s="516"/>
      <c r="F28" s="516"/>
      <c r="G28" s="516"/>
      <c r="H28" s="516"/>
      <c r="I28" s="553"/>
      <c r="J28" s="554"/>
      <c r="K28" s="555"/>
      <c r="L28" s="555"/>
      <c r="M28" s="555"/>
      <c r="N28" s="555"/>
      <c r="O28" s="555"/>
      <c r="P28" s="555"/>
      <c r="Q28" s="555"/>
      <c r="R28" s="555"/>
      <c r="S28" s="555"/>
      <c r="T28" s="555"/>
      <c r="U28" s="555"/>
      <c r="V28" s="555"/>
      <c r="W28" s="555"/>
      <c r="X28" s="555"/>
      <c r="Y28" s="555"/>
      <c r="Z28" s="555"/>
      <c r="AA28" s="555"/>
      <c r="AB28" s="555"/>
      <c r="AC28" s="555"/>
      <c r="AD28" s="555"/>
      <c r="AE28" s="555"/>
      <c r="AF28" s="555"/>
      <c r="AG28" s="555"/>
      <c r="AH28" s="555"/>
      <c r="AI28" s="555"/>
      <c r="AJ28" s="555"/>
      <c r="AK28" s="555"/>
      <c r="AL28" s="556"/>
    </row>
    <row r="29" spans="1:38" ht="21" customHeight="1" x14ac:dyDescent="0.55000000000000004">
      <c r="A29" s="466"/>
      <c r="B29" s="533" t="s">
        <v>378</v>
      </c>
      <c r="C29" s="534"/>
      <c r="D29" s="534"/>
      <c r="E29" s="534"/>
      <c r="F29" s="534"/>
      <c r="G29" s="534"/>
      <c r="H29" s="534"/>
      <c r="I29" s="535"/>
      <c r="J29" s="558"/>
      <c r="K29" s="559"/>
      <c r="L29" s="559"/>
      <c r="M29" s="559"/>
      <c r="N29" s="559"/>
      <c r="O29" s="559"/>
      <c r="P29" s="559"/>
      <c r="Q29" s="559"/>
      <c r="R29" s="559"/>
      <c r="S29" s="559"/>
      <c r="T29" s="559"/>
      <c r="U29" s="559"/>
      <c r="V29" s="559"/>
      <c r="W29" s="559"/>
      <c r="X29" s="559"/>
      <c r="Y29" s="559"/>
      <c r="Z29" s="559"/>
      <c r="AA29" s="559"/>
      <c r="AB29" s="559"/>
      <c r="AC29" s="559"/>
      <c r="AD29" s="559"/>
      <c r="AE29" s="559"/>
      <c r="AF29" s="559"/>
      <c r="AG29" s="559"/>
      <c r="AH29" s="559"/>
      <c r="AI29" s="559"/>
      <c r="AJ29" s="559"/>
      <c r="AK29" s="559"/>
      <c r="AL29" s="560"/>
    </row>
    <row r="30" spans="1:38" ht="14.25" customHeight="1" x14ac:dyDescent="0.55000000000000004">
      <c r="A30" s="466"/>
      <c r="B30" s="517"/>
      <c r="C30" s="518"/>
      <c r="D30" s="518"/>
      <c r="E30" s="518"/>
      <c r="F30" s="518"/>
      <c r="G30" s="518"/>
      <c r="H30" s="518"/>
      <c r="I30" s="557"/>
      <c r="J30" s="506"/>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8"/>
    </row>
    <row r="31" spans="1:38" ht="21" customHeight="1" x14ac:dyDescent="0.55000000000000004">
      <c r="A31" s="466"/>
      <c r="B31" s="533" t="s">
        <v>379</v>
      </c>
      <c r="C31" s="534"/>
      <c r="D31" s="534"/>
      <c r="E31" s="534"/>
      <c r="F31" s="534"/>
      <c r="G31" s="534"/>
      <c r="H31" s="534"/>
      <c r="I31" s="535"/>
      <c r="J31" s="541" t="s">
        <v>368</v>
      </c>
      <c r="K31" s="541"/>
      <c r="L31" s="541"/>
      <c r="M31" s="541"/>
      <c r="N31" s="541"/>
      <c r="O31" s="541"/>
      <c r="P31" s="541"/>
      <c r="Q31" s="541"/>
      <c r="R31" s="541"/>
      <c r="S31" s="541"/>
      <c r="T31" s="541"/>
      <c r="U31" s="541"/>
      <c r="V31" s="541"/>
      <c r="W31" s="541"/>
      <c r="X31" s="541"/>
      <c r="Y31" s="541"/>
      <c r="Z31" s="541"/>
      <c r="AA31" s="541"/>
      <c r="AB31" s="541"/>
      <c r="AC31" s="541"/>
      <c r="AD31" s="541"/>
      <c r="AE31" s="541"/>
      <c r="AF31" s="541"/>
      <c r="AG31" s="541"/>
      <c r="AH31" s="541"/>
      <c r="AI31" s="541"/>
      <c r="AJ31" s="541"/>
      <c r="AK31" s="541"/>
      <c r="AL31" s="542"/>
    </row>
    <row r="32" spans="1:38" ht="21" customHeight="1" x14ac:dyDescent="0.55000000000000004">
      <c r="A32" s="466"/>
      <c r="B32" s="533"/>
      <c r="C32" s="534"/>
      <c r="D32" s="534"/>
      <c r="E32" s="534"/>
      <c r="F32" s="534"/>
      <c r="G32" s="534"/>
      <c r="H32" s="534"/>
      <c r="I32" s="535"/>
      <c r="J32" s="541" t="s">
        <v>369</v>
      </c>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2"/>
    </row>
    <row r="33" spans="1:38" ht="21" customHeight="1" x14ac:dyDescent="0.55000000000000004">
      <c r="A33" s="466"/>
      <c r="B33" s="533"/>
      <c r="C33" s="534"/>
      <c r="D33" s="534"/>
      <c r="E33" s="534"/>
      <c r="F33" s="534"/>
      <c r="G33" s="534"/>
      <c r="H33" s="534"/>
      <c r="I33" s="535"/>
      <c r="J33" s="543"/>
      <c r="K33" s="543"/>
      <c r="L33" s="543"/>
      <c r="M33" s="543"/>
      <c r="N33" s="543"/>
      <c r="O33" s="543"/>
      <c r="P33" s="543"/>
      <c r="Q33" s="543"/>
      <c r="R33" s="543"/>
      <c r="S33" s="543"/>
      <c r="T33" s="543"/>
      <c r="U33" s="543"/>
      <c r="V33" s="543"/>
      <c r="W33" s="543"/>
      <c r="X33" s="543"/>
      <c r="Y33" s="543"/>
      <c r="Z33" s="543"/>
      <c r="AA33" s="543"/>
      <c r="AB33" s="543"/>
      <c r="AC33" s="543"/>
      <c r="AD33" s="543"/>
      <c r="AE33" s="543"/>
      <c r="AF33" s="543"/>
      <c r="AG33" s="543"/>
      <c r="AH33" s="543"/>
      <c r="AI33" s="543"/>
      <c r="AJ33" s="543"/>
      <c r="AK33" s="543"/>
      <c r="AL33" s="544"/>
    </row>
    <row r="34" spans="1:38" ht="21" customHeight="1" x14ac:dyDescent="0.55000000000000004">
      <c r="A34" s="466"/>
      <c r="B34" s="517"/>
      <c r="C34" s="518"/>
      <c r="D34" s="518"/>
      <c r="E34" s="518"/>
      <c r="F34" s="518"/>
      <c r="G34" s="518"/>
      <c r="H34" s="518"/>
      <c r="I34" s="557"/>
      <c r="J34" s="561"/>
      <c r="K34" s="561"/>
      <c r="L34" s="561"/>
      <c r="M34" s="561"/>
      <c r="N34" s="561"/>
      <c r="O34" s="561"/>
      <c r="P34" s="561"/>
      <c r="Q34" s="561"/>
      <c r="R34" s="561"/>
      <c r="S34" s="561"/>
      <c r="T34" s="561"/>
      <c r="U34" s="561"/>
      <c r="V34" s="561"/>
      <c r="W34" s="561"/>
      <c r="X34" s="561"/>
      <c r="Y34" s="561"/>
      <c r="Z34" s="561"/>
      <c r="AA34" s="561"/>
      <c r="AB34" s="561"/>
      <c r="AC34" s="561"/>
      <c r="AD34" s="561"/>
      <c r="AE34" s="561"/>
      <c r="AF34" s="561"/>
      <c r="AG34" s="561"/>
      <c r="AH34" s="561"/>
      <c r="AI34" s="561"/>
      <c r="AJ34" s="561"/>
      <c r="AK34" s="561"/>
      <c r="AL34" s="562"/>
    </row>
    <row r="35" spans="1:38" ht="21" customHeight="1" x14ac:dyDescent="0.55000000000000004">
      <c r="A35" s="466"/>
      <c r="B35" s="548" t="s">
        <v>370</v>
      </c>
      <c r="C35" s="549"/>
      <c r="D35" s="549"/>
      <c r="E35" s="549"/>
      <c r="F35" s="549"/>
      <c r="G35" s="549"/>
      <c r="H35" s="549"/>
      <c r="I35" s="550"/>
      <c r="J35" s="551" t="s">
        <v>243</v>
      </c>
      <c r="K35" s="551"/>
      <c r="L35" s="551"/>
      <c r="M35" s="551"/>
      <c r="N35" s="551"/>
      <c r="O35" s="551"/>
      <c r="P35" s="551"/>
      <c r="Q35" s="551"/>
      <c r="R35" s="551"/>
      <c r="S35" s="551"/>
      <c r="T35" s="551"/>
      <c r="U35" s="551"/>
      <c r="V35" s="551"/>
      <c r="W35" s="551"/>
      <c r="X35" s="551" t="s">
        <v>371</v>
      </c>
      <c r="Y35" s="551"/>
      <c r="Z35" s="551"/>
      <c r="AA35" s="551"/>
      <c r="AB35" s="551"/>
      <c r="AC35" s="551"/>
      <c r="AD35" s="551"/>
      <c r="AE35" s="551"/>
      <c r="AF35" s="551"/>
      <c r="AG35" s="551"/>
      <c r="AH35" s="551"/>
      <c r="AI35" s="551"/>
      <c r="AJ35" s="551"/>
      <c r="AK35" s="551"/>
      <c r="AL35" s="552"/>
    </row>
    <row r="36" spans="1:38" ht="21" customHeight="1" x14ac:dyDescent="0.55000000000000004">
      <c r="A36" s="466"/>
      <c r="B36" s="548" t="s">
        <v>380</v>
      </c>
      <c r="C36" s="549"/>
      <c r="D36" s="549"/>
      <c r="E36" s="549"/>
      <c r="F36" s="549"/>
      <c r="G36" s="549"/>
      <c r="H36" s="549"/>
      <c r="I36" s="550"/>
      <c r="J36" s="551" t="s">
        <v>375</v>
      </c>
      <c r="K36" s="551"/>
      <c r="L36" s="551"/>
      <c r="M36" s="551"/>
      <c r="N36" s="551"/>
      <c r="O36" s="551"/>
      <c r="P36" s="551"/>
      <c r="Q36" s="551"/>
      <c r="R36" s="551"/>
      <c r="S36" s="551"/>
      <c r="T36" s="551"/>
      <c r="U36" s="551"/>
      <c r="V36" s="551"/>
      <c r="W36" s="551"/>
      <c r="X36" s="551" t="s">
        <v>240</v>
      </c>
      <c r="Y36" s="551"/>
      <c r="Z36" s="551"/>
      <c r="AA36" s="551"/>
      <c r="AB36" s="551"/>
      <c r="AC36" s="551"/>
      <c r="AD36" s="551"/>
      <c r="AE36" s="551"/>
      <c r="AF36" s="551"/>
      <c r="AG36" s="551"/>
      <c r="AH36" s="551"/>
      <c r="AI36" s="551"/>
      <c r="AJ36" s="551"/>
      <c r="AK36" s="551"/>
      <c r="AL36" s="552"/>
    </row>
    <row r="37" spans="1:38" ht="21" customHeight="1" x14ac:dyDescent="0.55000000000000004">
      <c r="A37" s="466"/>
      <c r="B37" s="530" t="s">
        <v>381</v>
      </c>
      <c r="C37" s="531"/>
      <c r="D37" s="531"/>
      <c r="E37" s="531"/>
      <c r="F37" s="531"/>
      <c r="G37" s="531"/>
      <c r="H37" s="531"/>
      <c r="I37" s="532"/>
      <c r="J37" s="539" t="s">
        <v>368</v>
      </c>
      <c r="K37" s="539"/>
      <c r="L37" s="539"/>
      <c r="M37" s="539"/>
      <c r="N37" s="539"/>
      <c r="O37" s="539"/>
      <c r="P37" s="539"/>
      <c r="Q37" s="539"/>
      <c r="R37" s="539"/>
      <c r="S37" s="539"/>
      <c r="T37" s="539"/>
      <c r="U37" s="539"/>
      <c r="V37" s="539"/>
      <c r="W37" s="539"/>
      <c r="X37" s="539"/>
      <c r="Y37" s="539"/>
      <c r="Z37" s="539"/>
      <c r="AA37" s="539"/>
      <c r="AB37" s="539"/>
      <c r="AC37" s="539"/>
      <c r="AD37" s="539"/>
      <c r="AE37" s="539"/>
      <c r="AF37" s="539"/>
      <c r="AG37" s="539"/>
      <c r="AH37" s="539"/>
      <c r="AI37" s="539"/>
      <c r="AJ37" s="539"/>
      <c r="AK37" s="539"/>
      <c r="AL37" s="540"/>
    </row>
    <row r="38" spans="1:38" ht="21" customHeight="1" x14ac:dyDescent="0.55000000000000004">
      <c r="A38" s="466"/>
      <c r="B38" s="533"/>
      <c r="C38" s="534"/>
      <c r="D38" s="534"/>
      <c r="E38" s="534"/>
      <c r="F38" s="534"/>
      <c r="G38" s="534"/>
      <c r="H38" s="534"/>
      <c r="I38" s="535"/>
      <c r="J38" s="541" t="s">
        <v>369</v>
      </c>
      <c r="K38" s="541"/>
      <c r="L38" s="541"/>
      <c r="M38" s="541"/>
      <c r="N38" s="541"/>
      <c r="O38" s="541"/>
      <c r="P38" s="541"/>
      <c r="Q38" s="541"/>
      <c r="R38" s="541"/>
      <c r="S38" s="541"/>
      <c r="T38" s="541"/>
      <c r="U38" s="541"/>
      <c r="V38" s="541"/>
      <c r="W38" s="541"/>
      <c r="X38" s="541"/>
      <c r="Y38" s="541"/>
      <c r="Z38" s="541"/>
      <c r="AA38" s="541"/>
      <c r="AB38" s="541"/>
      <c r="AC38" s="541"/>
      <c r="AD38" s="541"/>
      <c r="AE38" s="541"/>
      <c r="AF38" s="541"/>
      <c r="AG38" s="541"/>
      <c r="AH38" s="541"/>
      <c r="AI38" s="541"/>
      <c r="AJ38" s="541"/>
      <c r="AK38" s="541"/>
      <c r="AL38" s="542"/>
    </row>
    <row r="39" spans="1:38" ht="21" customHeight="1" x14ac:dyDescent="0.55000000000000004">
      <c r="A39" s="466"/>
      <c r="B39" s="533"/>
      <c r="C39" s="534"/>
      <c r="D39" s="534"/>
      <c r="E39" s="534"/>
      <c r="F39" s="534"/>
      <c r="G39" s="534"/>
      <c r="H39" s="534"/>
      <c r="I39" s="535"/>
      <c r="J39" s="543"/>
      <c r="K39" s="543"/>
      <c r="L39" s="543"/>
      <c r="M39" s="543"/>
      <c r="N39" s="543"/>
      <c r="O39" s="543"/>
      <c r="P39" s="543"/>
      <c r="Q39" s="543"/>
      <c r="R39" s="543"/>
      <c r="S39" s="543"/>
      <c r="T39" s="543"/>
      <c r="U39" s="543"/>
      <c r="V39" s="543"/>
      <c r="W39" s="543"/>
      <c r="X39" s="543"/>
      <c r="Y39" s="543"/>
      <c r="Z39" s="543"/>
      <c r="AA39" s="543"/>
      <c r="AB39" s="543"/>
      <c r="AC39" s="543"/>
      <c r="AD39" s="543"/>
      <c r="AE39" s="543"/>
      <c r="AF39" s="543"/>
      <c r="AG39" s="543"/>
      <c r="AH39" s="543"/>
      <c r="AI39" s="543"/>
      <c r="AJ39" s="543"/>
      <c r="AK39" s="543"/>
      <c r="AL39" s="544"/>
    </row>
    <row r="40" spans="1:38" ht="21" customHeight="1" thickBot="1" x14ac:dyDescent="0.6">
      <c r="A40" s="467"/>
      <c r="B40" s="536"/>
      <c r="C40" s="537"/>
      <c r="D40" s="537"/>
      <c r="E40" s="537"/>
      <c r="F40" s="537"/>
      <c r="G40" s="537"/>
      <c r="H40" s="537"/>
      <c r="I40" s="538"/>
      <c r="J40" s="545"/>
      <c r="K40" s="545"/>
      <c r="L40" s="545"/>
      <c r="M40" s="545"/>
      <c r="N40" s="545"/>
      <c r="O40" s="545"/>
      <c r="P40" s="545"/>
      <c r="Q40" s="545"/>
      <c r="R40" s="545"/>
      <c r="S40" s="545"/>
      <c r="T40" s="545"/>
      <c r="U40" s="545"/>
      <c r="V40" s="545"/>
      <c r="W40" s="545"/>
      <c r="X40" s="545"/>
      <c r="Y40" s="545"/>
      <c r="Z40" s="545"/>
      <c r="AA40" s="545"/>
      <c r="AB40" s="545"/>
      <c r="AC40" s="545"/>
      <c r="AD40" s="545"/>
      <c r="AE40" s="545"/>
      <c r="AF40" s="545"/>
      <c r="AG40" s="545"/>
      <c r="AH40" s="545"/>
      <c r="AI40" s="545"/>
      <c r="AJ40" s="545"/>
      <c r="AK40" s="545"/>
      <c r="AL40" s="546"/>
    </row>
    <row r="41" spans="1:38" ht="21" customHeight="1" x14ac:dyDescent="0.55000000000000004">
      <c r="A41" s="520"/>
      <c r="B41" s="547"/>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547"/>
      <c r="AC41" s="547"/>
      <c r="AD41" s="547"/>
      <c r="AE41" s="547"/>
      <c r="AF41" s="547"/>
      <c r="AG41" s="547"/>
      <c r="AH41" s="547"/>
      <c r="AI41" s="547"/>
      <c r="AJ41" s="547"/>
      <c r="AK41" s="547"/>
      <c r="AL41" s="547"/>
    </row>
    <row r="42" spans="1:38" ht="21" customHeight="1" x14ac:dyDescent="0.55000000000000004">
      <c r="A42" s="210" t="s">
        <v>382</v>
      </c>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row>
    <row r="43" spans="1:38" ht="21" customHeight="1" x14ac:dyDescent="0.55000000000000004">
      <c r="A43" s="211"/>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row>
    <row r="44" spans="1:38" ht="21" customHeight="1" thickBot="1" x14ac:dyDescent="0.6">
      <c r="A44" s="212"/>
      <c r="B44" s="213"/>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row>
    <row r="45" spans="1:38" ht="21" customHeight="1" x14ac:dyDescent="0.55000000000000004">
      <c r="A45" s="510" t="s">
        <v>383</v>
      </c>
      <c r="B45" s="514" t="s">
        <v>384</v>
      </c>
      <c r="C45" s="514"/>
      <c r="D45" s="514"/>
      <c r="E45" s="514"/>
      <c r="F45" s="514"/>
      <c r="G45" s="514"/>
      <c r="H45" s="514"/>
      <c r="I45" s="514"/>
      <c r="J45" s="503" t="s">
        <v>385</v>
      </c>
      <c r="K45" s="516"/>
      <c r="L45" s="519" t="s">
        <v>386</v>
      </c>
      <c r="M45" s="520"/>
      <c r="N45" s="520"/>
      <c r="O45" s="520"/>
      <c r="P45" s="520"/>
      <c r="Q45" s="521"/>
      <c r="R45" s="525" t="s">
        <v>387</v>
      </c>
      <c r="S45" s="504"/>
      <c r="T45" s="504"/>
      <c r="U45" s="504"/>
      <c r="V45" s="504"/>
      <c r="W45" s="504"/>
      <c r="X45" s="526"/>
      <c r="Y45" s="525" t="s">
        <v>388</v>
      </c>
      <c r="Z45" s="504"/>
      <c r="AA45" s="504"/>
      <c r="AB45" s="504"/>
      <c r="AC45" s="504"/>
      <c r="AD45" s="504"/>
      <c r="AE45" s="526"/>
      <c r="AF45" s="503" t="s">
        <v>389</v>
      </c>
      <c r="AG45" s="504"/>
      <c r="AH45" s="504"/>
      <c r="AI45" s="504"/>
      <c r="AJ45" s="504"/>
      <c r="AK45" s="504"/>
      <c r="AL45" s="505"/>
    </row>
    <row r="46" spans="1:38" ht="21" customHeight="1" x14ac:dyDescent="0.55000000000000004">
      <c r="A46" s="511"/>
      <c r="B46" s="515"/>
      <c r="C46" s="515"/>
      <c r="D46" s="515"/>
      <c r="E46" s="515"/>
      <c r="F46" s="515"/>
      <c r="G46" s="515"/>
      <c r="H46" s="515"/>
      <c r="I46" s="515"/>
      <c r="J46" s="517"/>
      <c r="K46" s="518"/>
      <c r="L46" s="522"/>
      <c r="M46" s="523"/>
      <c r="N46" s="523"/>
      <c r="O46" s="523"/>
      <c r="P46" s="523"/>
      <c r="Q46" s="524"/>
      <c r="R46" s="506"/>
      <c r="S46" s="507"/>
      <c r="T46" s="507"/>
      <c r="U46" s="507"/>
      <c r="V46" s="507"/>
      <c r="W46" s="507"/>
      <c r="X46" s="527"/>
      <c r="Y46" s="506"/>
      <c r="Z46" s="507"/>
      <c r="AA46" s="507"/>
      <c r="AB46" s="507"/>
      <c r="AC46" s="507"/>
      <c r="AD46" s="507"/>
      <c r="AE46" s="527"/>
      <c r="AF46" s="506"/>
      <c r="AG46" s="507"/>
      <c r="AH46" s="507"/>
      <c r="AI46" s="507"/>
      <c r="AJ46" s="507"/>
      <c r="AK46" s="507"/>
      <c r="AL46" s="508"/>
    </row>
    <row r="47" spans="1:38" ht="21" customHeight="1" x14ac:dyDescent="0.55000000000000004">
      <c r="A47" s="511"/>
      <c r="B47" s="509" t="s">
        <v>390</v>
      </c>
      <c r="C47" s="495" t="s">
        <v>13</v>
      </c>
      <c r="D47" s="495"/>
      <c r="E47" s="495"/>
      <c r="F47" s="495"/>
      <c r="G47" s="495"/>
      <c r="H47" s="495"/>
      <c r="I47" s="495"/>
      <c r="J47" s="492"/>
      <c r="K47" s="496"/>
      <c r="L47" s="497"/>
      <c r="M47" s="498"/>
      <c r="N47" s="498"/>
      <c r="O47" s="498"/>
      <c r="P47" s="498"/>
      <c r="Q47" s="499"/>
      <c r="R47" s="497" t="s">
        <v>391</v>
      </c>
      <c r="S47" s="498"/>
      <c r="T47" s="498"/>
      <c r="U47" s="498"/>
      <c r="V47" s="498"/>
      <c r="W47" s="498"/>
      <c r="X47" s="499"/>
      <c r="Y47" s="492"/>
      <c r="Z47" s="493"/>
      <c r="AA47" s="493"/>
      <c r="AB47" s="493"/>
      <c r="AC47" s="493"/>
      <c r="AD47" s="493"/>
      <c r="AE47" s="496"/>
      <c r="AF47" s="492"/>
      <c r="AG47" s="493"/>
      <c r="AH47" s="493"/>
      <c r="AI47" s="493"/>
      <c r="AJ47" s="493"/>
      <c r="AK47" s="493"/>
      <c r="AL47" s="494"/>
    </row>
    <row r="48" spans="1:38" ht="21" customHeight="1" x14ac:dyDescent="0.55000000000000004">
      <c r="A48" s="511"/>
      <c r="B48" s="509"/>
      <c r="C48" s="495" t="s">
        <v>26</v>
      </c>
      <c r="D48" s="495"/>
      <c r="E48" s="495"/>
      <c r="F48" s="495"/>
      <c r="G48" s="495"/>
      <c r="H48" s="495"/>
      <c r="I48" s="495"/>
      <c r="J48" s="492"/>
      <c r="K48" s="496"/>
      <c r="L48" s="497"/>
      <c r="M48" s="498"/>
      <c r="N48" s="498"/>
      <c r="O48" s="498"/>
      <c r="P48" s="498"/>
      <c r="Q48" s="499"/>
      <c r="R48" s="497" t="s">
        <v>391</v>
      </c>
      <c r="S48" s="498"/>
      <c r="T48" s="498"/>
      <c r="U48" s="498"/>
      <c r="V48" s="498"/>
      <c r="W48" s="498"/>
      <c r="X48" s="499"/>
      <c r="Y48" s="492"/>
      <c r="Z48" s="493"/>
      <c r="AA48" s="493"/>
      <c r="AB48" s="493"/>
      <c r="AC48" s="493"/>
      <c r="AD48" s="493"/>
      <c r="AE48" s="496"/>
      <c r="AF48" s="492"/>
      <c r="AG48" s="493"/>
      <c r="AH48" s="493"/>
      <c r="AI48" s="493"/>
      <c r="AJ48" s="493"/>
      <c r="AK48" s="493"/>
      <c r="AL48" s="494"/>
    </row>
    <row r="49" spans="1:38" ht="21" customHeight="1" x14ac:dyDescent="0.55000000000000004">
      <c r="A49" s="511"/>
      <c r="B49" s="509"/>
      <c r="C49" s="495" t="s">
        <v>32</v>
      </c>
      <c r="D49" s="495"/>
      <c r="E49" s="495"/>
      <c r="F49" s="495"/>
      <c r="G49" s="495"/>
      <c r="H49" s="495"/>
      <c r="I49" s="495"/>
      <c r="J49" s="492"/>
      <c r="K49" s="496"/>
      <c r="L49" s="497"/>
      <c r="M49" s="498"/>
      <c r="N49" s="498"/>
      <c r="O49" s="498"/>
      <c r="P49" s="498"/>
      <c r="Q49" s="499"/>
      <c r="R49" s="497" t="s">
        <v>391</v>
      </c>
      <c r="S49" s="498"/>
      <c r="T49" s="498"/>
      <c r="U49" s="498"/>
      <c r="V49" s="498"/>
      <c r="W49" s="498"/>
      <c r="X49" s="499"/>
      <c r="Y49" s="492"/>
      <c r="Z49" s="493"/>
      <c r="AA49" s="493"/>
      <c r="AB49" s="493"/>
      <c r="AC49" s="493"/>
      <c r="AD49" s="493"/>
      <c r="AE49" s="496"/>
      <c r="AF49" s="492"/>
      <c r="AG49" s="493"/>
      <c r="AH49" s="493"/>
      <c r="AI49" s="493"/>
      <c r="AJ49" s="493"/>
      <c r="AK49" s="493"/>
      <c r="AL49" s="494"/>
    </row>
    <row r="50" spans="1:38" ht="21" customHeight="1" x14ac:dyDescent="0.55000000000000004">
      <c r="A50" s="511"/>
      <c r="B50" s="509"/>
      <c r="C50" s="495" t="s">
        <v>33</v>
      </c>
      <c r="D50" s="495"/>
      <c r="E50" s="495"/>
      <c r="F50" s="495"/>
      <c r="G50" s="495"/>
      <c r="H50" s="495"/>
      <c r="I50" s="495"/>
      <c r="J50" s="492"/>
      <c r="K50" s="496"/>
      <c r="L50" s="497"/>
      <c r="M50" s="498"/>
      <c r="N50" s="498"/>
      <c r="O50" s="498"/>
      <c r="P50" s="498"/>
      <c r="Q50" s="499"/>
      <c r="R50" s="497" t="s">
        <v>391</v>
      </c>
      <c r="S50" s="498"/>
      <c r="T50" s="498"/>
      <c r="U50" s="498"/>
      <c r="V50" s="498"/>
      <c r="W50" s="498"/>
      <c r="X50" s="499"/>
      <c r="Y50" s="492"/>
      <c r="Z50" s="493"/>
      <c r="AA50" s="493"/>
      <c r="AB50" s="493"/>
      <c r="AC50" s="493"/>
      <c r="AD50" s="493"/>
      <c r="AE50" s="496"/>
      <c r="AF50" s="492"/>
      <c r="AG50" s="493"/>
      <c r="AH50" s="493"/>
      <c r="AI50" s="493"/>
      <c r="AJ50" s="493"/>
      <c r="AK50" s="493"/>
      <c r="AL50" s="494"/>
    </row>
    <row r="51" spans="1:38" ht="21" customHeight="1" x14ac:dyDescent="0.55000000000000004">
      <c r="A51" s="511"/>
      <c r="B51" s="509"/>
      <c r="C51" s="495" t="s">
        <v>34</v>
      </c>
      <c r="D51" s="495"/>
      <c r="E51" s="495"/>
      <c r="F51" s="495"/>
      <c r="G51" s="495"/>
      <c r="H51" s="495"/>
      <c r="I51" s="495"/>
      <c r="J51" s="492" t="s">
        <v>392</v>
      </c>
      <c r="K51" s="496"/>
      <c r="L51" s="497" t="s">
        <v>392</v>
      </c>
      <c r="M51" s="498"/>
      <c r="N51" s="498"/>
      <c r="O51" s="498"/>
      <c r="P51" s="498"/>
      <c r="Q51" s="499"/>
      <c r="R51" s="497" t="s">
        <v>391</v>
      </c>
      <c r="S51" s="498"/>
      <c r="T51" s="498"/>
      <c r="U51" s="498"/>
      <c r="V51" s="498"/>
      <c r="W51" s="498"/>
      <c r="X51" s="499"/>
      <c r="Y51" s="492" t="s">
        <v>392</v>
      </c>
      <c r="Z51" s="493"/>
      <c r="AA51" s="493"/>
      <c r="AB51" s="493"/>
      <c r="AC51" s="493"/>
      <c r="AD51" s="493"/>
      <c r="AE51" s="496"/>
      <c r="AF51" s="492" t="s">
        <v>392</v>
      </c>
      <c r="AG51" s="493"/>
      <c r="AH51" s="493"/>
      <c r="AI51" s="493"/>
      <c r="AJ51" s="493"/>
      <c r="AK51" s="493"/>
      <c r="AL51" s="494"/>
    </row>
    <row r="52" spans="1:38" ht="21" customHeight="1" x14ac:dyDescent="0.55000000000000004">
      <c r="A52" s="511"/>
      <c r="B52" s="509"/>
      <c r="C52" s="495" t="s">
        <v>393</v>
      </c>
      <c r="D52" s="495"/>
      <c r="E52" s="495"/>
      <c r="F52" s="495"/>
      <c r="G52" s="495"/>
      <c r="H52" s="495"/>
      <c r="I52" s="495"/>
      <c r="J52" s="492" t="s">
        <v>392</v>
      </c>
      <c r="K52" s="496"/>
      <c r="L52" s="497" t="s">
        <v>392</v>
      </c>
      <c r="M52" s="498"/>
      <c r="N52" s="498"/>
      <c r="O52" s="498"/>
      <c r="P52" s="498"/>
      <c r="Q52" s="499"/>
      <c r="R52" s="497" t="s">
        <v>391</v>
      </c>
      <c r="S52" s="498"/>
      <c r="T52" s="498"/>
      <c r="U52" s="498"/>
      <c r="V52" s="498"/>
      <c r="W52" s="498"/>
      <c r="X52" s="499"/>
      <c r="Y52" s="492" t="s">
        <v>392</v>
      </c>
      <c r="Z52" s="493"/>
      <c r="AA52" s="493"/>
      <c r="AB52" s="493"/>
      <c r="AC52" s="493"/>
      <c r="AD52" s="493"/>
      <c r="AE52" s="496"/>
      <c r="AF52" s="492" t="s">
        <v>392</v>
      </c>
      <c r="AG52" s="493"/>
      <c r="AH52" s="493"/>
      <c r="AI52" s="493"/>
      <c r="AJ52" s="493"/>
      <c r="AK52" s="493"/>
      <c r="AL52" s="494"/>
    </row>
    <row r="53" spans="1:38" ht="21" customHeight="1" x14ac:dyDescent="0.55000000000000004">
      <c r="A53" s="511"/>
      <c r="B53" s="509"/>
      <c r="C53" s="495" t="s">
        <v>35</v>
      </c>
      <c r="D53" s="495"/>
      <c r="E53" s="495"/>
      <c r="F53" s="495"/>
      <c r="G53" s="495"/>
      <c r="H53" s="495"/>
      <c r="I53" s="495"/>
      <c r="J53" s="492" t="s">
        <v>392</v>
      </c>
      <c r="K53" s="496"/>
      <c r="L53" s="497" t="s">
        <v>392</v>
      </c>
      <c r="M53" s="498"/>
      <c r="N53" s="498"/>
      <c r="O53" s="498"/>
      <c r="P53" s="498"/>
      <c r="Q53" s="499"/>
      <c r="R53" s="497" t="s">
        <v>391</v>
      </c>
      <c r="S53" s="498"/>
      <c r="T53" s="498"/>
      <c r="U53" s="498"/>
      <c r="V53" s="498"/>
      <c r="W53" s="498"/>
      <c r="X53" s="499"/>
      <c r="Y53" s="492" t="s">
        <v>392</v>
      </c>
      <c r="Z53" s="493"/>
      <c r="AA53" s="493"/>
      <c r="AB53" s="493"/>
      <c r="AC53" s="493"/>
      <c r="AD53" s="493"/>
      <c r="AE53" s="496"/>
      <c r="AF53" s="492" t="s">
        <v>392</v>
      </c>
      <c r="AG53" s="493"/>
      <c r="AH53" s="493"/>
      <c r="AI53" s="493"/>
      <c r="AJ53" s="493"/>
      <c r="AK53" s="493"/>
      <c r="AL53" s="494"/>
    </row>
    <row r="54" spans="1:38" ht="21" customHeight="1" x14ac:dyDescent="0.55000000000000004">
      <c r="A54" s="511"/>
      <c r="B54" s="509"/>
      <c r="C54" s="500" t="s">
        <v>36</v>
      </c>
      <c r="D54" s="501"/>
      <c r="E54" s="501"/>
      <c r="F54" s="501"/>
      <c r="G54" s="501"/>
      <c r="H54" s="501"/>
      <c r="I54" s="502"/>
      <c r="J54" s="492" t="s">
        <v>392</v>
      </c>
      <c r="K54" s="496"/>
      <c r="L54" s="497" t="s">
        <v>392</v>
      </c>
      <c r="M54" s="498"/>
      <c r="N54" s="498"/>
      <c r="O54" s="498"/>
      <c r="P54" s="498"/>
      <c r="Q54" s="499"/>
      <c r="R54" s="497" t="s">
        <v>391</v>
      </c>
      <c r="S54" s="498"/>
      <c r="T54" s="498"/>
      <c r="U54" s="498"/>
      <c r="V54" s="498"/>
      <c r="W54" s="498"/>
      <c r="X54" s="499"/>
      <c r="Y54" s="492" t="s">
        <v>392</v>
      </c>
      <c r="Z54" s="493"/>
      <c r="AA54" s="493"/>
      <c r="AB54" s="493"/>
      <c r="AC54" s="493"/>
      <c r="AD54" s="493"/>
      <c r="AE54" s="496"/>
      <c r="AF54" s="492" t="s">
        <v>392</v>
      </c>
      <c r="AG54" s="493"/>
      <c r="AH54" s="493"/>
      <c r="AI54" s="493"/>
      <c r="AJ54" s="493"/>
      <c r="AK54" s="493"/>
      <c r="AL54" s="494"/>
    </row>
    <row r="55" spans="1:38" ht="21" customHeight="1" x14ac:dyDescent="0.55000000000000004">
      <c r="A55" s="511"/>
      <c r="B55" s="509"/>
      <c r="C55" s="495" t="s">
        <v>37</v>
      </c>
      <c r="D55" s="495"/>
      <c r="E55" s="495"/>
      <c r="F55" s="495"/>
      <c r="G55" s="495"/>
      <c r="H55" s="495"/>
      <c r="I55" s="495"/>
      <c r="J55" s="492" t="s">
        <v>392</v>
      </c>
      <c r="K55" s="496"/>
      <c r="L55" s="497" t="s">
        <v>392</v>
      </c>
      <c r="M55" s="498"/>
      <c r="N55" s="498"/>
      <c r="O55" s="498"/>
      <c r="P55" s="498"/>
      <c r="Q55" s="499"/>
      <c r="R55" s="497" t="s">
        <v>391</v>
      </c>
      <c r="S55" s="498"/>
      <c r="T55" s="498"/>
      <c r="U55" s="498"/>
      <c r="V55" s="498"/>
      <c r="W55" s="498"/>
      <c r="X55" s="499"/>
      <c r="Y55" s="492" t="s">
        <v>392</v>
      </c>
      <c r="Z55" s="493"/>
      <c r="AA55" s="493"/>
      <c r="AB55" s="493"/>
      <c r="AC55" s="493"/>
      <c r="AD55" s="493"/>
      <c r="AE55" s="496"/>
      <c r="AF55" s="492" t="s">
        <v>392</v>
      </c>
      <c r="AG55" s="493"/>
      <c r="AH55" s="493"/>
      <c r="AI55" s="493"/>
      <c r="AJ55" s="493"/>
      <c r="AK55" s="493"/>
      <c r="AL55" s="494"/>
    </row>
    <row r="56" spans="1:38" ht="21" customHeight="1" x14ac:dyDescent="0.55000000000000004">
      <c r="A56" s="511"/>
      <c r="B56" s="509"/>
      <c r="C56" s="495" t="s">
        <v>39</v>
      </c>
      <c r="D56" s="495"/>
      <c r="E56" s="495"/>
      <c r="F56" s="495"/>
      <c r="G56" s="495"/>
      <c r="H56" s="495"/>
      <c r="I56" s="495"/>
      <c r="J56" s="492" t="s">
        <v>392</v>
      </c>
      <c r="K56" s="496"/>
      <c r="L56" s="497" t="s">
        <v>392</v>
      </c>
      <c r="M56" s="498"/>
      <c r="N56" s="498"/>
      <c r="O56" s="498"/>
      <c r="P56" s="498"/>
      <c r="Q56" s="499"/>
      <c r="R56" s="497" t="s">
        <v>391</v>
      </c>
      <c r="S56" s="498"/>
      <c r="T56" s="498"/>
      <c r="U56" s="498"/>
      <c r="V56" s="498"/>
      <c r="W56" s="498"/>
      <c r="X56" s="499"/>
      <c r="Y56" s="492" t="s">
        <v>392</v>
      </c>
      <c r="Z56" s="493"/>
      <c r="AA56" s="493"/>
      <c r="AB56" s="493"/>
      <c r="AC56" s="493"/>
      <c r="AD56" s="493"/>
      <c r="AE56" s="496"/>
      <c r="AF56" s="492" t="s">
        <v>392</v>
      </c>
      <c r="AG56" s="493"/>
      <c r="AH56" s="493"/>
      <c r="AI56" s="493"/>
      <c r="AJ56" s="493"/>
      <c r="AK56" s="493"/>
      <c r="AL56" s="494"/>
    </row>
    <row r="57" spans="1:38" ht="21" customHeight="1" x14ac:dyDescent="0.55000000000000004">
      <c r="A57" s="511"/>
      <c r="B57" s="509" t="s">
        <v>38</v>
      </c>
      <c r="C57" s="495" t="s">
        <v>40</v>
      </c>
      <c r="D57" s="495"/>
      <c r="E57" s="495"/>
      <c r="F57" s="495"/>
      <c r="G57" s="495"/>
      <c r="H57" s="495"/>
      <c r="I57" s="495"/>
      <c r="J57" s="492" t="s">
        <v>392</v>
      </c>
      <c r="K57" s="496"/>
      <c r="L57" s="497" t="s">
        <v>392</v>
      </c>
      <c r="M57" s="498"/>
      <c r="N57" s="498"/>
      <c r="O57" s="498"/>
      <c r="P57" s="498"/>
      <c r="Q57" s="499"/>
      <c r="R57" s="497" t="s">
        <v>391</v>
      </c>
      <c r="S57" s="498"/>
      <c r="T57" s="498"/>
      <c r="U57" s="498"/>
      <c r="V57" s="498"/>
      <c r="W57" s="498"/>
      <c r="X57" s="499"/>
      <c r="Y57" s="492" t="s">
        <v>392</v>
      </c>
      <c r="Z57" s="493"/>
      <c r="AA57" s="493"/>
      <c r="AB57" s="493"/>
      <c r="AC57" s="493"/>
      <c r="AD57" s="493"/>
      <c r="AE57" s="496"/>
      <c r="AF57" s="492" t="s">
        <v>392</v>
      </c>
      <c r="AG57" s="493"/>
      <c r="AH57" s="493"/>
      <c r="AI57" s="493"/>
      <c r="AJ57" s="493"/>
      <c r="AK57" s="493"/>
      <c r="AL57" s="494"/>
    </row>
    <row r="58" spans="1:38" ht="21" customHeight="1" x14ac:dyDescent="0.55000000000000004">
      <c r="A58" s="511"/>
      <c r="B58" s="509"/>
      <c r="C58" s="495" t="s">
        <v>394</v>
      </c>
      <c r="D58" s="495"/>
      <c r="E58" s="495"/>
      <c r="F58" s="495"/>
      <c r="G58" s="495"/>
      <c r="H58" s="495"/>
      <c r="I58" s="495"/>
      <c r="J58" s="492" t="s">
        <v>392</v>
      </c>
      <c r="K58" s="496"/>
      <c r="L58" s="497" t="s">
        <v>392</v>
      </c>
      <c r="M58" s="498"/>
      <c r="N58" s="498"/>
      <c r="O58" s="498"/>
      <c r="P58" s="498"/>
      <c r="Q58" s="499"/>
      <c r="R58" s="497" t="s">
        <v>391</v>
      </c>
      <c r="S58" s="498"/>
      <c r="T58" s="498"/>
      <c r="U58" s="498"/>
      <c r="V58" s="498"/>
      <c r="W58" s="498"/>
      <c r="X58" s="499"/>
      <c r="Y58" s="492" t="s">
        <v>392</v>
      </c>
      <c r="Z58" s="493"/>
      <c r="AA58" s="493"/>
      <c r="AB58" s="493"/>
      <c r="AC58" s="493"/>
      <c r="AD58" s="493"/>
      <c r="AE58" s="496"/>
      <c r="AF58" s="492" t="s">
        <v>392</v>
      </c>
      <c r="AG58" s="493"/>
      <c r="AH58" s="493"/>
      <c r="AI58" s="493"/>
      <c r="AJ58" s="493"/>
      <c r="AK58" s="493"/>
      <c r="AL58" s="494"/>
    </row>
    <row r="59" spans="1:38" ht="21" customHeight="1" x14ac:dyDescent="0.55000000000000004">
      <c r="A59" s="511"/>
      <c r="B59" s="509"/>
      <c r="C59" s="495" t="s">
        <v>41</v>
      </c>
      <c r="D59" s="495"/>
      <c r="E59" s="495"/>
      <c r="F59" s="495"/>
      <c r="G59" s="495"/>
      <c r="H59" s="495"/>
      <c r="I59" s="495"/>
      <c r="J59" s="492" t="s">
        <v>392</v>
      </c>
      <c r="K59" s="496"/>
      <c r="L59" s="497" t="s">
        <v>392</v>
      </c>
      <c r="M59" s="498"/>
      <c r="N59" s="498"/>
      <c r="O59" s="498"/>
      <c r="P59" s="498"/>
      <c r="Q59" s="499"/>
      <c r="R59" s="497" t="s">
        <v>391</v>
      </c>
      <c r="S59" s="498"/>
      <c r="T59" s="498"/>
      <c r="U59" s="498"/>
      <c r="V59" s="498"/>
      <c r="W59" s="498"/>
      <c r="X59" s="499"/>
      <c r="Y59" s="492" t="s">
        <v>392</v>
      </c>
      <c r="Z59" s="493"/>
      <c r="AA59" s="493"/>
      <c r="AB59" s="493"/>
      <c r="AC59" s="493"/>
      <c r="AD59" s="493"/>
      <c r="AE59" s="496"/>
      <c r="AF59" s="492" t="s">
        <v>392</v>
      </c>
      <c r="AG59" s="493"/>
      <c r="AH59" s="493"/>
      <c r="AI59" s="493"/>
      <c r="AJ59" s="493"/>
      <c r="AK59" s="493"/>
      <c r="AL59" s="494"/>
    </row>
    <row r="60" spans="1:38" ht="21" customHeight="1" x14ac:dyDescent="0.55000000000000004">
      <c r="A60" s="512"/>
      <c r="B60" s="528"/>
      <c r="C60" s="495" t="s">
        <v>42</v>
      </c>
      <c r="D60" s="495"/>
      <c r="E60" s="495"/>
      <c r="F60" s="495"/>
      <c r="G60" s="495"/>
      <c r="H60" s="495"/>
      <c r="I60" s="495"/>
      <c r="J60" s="492" t="s">
        <v>392</v>
      </c>
      <c r="K60" s="496"/>
      <c r="L60" s="497" t="s">
        <v>392</v>
      </c>
      <c r="M60" s="498"/>
      <c r="N60" s="498"/>
      <c r="O60" s="498"/>
      <c r="P60" s="498"/>
      <c r="Q60" s="499"/>
      <c r="R60" s="497" t="s">
        <v>391</v>
      </c>
      <c r="S60" s="498"/>
      <c r="T60" s="498"/>
      <c r="U60" s="498"/>
      <c r="V60" s="498"/>
      <c r="W60" s="498"/>
      <c r="X60" s="499"/>
      <c r="Y60" s="492" t="s">
        <v>392</v>
      </c>
      <c r="Z60" s="493"/>
      <c r="AA60" s="493"/>
      <c r="AB60" s="493"/>
      <c r="AC60" s="493"/>
      <c r="AD60" s="493"/>
      <c r="AE60" s="496"/>
      <c r="AF60" s="492" t="s">
        <v>392</v>
      </c>
      <c r="AG60" s="493"/>
      <c r="AH60" s="493"/>
      <c r="AI60" s="493"/>
      <c r="AJ60" s="493"/>
      <c r="AK60" s="493"/>
      <c r="AL60" s="494"/>
    </row>
    <row r="61" spans="1:38" ht="21" customHeight="1" x14ac:dyDescent="0.55000000000000004">
      <c r="A61" s="512"/>
      <c r="B61" s="528"/>
      <c r="C61" s="495" t="s">
        <v>395</v>
      </c>
      <c r="D61" s="495"/>
      <c r="E61" s="495"/>
      <c r="F61" s="495"/>
      <c r="G61" s="495"/>
      <c r="H61" s="495"/>
      <c r="I61" s="495"/>
      <c r="J61" s="492" t="s">
        <v>392</v>
      </c>
      <c r="K61" s="496"/>
      <c r="L61" s="497" t="s">
        <v>392</v>
      </c>
      <c r="M61" s="498"/>
      <c r="N61" s="498"/>
      <c r="O61" s="498"/>
      <c r="P61" s="498"/>
      <c r="Q61" s="499"/>
      <c r="R61" s="497" t="s">
        <v>391</v>
      </c>
      <c r="S61" s="498"/>
      <c r="T61" s="498"/>
      <c r="U61" s="498"/>
      <c r="V61" s="498"/>
      <c r="W61" s="498"/>
      <c r="X61" s="499"/>
      <c r="Y61" s="492" t="s">
        <v>392</v>
      </c>
      <c r="Z61" s="493"/>
      <c r="AA61" s="493"/>
      <c r="AB61" s="493"/>
      <c r="AC61" s="493"/>
      <c r="AD61" s="493"/>
      <c r="AE61" s="496"/>
      <c r="AF61" s="492" t="s">
        <v>392</v>
      </c>
      <c r="AG61" s="493"/>
      <c r="AH61" s="493"/>
      <c r="AI61" s="493"/>
      <c r="AJ61" s="493"/>
      <c r="AK61" s="493"/>
      <c r="AL61" s="494"/>
    </row>
    <row r="62" spans="1:38" ht="21" customHeight="1" x14ac:dyDescent="0.55000000000000004">
      <c r="A62" s="512"/>
      <c r="B62" s="528"/>
      <c r="C62" s="495" t="s">
        <v>396</v>
      </c>
      <c r="D62" s="495"/>
      <c r="E62" s="495"/>
      <c r="F62" s="495"/>
      <c r="G62" s="495"/>
      <c r="H62" s="495"/>
      <c r="I62" s="495"/>
      <c r="J62" s="492" t="s">
        <v>392</v>
      </c>
      <c r="K62" s="496"/>
      <c r="L62" s="497" t="s">
        <v>392</v>
      </c>
      <c r="M62" s="498"/>
      <c r="N62" s="498"/>
      <c r="O62" s="498"/>
      <c r="P62" s="498"/>
      <c r="Q62" s="499"/>
      <c r="R62" s="497" t="s">
        <v>391</v>
      </c>
      <c r="S62" s="498"/>
      <c r="T62" s="498"/>
      <c r="U62" s="498"/>
      <c r="V62" s="498"/>
      <c r="W62" s="498"/>
      <c r="X62" s="499"/>
      <c r="Y62" s="492" t="s">
        <v>392</v>
      </c>
      <c r="Z62" s="493"/>
      <c r="AA62" s="493"/>
      <c r="AB62" s="493"/>
      <c r="AC62" s="493"/>
      <c r="AD62" s="493"/>
      <c r="AE62" s="496"/>
      <c r="AF62" s="492" t="s">
        <v>392</v>
      </c>
      <c r="AG62" s="493"/>
      <c r="AH62" s="493"/>
      <c r="AI62" s="493"/>
      <c r="AJ62" s="493"/>
      <c r="AK62" s="493"/>
      <c r="AL62" s="494"/>
    </row>
    <row r="63" spans="1:38" ht="21" customHeight="1" thickBot="1" x14ac:dyDescent="0.6">
      <c r="A63" s="513"/>
      <c r="B63" s="529"/>
      <c r="C63" s="485" t="s">
        <v>397</v>
      </c>
      <c r="D63" s="485"/>
      <c r="E63" s="485"/>
      <c r="F63" s="485"/>
      <c r="G63" s="485"/>
      <c r="H63" s="485"/>
      <c r="I63" s="485"/>
      <c r="J63" s="486" t="s">
        <v>392</v>
      </c>
      <c r="K63" s="487"/>
      <c r="L63" s="486" t="s">
        <v>392</v>
      </c>
      <c r="M63" s="488"/>
      <c r="N63" s="488"/>
      <c r="O63" s="488"/>
      <c r="P63" s="488"/>
      <c r="Q63" s="487"/>
      <c r="R63" s="489" t="s">
        <v>391</v>
      </c>
      <c r="S63" s="490"/>
      <c r="T63" s="490"/>
      <c r="U63" s="490"/>
      <c r="V63" s="490"/>
      <c r="W63" s="490"/>
      <c r="X63" s="491"/>
      <c r="Y63" s="486" t="s">
        <v>392</v>
      </c>
      <c r="Z63" s="488"/>
      <c r="AA63" s="488"/>
      <c r="AB63" s="488"/>
      <c r="AC63" s="488"/>
      <c r="AD63" s="488"/>
      <c r="AE63" s="487"/>
      <c r="AF63" s="492" t="s">
        <v>392</v>
      </c>
      <c r="AG63" s="493"/>
      <c r="AH63" s="493"/>
      <c r="AI63" s="493"/>
      <c r="AJ63" s="493"/>
      <c r="AK63" s="493"/>
      <c r="AL63" s="494"/>
    </row>
    <row r="64" spans="1:38" ht="21" customHeight="1" x14ac:dyDescent="0.55000000000000004">
      <c r="A64" s="465" t="s">
        <v>398</v>
      </c>
      <c r="B64" s="468" t="s">
        <v>399</v>
      </c>
      <c r="C64" s="469"/>
      <c r="D64" s="469"/>
      <c r="E64" s="469"/>
      <c r="F64" s="469"/>
      <c r="G64" s="469"/>
      <c r="H64" s="469"/>
      <c r="I64" s="469"/>
      <c r="J64" s="469"/>
      <c r="K64" s="469"/>
      <c r="L64" s="469"/>
      <c r="M64" s="469"/>
      <c r="N64" s="469"/>
      <c r="O64" s="469"/>
      <c r="P64" s="469"/>
      <c r="Q64" s="469"/>
      <c r="R64" s="469"/>
      <c r="S64" s="470"/>
      <c r="T64" s="468" t="s">
        <v>400</v>
      </c>
      <c r="U64" s="469"/>
      <c r="V64" s="469"/>
      <c r="W64" s="469"/>
      <c r="X64" s="469"/>
      <c r="Y64" s="469"/>
      <c r="Z64" s="469"/>
      <c r="AA64" s="469"/>
      <c r="AB64" s="469"/>
      <c r="AC64" s="469"/>
      <c r="AD64" s="469"/>
      <c r="AE64" s="469"/>
      <c r="AF64" s="469"/>
      <c r="AG64" s="469"/>
      <c r="AH64" s="469"/>
      <c r="AI64" s="469"/>
      <c r="AJ64" s="469"/>
      <c r="AK64" s="469"/>
      <c r="AL64" s="471"/>
    </row>
    <row r="65" spans="1:38" ht="21" customHeight="1" x14ac:dyDescent="0.55000000000000004">
      <c r="A65" s="466"/>
      <c r="B65" s="472"/>
      <c r="C65" s="473"/>
      <c r="D65" s="473"/>
      <c r="E65" s="473"/>
      <c r="F65" s="473"/>
      <c r="G65" s="473"/>
      <c r="H65" s="473"/>
      <c r="I65" s="473"/>
      <c r="J65" s="473"/>
      <c r="K65" s="473"/>
      <c r="L65" s="473"/>
      <c r="M65" s="473"/>
      <c r="N65" s="473"/>
      <c r="O65" s="473"/>
      <c r="P65" s="473"/>
      <c r="Q65" s="473"/>
      <c r="R65" s="473"/>
      <c r="S65" s="474"/>
      <c r="T65" s="472"/>
      <c r="U65" s="473"/>
      <c r="V65" s="473"/>
      <c r="W65" s="473"/>
      <c r="X65" s="473"/>
      <c r="Y65" s="473"/>
      <c r="Z65" s="473"/>
      <c r="AA65" s="473"/>
      <c r="AB65" s="473"/>
      <c r="AC65" s="473"/>
      <c r="AD65" s="473"/>
      <c r="AE65" s="473"/>
      <c r="AF65" s="473"/>
      <c r="AG65" s="473"/>
      <c r="AH65" s="473"/>
      <c r="AI65" s="473"/>
      <c r="AJ65" s="473"/>
      <c r="AK65" s="473"/>
      <c r="AL65" s="478"/>
    </row>
    <row r="66" spans="1:38" ht="21" customHeight="1" thickBot="1" x14ac:dyDescent="0.6">
      <c r="A66" s="467"/>
      <c r="B66" s="475"/>
      <c r="C66" s="476"/>
      <c r="D66" s="476"/>
      <c r="E66" s="476"/>
      <c r="F66" s="476"/>
      <c r="G66" s="476"/>
      <c r="H66" s="476"/>
      <c r="I66" s="476"/>
      <c r="J66" s="476"/>
      <c r="K66" s="476"/>
      <c r="L66" s="476"/>
      <c r="M66" s="476"/>
      <c r="N66" s="476"/>
      <c r="O66" s="476"/>
      <c r="P66" s="476"/>
      <c r="Q66" s="476"/>
      <c r="R66" s="476"/>
      <c r="S66" s="477"/>
      <c r="T66" s="475"/>
      <c r="U66" s="476"/>
      <c r="V66" s="476"/>
      <c r="W66" s="476"/>
      <c r="X66" s="476"/>
      <c r="Y66" s="476"/>
      <c r="Z66" s="476"/>
      <c r="AA66" s="476"/>
      <c r="AB66" s="476"/>
      <c r="AC66" s="476"/>
      <c r="AD66" s="476"/>
      <c r="AE66" s="476"/>
      <c r="AF66" s="476"/>
      <c r="AG66" s="476"/>
      <c r="AH66" s="476"/>
      <c r="AI66" s="476"/>
      <c r="AJ66" s="476"/>
      <c r="AK66" s="476"/>
      <c r="AL66" s="479"/>
    </row>
    <row r="67" spans="1:38" ht="21" customHeight="1" thickBot="1" x14ac:dyDescent="0.6">
      <c r="A67" s="480" t="s">
        <v>401</v>
      </c>
      <c r="B67" s="481"/>
      <c r="C67" s="481"/>
      <c r="D67" s="481"/>
      <c r="E67" s="481"/>
      <c r="F67" s="481"/>
      <c r="G67" s="481"/>
      <c r="H67" s="481"/>
      <c r="I67" s="482"/>
      <c r="J67" s="483" t="s">
        <v>402</v>
      </c>
      <c r="K67" s="483"/>
      <c r="L67" s="483"/>
      <c r="M67" s="483"/>
      <c r="N67" s="483"/>
      <c r="O67" s="483"/>
      <c r="P67" s="483"/>
      <c r="Q67" s="483"/>
      <c r="R67" s="483"/>
      <c r="S67" s="483"/>
      <c r="T67" s="483"/>
      <c r="U67" s="483"/>
      <c r="V67" s="483"/>
      <c r="W67" s="483"/>
      <c r="X67" s="483"/>
      <c r="Y67" s="483"/>
      <c r="Z67" s="483"/>
      <c r="AA67" s="483"/>
      <c r="AB67" s="483"/>
      <c r="AC67" s="483"/>
      <c r="AD67" s="483"/>
      <c r="AE67" s="483"/>
      <c r="AF67" s="483"/>
      <c r="AG67" s="483"/>
      <c r="AH67" s="483"/>
      <c r="AI67" s="483"/>
      <c r="AJ67" s="483"/>
      <c r="AK67" s="483"/>
      <c r="AL67" s="484"/>
    </row>
    <row r="68" spans="1:38" ht="21" customHeight="1" x14ac:dyDescent="0.55000000000000004">
      <c r="A68" s="462" t="s">
        <v>403</v>
      </c>
      <c r="B68" s="462"/>
      <c r="C68" s="462"/>
      <c r="D68" s="462"/>
      <c r="E68" s="462"/>
      <c r="F68" s="462"/>
      <c r="G68" s="462"/>
      <c r="H68" s="462"/>
      <c r="I68" s="462"/>
      <c r="J68" s="462"/>
      <c r="K68" s="462"/>
      <c r="L68" s="462"/>
      <c r="M68" s="462"/>
      <c r="N68" s="462"/>
      <c r="O68" s="462"/>
      <c r="P68" s="462"/>
      <c r="Q68" s="462"/>
      <c r="R68" s="462"/>
      <c r="S68" s="462"/>
      <c r="T68" s="462"/>
      <c r="U68" s="462"/>
      <c r="V68" s="462"/>
      <c r="W68" s="462"/>
      <c r="X68" s="462"/>
      <c r="Y68" s="462"/>
      <c r="Z68" s="462"/>
      <c r="AA68" s="462"/>
      <c r="AB68" s="462"/>
      <c r="AC68" s="462"/>
      <c r="AD68" s="462"/>
      <c r="AE68" s="462"/>
      <c r="AF68" s="462"/>
      <c r="AG68" s="462"/>
      <c r="AH68" s="462"/>
      <c r="AI68" s="462"/>
      <c r="AJ68" s="462"/>
      <c r="AK68" s="462"/>
      <c r="AL68" s="462"/>
    </row>
    <row r="69" spans="1:38" ht="21" customHeight="1" x14ac:dyDescent="0.55000000000000004">
      <c r="A69" s="463"/>
      <c r="B69" s="463"/>
      <c r="C69" s="463"/>
      <c r="D69" s="463"/>
      <c r="E69" s="463"/>
      <c r="F69" s="463"/>
      <c r="G69" s="463"/>
      <c r="H69" s="463"/>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c r="AG69" s="463"/>
      <c r="AH69" s="463"/>
      <c r="AI69" s="463"/>
      <c r="AJ69" s="463"/>
      <c r="AK69" s="463"/>
      <c r="AL69" s="463"/>
    </row>
    <row r="70" spans="1:38" ht="21" customHeight="1" x14ac:dyDescent="0.55000000000000004">
      <c r="A70" s="464" t="s">
        <v>404</v>
      </c>
      <c r="B70" s="464"/>
      <c r="C70" s="464"/>
      <c r="D70" s="464"/>
      <c r="E70" s="464"/>
      <c r="F70" s="464"/>
      <c r="G70" s="464"/>
      <c r="H70" s="464"/>
      <c r="I70" s="464"/>
      <c r="J70" s="464"/>
      <c r="K70" s="464"/>
      <c r="L70" s="464"/>
      <c r="M70" s="464"/>
      <c r="N70" s="464"/>
      <c r="O70" s="464"/>
      <c r="P70" s="464"/>
      <c r="Q70" s="464"/>
      <c r="R70" s="464"/>
      <c r="S70" s="464"/>
      <c r="T70" s="464"/>
      <c r="U70" s="464"/>
      <c r="V70" s="464"/>
      <c r="W70" s="464"/>
      <c r="X70" s="464"/>
      <c r="Y70" s="464"/>
      <c r="Z70" s="464"/>
      <c r="AA70" s="464"/>
      <c r="AB70" s="464"/>
      <c r="AC70" s="464"/>
      <c r="AD70" s="464"/>
      <c r="AE70" s="464"/>
      <c r="AF70" s="464"/>
      <c r="AG70" s="464"/>
      <c r="AH70" s="464"/>
      <c r="AI70" s="464"/>
      <c r="AJ70" s="464"/>
      <c r="AK70" s="464"/>
      <c r="AL70" s="464"/>
    </row>
    <row r="71" spans="1:38" ht="21" customHeight="1" x14ac:dyDescent="0.55000000000000004">
      <c r="A71" s="464" t="s">
        <v>405</v>
      </c>
      <c r="B71" s="464"/>
      <c r="C71" s="464"/>
      <c r="D71" s="464"/>
      <c r="E71" s="464"/>
      <c r="F71" s="464"/>
      <c r="G71" s="464"/>
      <c r="H71" s="464"/>
      <c r="I71" s="464"/>
      <c r="J71" s="464"/>
      <c r="K71" s="464"/>
      <c r="L71" s="464"/>
      <c r="M71" s="464"/>
      <c r="N71" s="464"/>
      <c r="O71" s="464"/>
      <c r="P71" s="464"/>
      <c r="Q71" s="464"/>
      <c r="R71" s="464"/>
      <c r="S71" s="464"/>
      <c r="T71" s="464"/>
      <c r="U71" s="464"/>
      <c r="V71" s="464"/>
      <c r="W71" s="464"/>
      <c r="X71" s="464"/>
      <c r="Y71" s="464"/>
      <c r="Z71" s="464"/>
      <c r="AA71" s="464"/>
      <c r="AB71" s="464"/>
      <c r="AC71" s="464"/>
      <c r="AD71" s="464"/>
      <c r="AE71" s="464"/>
      <c r="AF71" s="464"/>
      <c r="AG71" s="464"/>
      <c r="AH71" s="464"/>
      <c r="AI71" s="464"/>
      <c r="AJ71" s="464"/>
      <c r="AK71" s="464"/>
      <c r="AL71" s="464"/>
    </row>
    <row r="72" spans="1:38" ht="21" customHeight="1" x14ac:dyDescent="0.55000000000000004">
      <c r="A72" s="464" t="s">
        <v>406</v>
      </c>
      <c r="B72" s="464"/>
      <c r="C72" s="464"/>
      <c r="D72" s="464"/>
      <c r="E72" s="464"/>
      <c r="F72" s="464"/>
      <c r="G72" s="464"/>
      <c r="H72" s="464"/>
      <c r="I72" s="464"/>
      <c r="J72" s="464"/>
      <c r="K72" s="464"/>
      <c r="L72" s="464"/>
      <c r="M72" s="464"/>
      <c r="N72" s="464"/>
      <c r="O72" s="464"/>
      <c r="P72" s="464"/>
      <c r="Q72" s="464"/>
      <c r="R72" s="464"/>
      <c r="S72" s="464"/>
      <c r="T72" s="464"/>
      <c r="U72" s="464"/>
      <c r="V72" s="464"/>
      <c r="W72" s="464"/>
      <c r="X72" s="464"/>
      <c r="Y72" s="464"/>
      <c r="Z72" s="464"/>
      <c r="AA72" s="464"/>
      <c r="AB72" s="464"/>
      <c r="AC72" s="464"/>
      <c r="AD72" s="464"/>
      <c r="AE72" s="464"/>
      <c r="AF72" s="464"/>
      <c r="AG72" s="464"/>
      <c r="AH72" s="464"/>
      <c r="AI72" s="464"/>
      <c r="AJ72" s="464"/>
      <c r="AK72" s="464"/>
      <c r="AL72" s="464"/>
    </row>
    <row r="73" spans="1:38" ht="21" customHeight="1" x14ac:dyDescent="0.55000000000000004">
      <c r="A73" s="464" t="s">
        <v>407</v>
      </c>
      <c r="B73" s="464"/>
      <c r="C73" s="464"/>
      <c r="D73" s="464"/>
      <c r="E73" s="464"/>
      <c r="F73" s="464"/>
      <c r="G73" s="464"/>
      <c r="H73" s="464"/>
      <c r="I73" s="464"/>
      <c r="J73" s="464"/>
      <c r="K73" s="464"/>
      <c r="L73" s="464"/>
      <c r="M73" s="464"/>
      <c r="N73" s="464"/>
      <c r="O73" s="464"/>
      <c r="P73" s="464"/>
      <c r="Q73" s="464"/>
      <c r="R73" s="464"/>
      <c r="S73" s="464"/>
      <c r="T73" s="464"/>
      <c r="U73" s="464"/>
      <c r="V73" s="464"/>
      <c r="W73" s="464"/>
      <c r="X73" s="464"/>
      <c r="Y73" s="464"/>
      <c r="Z73" s="464"/>
      <c r="AA73" s="464"/>
      <c r="AB73" s="464"/>
      <c r="AC73" s="464"/>
      <c r="AD73" s="464"/>
      <c r="AE73" s="464"/>
      <c r="AF73" s="464"/>
      <c r="AG73" s="464"/>
      <c r="AH73" s="464"/>
      <c r="AI73" s="464"/>
      <c r="AJ73" s="464"/>
      <c r="AK73" s="464"/>
      <c r="AL73" s="464"/>
    </row>
    <row r="74" spans="1:38" ht="21" customHeight="1" x14ac:dyDescent="0.55000000000000004">
      <c r="A74" s="464" t="s">
        <v>408</v>
      </c>
      <c r="B74" s="464"/>
      <c r="C74" s="464"/>
      <c r="D74" s="464"/>
      <c r="E74" s="464"/>
      <c r="F74" s="464"/>
      <c r="G74" s="464"/>
      <c r="H74" s="464"/>
      <c r="I74" s="464"/>
      <c r="J74" s="464"/>
      <c r="K74" s="464"/>
      <c r="L74" s="464"/>
      <c r="M74" s="464"/>
      <c r="N74" s="464"/>
      <c r="O74" s="464"/>
      <c r="P74" s="464"/>
      <c r="Q74" s="464"/>
      <c r="R74" s="464"/>
      <c r="S74" s="464"/>
      <c r="T74" s="464"/>
      <c r="U74" s="464"/>
      <c r="V74" s="464"/>
      <c r="W74" s="464"/>
      <c r="X74" s="464"/>
      <c r="Y74" s="464"/>
      <c r="Z74" s="464"/>
      <c r="AA74" s="464"/>
      <c r="AB74" s="464"/>
      <c r="AC74" s="464"/>
      <c r="AD74" s="464"/>
      <c r="AE74" s="464"/>
      <c r="AF74" s="464"/>
      <c r="AG74" s="464"/>
      <c r="AH74" s="464"/>
      <c r="AI74" s="464"/>
      <c r="AJ74" s="464"/>
      <c r="AK74" s="464"/>
      <c r="AL74" s="464"/>
    </row>
    <row r="75" spans="1:38" ht="21" customHeight="1" x14ac:dyDescent="0.55000000000000004">
      <c r="A75" s="45"/>
    </row>
    <row r="76" spans="1:38" ht="21" customHeight="1" x14ac:dyDescent="0.55000000000000004">
      <c r="A76" s="45"/>
    </row>
    <row r="77" spans="1:38" ht="21" customHeight="1" x14ac:dyDescent="0.55000000000000004">
      <c r="A77" s="45"/>
    </row>
    <row r="78" spans="1:38" ht="21" customHeight="1" x14ac:dyDescent="0.55000000000000004">
      <c r="A78" s="45"/>
    </row>
    <row r="79" spans="1:38" ht="21" customHeight="1" x14ac:dyDescent="0.55000000000000004">
      <c r="A79" s="45"/>
    </row>
    <row r="80" spans="1:38" ht="21" customHeight="1" x14ac:dyDescent="0.55000000000000004">
      <c r="A80" s="45"/>
    </row>
    <row r="81" spans="1:1" ht="21" customHeight="1" x14ac:dyDescent="0.55000000000000004">
      <c r="A81" s="45"/>
    </row>
    <row r="82" spans="1:1" ht="21" customHeight="1" x14ac:dyDescent="0.55000000000000004">
      <c r="A82" s="45"/>
    </row>
    <row r="83" spans="1:1" ht="21" customHeight="1" x14ac:dyDescent="0.55000000000000004">
      <c r="A83" s="214"/>
    </row>
    <row r="84" spans="1:1" ht="21" customHeight="1" x14ac:dyDescent="0.55000000000000004">
      <c r="A84" s="214"/>
    </row>
    <row r="85" spans="1:1" ht="21" customHeight="1" x14ac:dyDescent="0.55000000000000004">
      <c r="A85" s="214"/>
    </row>
    <row r="86" spans="1:1" ht="21" customHeight="1" x14ac:dyDescent="0.55000000000000004">
      <c r="A86" s="214"/>
    </row>
    <row r="87" spans="1:1" ht="21" customHeight="1" x14ac:dyDescent="0.55000000000000004">
      <c r="A87" s="214"/>
    </row>
  </sheetData>
  <mergeCells count="185">
    <mergeCell ref="A1:AL1"/>
    <mergeCell ref="A2:AL2"/>
    <mergeCell ref="U8:AH8"/>
    <mergeCell ref="U9:AH9"/>
    <mergeCell ref="U10:AE10"/>
    <mergeCell ref="A13:AH13"/>
    <mergeCell ref="A15:A27"/>
    <mergeCell ref="B15:I15"/>
    <mergeCell ref="J15:AL15"/>
    <mergeCell ref="B16:I16"/>
    <mergeCell ref="J16:AL16"/>
    <mergeCell ref="B17:I20"/>
    <mergeCell ref="J17:AL17"/>
    <mergeCell ref="J18:AL18"/>
    <mergeCell ref="J19:AL19"/>
    <mergeCell ref="J20:AL20"/>
    <mergeCell ref="B21:I21"/>
    <mergeCell ref="J21:N21"/>
    <mergeCell ref="O21:W21"/>
    <mergeCell ref="X21:AB21"/>
    <mergeCell ref="AC21:AL21"/>
    <mergeCell ref="B22:I22"/>
    <mergeCell ref="J22:T22"/>
    <mergeCell ref="U22:AB22"/>
    <mergeCell ref="AC22:AL22"/>
    <mergeCell ref="J33:AL33"/>
    <mergeCell ref="J34:AL34"/>
    <mergeCell ref="B23:I23"/>
    <mergeCell ref="J23:N23"/>
    <mergeCell ref="O23:W23"/>
    <mergeCell ref="X23:AB23"/>
    <mergeCell ref="AC23:AL23"/>
    <mergeCell ref="B24:I27"/>
    <mergeCell ref="J24:AL24"/>
    <mergeCell ref="J25:AL25"/>
    <mergeCell ref="J26:AL26"/>
    <mergeCell ref="J27:AL27"/>
    <mergeCell ref="B37:I40"/>
    <mergeCell ref="J37:AL37"/>
    <mergeCell ref="J38:AL38"/>
    <mergeCell ref="J39:AL39"/>
    <mergeCell ref="J40:AL40"/>
    <mergeCell ref="A41:AL41"/>
    <mergeCell ref="B35:I35"/>
    <mergeCell ref="J35:N35"/>
    <mergeCell ref="O35:W35"/>
    <mergeCell ref="X35:AB35"/>
    <mergeCell ref="AC35:AL35"/>
    <mergeCell ref="B36:I36"/>
    <mergeCell ref="J36:N36"/>
    <mergeCell ref="O36:W36"/>
    <mergeCell ref="X36:AB36"/>
    <mergeCell ref="AC36:AL36"/>
    <mergeCell ref="A28:A40"/>
    <mergeCell ref="B28:I28"/>
    <mergeCell ref="J28:AL28"/>
    <mergeCell ref="B29:I30"/>
    <mergeCell ref="J29:AL30"/>
    <mergeCell ref="B31:I34"/>
    <mergeCell ref="J31:AL31"/>
    <mergeCell ref="J32:AL32"/>
    <mergeCell ref="A45:A63"/>
    <mergeCell ref="B45:I46"/>
    <mergeCell ref="J45:K46"/>
    <mergeCell ref="L45:Q46"/>
    <mergeCell ref="R45:X46"/>
    <mergeCell ref="Y45:AE46"/>
    <mergeCell ref="L48:Q48"/>
    <mergeCell ref="R48:X48"/>
    <mergeCell ref="Y48:AE48"/>
    <mergeCell ref="C50:I50"/>
    <mergeCell ref="J50:K50"/>
    <mergeCell ref="L50:Q50"/>
    <mergeCell ref="R50:X50"/>
    <mergeCell ref="Y50:AE50"/>
    <mergeCell ref="C56:I56"/>
    <mergeCell ref="J56:K56"/>
    <mergeCell ref="L56:Q56"/>
    <mergeCell ref="R56:X56"/>
    <mergeCell ref="Y56:AE56"/>
    <mergeCell ref="B57:B63"/>
    <mergeCell ref="C59:I59"/>
    <mergeCell ref="J59:K59"/>
    <mergeCell ref="L59:Q59"/>
    <mergeCell ref="R59:X59"/>
    <mergeCell ref="AF48:AL48"/>
    <mergeCell ref="C49:I49"/>
    <mergeCell ref="J49:K49"/>
    <mergeCell ref="L49:Q49"/>
    <mergeCell ref="R49:X49"/>
    <mergeCell ref="Y49:AE49"/>
    <mergeCell ref="AF49:AL49"/>
    <mergeCell ref="AF45:AL46"/>
    <mergeCell ref="B47:B56"/>
    <mergeCell ref="C47:I47"/>
    <mergeCell ref="J47:K47"/>
    <mergeCell ref="L47:Q47"/>
    <mergeCell ref="R47:X47"/>
    <mergeCell ref="Y47:AE47"/>
    <mergeCell ref="AF47:AL47"/>
    <mergeCell ref="C48:I48"/>
    <mergeCell ref="J48:K48"/>
    <mergeCell ref="AF51:AL51"/>
    <mergeCell ref="C52:I52"/>
    <mergeCell ref="J52:K52"/>
    <mergeCell ref="L52:Q52"/>
    <mergeCell ref="R52:X52"/>
    <mergeCell ref="Y52:AE52"/>
    <mergeCell ref="AF52:AL52"/>
    <mergeCell ref="AF50:AL50"/>
    <mergeCell ref="C51:I51"/>
    <mergeCell ref="J51:K51"/>
    <mergeCell ref="L51:Q51"/>
    <mergeCell ref="R51:X51"/>
    <mergeCell ref="Y51:AE51"/>
    <mergeCell ref="C54:I54"/>
    <mergeCell ref="J54:K54"/>
    <mergeCell ref="L54:Q54"/>
    <mergeCell ref="R54:X54"/>
    <mergeCell ref="Y54:AE54"/>
    <mergeCell ref="AF54:AL54"/>
    <mergeCell ref="C53:I53"/>
    <mergeCell ref="J53:K53"/>
    <mergeCell ref="L53:Q53"/>
    <mergeCell ref="R53:X53"/>
    <mergeCell ref="Y53:AE53"/>
    <mergeCell ref="AF53:AL53"/>
    <mergeCell ref="AF56:AL56"/>
    <mergeCell ref="C55:I55"/>
    <mergeCell ref="J55:K55"/>
    <mergeCell ref="L55:Q55"/>
    <mergeCell ref="R55:X55"/>
    <mergeCell ref="Y55:AE55"/>
    <mergeCell ref="AF55:AL55"/>
    <mergeCell ref="AF57:AL57"/>
    <mergeCell ref="C58:I58"/>
    <mergeCell ref="J58:K58"/>
    <mergeCell ref="L58:Q58"/>
    <mergeCell ref="R58:X58"/>
    <mergeCell ref="Y58:AE58"/>
    <mergeCell ref="AF58:AL58"/>
    <mergeCell ref="C57:I57"/>
    <mergeCell ref="J57:K57"/>
    <mergeCell ref="L57:Q57"/>
    <mergeCell ref="R57:X57"/>
    <mergeCell ref="Y57:AE57"/>
    <mergeCell ref="C61:I61"/>
    <mergeCell ref="J61:K61"/>
    <mergeCell ref="L61:Q61"/>
    <mergeCell ref="R61:X61"/>
    <mergeCell ref="Y61:AE61"/>
    <mergeCell ref="AF61:AL61"/>
    <mergeCell ref="Y59:AE59"/>
    <mergeCell ref="AF59:AL59"/>
    <mergeCell ref="C60:I60"/>
    <mergeCell ref="J60:K60"/>
    <mergeCell ref="L60:Q60"/>
    <mergeCell ref="R60:X60"/>
    <mergeCell ref="Y60:AE60"/>
    <mergeCell ref="AF60:AL60"/>
    <mergeCell ref="C63:I63"/>
    <mergeCell ref="J63:K63"/>
    <mergeCell ref="L63:Q63"/>
    <mergeCell ref="R63:X63"/>
    <mergeCell ref="Y63:AE63"/>
    <mergeCell ref="AF63:AL63"/>
    <mergeCell ref="C62:I62"/>
    <mergeCell ref="J62:K62"/>
    <mergeCell ref="L62:Q62"/>
    <mergeCell ref="R62:X62"/>
    <mergeCell ref="Y62:AE62"/>
    <mergeCell ref="AF62:AL62"/>
    <mergeCell ref="A68:AL69"/>
    <mergeCell ref="A70:AL70"/>
    <mergeCell ref="A71:AL71"/>
    <mergeCell ref="A72:AL72"/>
    <mergeCell ref="A73:AL73"/>
    <mergeCell ref="A74:AL74"/>
    <mergeCell ref="A64:A66"/>
    <mergeCell ref="B64:S64"/>
    <mergeCell ref="T64:AL64"/>
    <mergeCell ref="B65:S66"/>
    <mergeCell ref="T65:AL66"/>
    <mergeCell ref="A67:I67"/>
    <mergeCell ref="J67:AL67"/>
  </mergeCells>
  <phoneticPr fontId="14"/>
  <printOptions horizontalCentered="1" verticalCentered="1"/>
  <pageMargins left="0.52" right="0.27559055118110237" top="0.39370078740157483" bottom="0.39370078740157483" header="0.39370078740157483" footer="0.39370078740157483"/>
  <pageSetup paperSize="9" scale="90" orientation="portrait" verticalDpi="0" r:id="rId1"/>
  <headerFooter alignWithMargins="0"/>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D3F48-4C67-4972-AC8D-A956533C21BF}">
  <dimension ref="A1:BH178"/>
  <sheetViews>
    <sheetView view="pageBreakPreview" zoomScale="86" zoomScaleNormal="70" zoomScaleSheetLayoutView="90" workbookViewId="0">
      <selection activeCell="O17" sqref="O17:T24"/>
    </sheetView>
  </sheetViews>
  <sheetFormatPr defaultColWidth="9" defaultRowHeight="13" x14ac:dyDescent="0.55000000000000004"/>
  <cols>
    <col min="1" max="1" width="2.58203125" style="1" customWidth="1"/>
    <col min="2" max="2" width="7.5" style="1" customWidth="1"/>
    <col min="3" max="13" width="2.58203125" style="1" customWidth="1"/>
    <col min="14" max="14" width="4.58203125" style="1" customWidth="1"/>
    <col min="15" max="20" width="3.58203125" style="1" customWidth="1"/>
    <col min="21" max="26" width="3.5" style="1" customWidth="1"/>
    <col min="27" max="31" width="3.33203125" style="1" customWidth="1"/>
    <col min="32" max="36" width="5" style="1" customWidth="1"/>
    <col min="37" max="37" width="5.83203125" style="1" customWidth="1"/>
    <col min="38" max="51" width="4.5" style="1" customWidth="1"/>
    <col min="52" max="52" width="18.75" style="1" customWidth="1"/>
    <col min="53" max="54" width="2.58203125" style="1" customWidth="1"/>
    <col min="55" max="55" width="4.25" style="1" customWidth="1"/>
    <col min="56" max="59" width="2.58203125" style="1" customWidth="1"/>
    <col min="60" max="60" width="9" style="1" customWidth="1"/>
    <col min="61" max="16384" width="9" style="1"/>
  </cols>
  <sheetData>
    <row r="1" spans="1:58" ht="18" customHeight="1" x14ac:dyDescent="0.55000000000000004">
      <c r="A1" s="66" t="s">
        <v>0</v>
      </c>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row>
    <row r="2" spans="1:58" x14ac:dyDescent="0.55000000000000004">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row>
    <row r="3" spans="1:58" ht="21" x14ac:dyDescent="0.55000000000000004">
      <c r="A3" s="636" t="s">
        <v>1</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6"/>
      <c r="AQ3" s="636"/>
      <c r="AR3" s="636"/>
      <c r="AS3" s="636"/>
      <c r="AT3" s="636"/>
      <c r="AU3" s="636"/>
      <c r="AV3" s="636"/>
      <c r="AW3" s="636"/>
      <c r="AX3" s="636"/>
      <c r="AY3" s="636"/>
      <c r="AZ3" s="636"/>
      <c r="BA3" s="636"/>
      <c r="BB3" s="636"/>
      <c r="BC3" s="636"/>
      <c r="BD3" s="636"/>
      <c r="BE3" s="636"/>
      <c r="BF3" s="2"/>
    </row>
    <row r="4" spans="1:58" ht="13.5" thickBot="1" x14ac:dyDescent="0.6">
      <c r="A4" s="67"/>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3"/>
    </row>
    <row r="5" spans="1:58" ht="22" customHeight="1" thickBot="1" x14ac:dyDescent="0.6">
      <c r="A5" s="637" t="s">
        <v>2</v>
      </c>
      <c r="B5" s="638"/>
      <c r="C5" s="638"/>
      <c r="D5" s="638"/>
      <c r="E5" s="638"/>
      <c r="F5" s="638"/>
      <c r="G5" s="638"/>
      <c r="H5" s="638"/>
      <c r="I5" s="638"/>
      <c r="J5" s="639"/>
      <c r="K5" s="643" t="s">
        <v>3</v>
      </c>
      <c r="L5" s="638"/>
      <c r="M5" s="638"/>
      <c r="N5" s="639"/>
      <c r="O5" s="643" t="s">
        <v>4</v>
      </c>
      <c r="P5" s="638"/>
      <c r="Q5" s="638"/>
      <c r="R5" s="638"/>
      <c r="S5" s="638"/>
      <c r="T5" s="639"/>
      <c r="U5" s="645" t="s">
        <v>5</v>
      </c>
      <c r="V5" s="646"/>
      <c r="W5" s="646"/>
      <c r="X5" s="646"/>
      <c r="Y5" s="646"/>
      <c r="Z5" s="647"/>
      <c r="AA5" s="645" t="s">
        <v>6</v>
      </c>
      <c r="AB5" s="638"/>
      <c r="AC5" s="638"/>
      <c r="AD5" s="638"/>
      <c r="AE5" s="638"/>
      <c r="AF5" s="651" t="s">
        <v>7</v>
      </c>
      <c r="AG5" s="652"/>
      <c r="AH5" s="652"/>
      <c r="AI5" s="652"/>
      <c r="AJ5" s="652"/>
      <c r="AK5" s="652"/>
      <c r="AL5" s="652"/>
      <c r="AM5" s="652"/>
      <c r="AN5" s="652"/>
      <c r="AO5" s="652"/>
      <c r="AP5" s="652"/>
      <c r="AQ5" s="652"/>
      <c r="AR5" s="652"/>
      <c r="AS5" s="652"/>
      <c r="AT5" s="652"/>
      <c r="AU5" s="652"/>
      <c r="AV5" s="652"/>
      <c r="AW5" s="652"/>
      <c r="AX5" s="652"/>
      <c r="AY5" s="652"/>
      <c r="AZ5" s="652"/>
      <c r="BA5" s="68"/>
      <c r="BB5" s="68"/>
      <c r="BC5" s="68"/>
      <c r="BD5" s="68"/>
      <c r="BE5" s="69"/>
      <c r="BF5" s="3"/>
    </row>
    <row r="6" spans="1:58" ht="22" customHeight="1" thickTop="1" thickBot="1" x14ac:dyDescent="0.6">
      <c r="A6" s="640"/>
      <c r="B6" s="641"/>
      <c r="C6" s="641"/>
      <c r="D6" s="641"/>
      <c r="E6" s="641"/>
      <c r="F6" s="641"/>
      <c r="G6" s="641"/>
      <c r="H6" s="641"/>
      <c r="I6" s="641"/>
      <c r="J6" s="642"/>
      <c r="K6" s="644"/>
      <c r="L6" s="641"/>
      <c r="M6" s="641"/>
      <c r="N6" s="642"/>
      <c r="O6" s="644"/>
      <c r="P6" s="641"/>
      <c r="Q6" s="641"/>
      <c r="R6" s="641"/>
      <c r="S6" s="641"/>
      <c r="T6" s="642"/>
      <c r="U6" s="648"/>
      <c r="V6" s="649"/>
      <c r="W6" s="649"/>
      <c r="X6" s="649"/>
      <c r="Y6" s="649"/>
      <c r="Z6" s="650"/>
      <c r="AA6" s="644"/>
      <c r="AB6" s="641"/>
      <c r="AC6" s="641"/>
      <c r="AD6" s="641"/>
      <c r="AE6" s="641"/>
      <c r="AF6" s="653"/>
      <c r="AG6" s="654"/>
      <c r="AH6" s="654"/>
      <c r="AI6" s="654"/>
      <c r="AJ6" s="654"/>
      <c r="AK6" s="654"/>
      <c r="AL6" s="654"/>
      <c r="AM6" s="654"/>
      <c r="AN6" s="654"/>
      <c r="AO6" s="654"/>
      <c r="AP6" s="654"/>
      <c r="AQ6" s="654"/>
      <c r="AR6" s="654"/>
      <c r="AS6" s="654"/>
      <c r="AT6" s="654"/>
      <c r="AU6" s="654"/>
      <c r="AV6" s="654"/>
      <c r="AW6" s="654"/>
      <c r="AX6" s="654"/>
      <c r="AY6" s="654"/>
      <c r="AZ6" s="654"/>
      <c r="BA6" s="655" t="s">
        <v>8</v>
      </c>
      <c r="BB6" s="656"/>
      <c r="BC6" s="656"/>
      <c r="BD6" s="656"/>
      <c r="BE6" s="657"/>
      <c r="BF6" s="3"/>
    </row>
    <row r="7" spans="1:58" ht="57.75" customHeight="1" thickTop="1" thickBot="1" x14ac:dyDescent="0.6">
      <c r="A7" s="624" t="s">
        <v>9</v>
      </c>
      <c r="B7" s="625"/>
      <c r="C7" s="625"/>
      <c r="D7" s="625"/>
      <c r="E7" s="625"/>
      <c r="F7" s="625"/>
      <c r="G7" s="625"/>
      <c r="H7" s="625"/>
      <c r="I7" s="625"/>
      <c r="J7" s="626"/>
      <c r="K7" s="627"/>
      <c r="L7" s="628"/>
      <c r="M7" s="628"/>
      <c r="N7" s="629"/>
      <c r="O7" s="627"/>
      <c r="P7" s="628"/>
      <c r="Q7" s="628"/>
      <c r="R7" s="628"/>
      <c r="S7" s="628"/>
      <c r="T7" s="629"/>
      <c r="U7" s="630"/>
      <c r="V7" s="631"/>
      <c r="W7" s="631"/>
      <c r="X7" s="631"/>
      <c r="Y7" s="631"/>
      <c r="Z7" s="632"/>
      <c r="AA7" s="627"/>
      <c r="AB7" s="628"/>
      <c r="AC7" s="628"/>
      <c r="AD7" s="628"/>
      <c r="AE7" s="628"/>
      <c r="AF7" s="633" t="s">
        <v>10</v>
      </c>
      <c r="AG7" s="634"/>
      <c r="AH7" s="634"/>
      <c r="AI7" s="634"/>
      <c r="AJ7" s="634"/>
      <c r="AK7" s="635"/>
      <c r="AL7" s="658" t="s">
        <v>11</v>
      </c>
      <c r="AM7" s="659"/>
      <c r="AN7" s="659"/>
      <c r="AO7" s="659"/>
      <c r="AP7" s="659"/>
      <c r="AQ7" s="659"/>
      <c r="AR7" s="659"/>
      <c r="AS7" s="659"/>
      <c r="AT7" s="659"/>
      <c r="AU7" s="659"/>
      <c r="AV7" s="659"/>
      <c r="AW7" s="659"/>
      <c r="AX7" s="659"/>
      <c r="AY7" s="659"/>
      <c r="AZ7" s="660"/>
      <c r="BA7" s="661"/>
      <c r="BB7" s="662"/>
      <c r="BC7" s="662"/>
      <c r="BD7" s="662"/>
      <c r="BE7" s="663"/>
      <c r="BF7" s="4"/>
    </row>
    <row r="8" spans="1:58" ht="22" customHeight="1" x14ac:dyDescent="0.55000000000000004">
      <c r="A8" s="613" t="s">
        <v>12</v>
      </c>
      <c r="B8" s="611" t="s">
        <v>13</v>
      </c>
      <c r="C8" s="611"/>
      <c r="D8" s="611"/>
      <c r="E8" s="611"/>
      <c r="F8" s="611"/>
      <c r="G8" s="611"/>
      <c r="H8" s="611"/>
      <c r="I8" s="611"/>
      <c r="J8" s="611"/>
      <c r="K8" s="615"/>
      <c r="L8" s="616"/>
      <c r="M8" s="616"/>
      <c r="N8" s="616"/>
      <c r="O8" s="615"/>
      <c r="P8" s="616"/>
      <c r="Q8" s="616"/>
      <c r="R8" s="616"/>
      <c r="S8" s="616"/>
      <c r="T8" s="616"/>
      <c r="U8" s="615"/>
      <c r="V8" s="616"/>
      <c r="W8" s="616"/>
      <c r="X8" s="616"/>
      <c r="Y8" s="616"/>
      <c r="Z8" s="616"/>
      <c r="AA8" s="615"/>
      <c r="AB8" s="616"/>
      <c r="AC8" s="616"/>
      <c r="AD8" s="616"/>
      <c r="AE8" s="616"/>
      <c r="AF8" s="618" t="s">
        <v>14</v>
      </c>
      <c r="AG8" s="619"/>
      <c r="AH8" s="619"/>
      <c r="AI8" s="619"/>
      <c r="AJ8" s="619"/>
      <c r="AK8" s="620"/>
      <c r="AL8" s="621" t="s">
        <v>15</v>
      </c>
      <c r="AM8" s="622"/>
      <c r="AN8" s="622"/>
      <c r="AO8" s="622"/>
      <c r="AP8" s="622"/>
      <c r="AQ8" s="622"/>
      <c r="AR8" s="622"/>
      <c r="AS8" s="622"/>
      <c r="AT8" s="622"/>
      <c r="AU8" s="622"/>
      <c r="AV8" s="622"/>
      <c r="AW8" s="622"/>
      <c r="AX8" s="622"/>
      <c r="AY8" s="622"/>
      <c r="AZ8" s="623"/>
      <c r="BA8" s="611"/>
      <c r="BB8" s="611"/>
      <c r="BC8" s="611"/>
      <c r="BD8" s="611"/>
      <c r="BE8" s="612"/>
      <c r="BF8" s="3"/>
    </row>
    <row r="9" spans="1:58" ht="22" customHeight="1" x14ac:dyDescent="0.55000000000000004">
      <c r="A9" s="614"/>
      <c r="B9" s="597"/>
      <c r="C9" s="597"/>
      <c r="D9" s="597"/>
      <c r="E9" s="597"/>
      <c r="F9" s="597"/>
      <c r="G9" s="597"/>
      <c r="H9" s="597"/>
      <c r="I9" s="597"/>
      <c r="J9" s="597"/>
      <c r="K9" s="617"/>
      <c r="L9" s="602"/>
      <c r="M9" s="602"/>
      <c r="N9" s="602"/>
      <c r="O9" s="617"/>
      <c r="P9" s="602"/>
      <c r="Q9" s="602"/>
      <c r="R9" s="602"/>
      <c r="S9" s="602"/>
      <c r="T9" s="602"/>
      <c r="U9" s="617"/>
      <c r="V9" s="602"/>
      <c r="W9" s="602"/>
      <c r="X9" s="602"/>
      <c r="Y9" s="602"/>
      <c r="Z9" s="602"/>
      <c r="AA9" s="617"/>
      <c r="AB9" s="602"/>
      <c r="AC9" s="602"/>
      <c r="AD9" s="602"/>
      <c r="AE9" s="602"/>
      <c r="AF9" s="585" t="s">
        <v>16</v>
      </c>
      <c r="AG9" s="585"/>
      <c r="AH9" s="585"/>
      <c r="AI9" s="585"/>
      <c r="AJ9" s="585"/>
      <c r="AK9" s="586"/>
      <c r="AL9" s="581" t="s">
        <v>17</v>
      </c>
      <c r="AM9" s="582"/>
      <c r="AN9" s="582"/>
      <c r="AO9" s="582"/>
      <c r="AP9" s="582"/>
      <c r="AQ9" s="582"/>
      <c r="AR9" s="582"/>
      <c r="AS9" s="582"/>
      <c r="AT9" s="582"/>
      <c r="AU9" s="582"/>
      <c r="AV9" s="582"/>
      <c r="AW9" s="582"/>
      <c r="AX9" s="582"/>
      <c r="AY9" s="582"/>
      <c r="AZ9" s="583"/>
      <c r="BA9" s="577"/>
      <c r="BB9" s="577"/>
      <c r="BC9" s="577"/>
      <c r="BD9" s="577"/>
      <c r="BE9" s="578"/>
      <c r="BF9" s="3"/>
    </row>
    <row r="10" spans="1:58" ht="22" customHeight="1" x14ac:dyDescent="0.55000000000000004">
      <c r="A10" s="614"/>
      <c r="B10" s="597"/>
      <c r="C10" s="597"/>
      <c r="D10" s="597"/>
      <c r="E10" s="597"/>
      <c r="F10" s="597"/>
      <c r="G10" s="597"/>
      <c r="H10" s="597"/>
      <c r="I10" s="597"/>
      <c r="J10" s="597"/>
      <c r="K10" s="617"/>
      <c r="L10" s="602"/>
      <c r="M10" s="602"/>
      <c r="N10" s="602"/>
      <c r="O10" s="617"/>
      <c r="P10" s="602"/>
      <c r="Q10" s="602"/>
      <c r="R10" s="602"/>
      <c r="S10" s="602"/>
      <c r="T10" s="602"/>
      <c r="U10" s="617"/>
      <c r="V10" s="602"/>
      <c r="W10" s="602"/>
      <c r="X10" s="602"/>
      <c r="Y10" s="602"/>
      <c r="Z10" s="602"/>
      <c r="AA10" s="617"/>
      <c r="AB10" s="602"/>
      <c r="AC10" s="602"/>
      <c r="AD10" s="602"/>
      <c r="AE10" s="602"/>
      <c r="AF10" s="579" t="s">
        <v>653</v>
      </c>
      <c r="AG10" s="579"/>
      <c r="AH10" s="579"/>
      <c r="AI10" s="579"/>
      <c r="AJ10" s="579"/>
      <c r="AK10" s="580"/>
      <c r="AL10" s="581" t="s">
        <v>17</v>
      </c>
      <c r="AM10" s="582"/>
      <c r="AN10" s="582"/>
      <c r="AO10" s="582"/>
      <c r="AP10" s="582"/>
      <c r="AQ10" s="582"/>
      <c r="AR10" s="582"/>
      <c r="AS10" s="582"/>
      <c r="AT10" s="582"/>
      <c r="AU10" s="582"/>
      <c r="AV10" s="582"/>
      <c r="AW10" s="582"/>
      <c r="AX10" s="582"/>
      <c r="AY10" s="582"/>
      <c r="AZ10" s="583"/>
      <c r="BA10" s="577"/>
      <c r="BB10" s="577"/>
      <c r="BC10" s="577"/>
      <c r="BD10" s="577"/>
      <c r="BE10" s="578"/>
      <c r="BF10" s="3"/>
    </row>
    <row r="11" spans="1:58" ht="22" customHeight="1" x14ac:dyDescent="0.55000000000000004">
      <c r="A11" s="614"/>
      <c r="B11" s="597"/>
      <c r="C11" s="597"/>
      <c r="D11" s="597"/>
      <c r="E11" s="597"/>
      <c r="F11" s="597"/>
      <c r="G11" s="597"/>
      <c r="H11" s="597"/>
      <c r="I11" s="597"/>
      <c r="J11" s="597"/>
      <c r="K11" s="617"/>
      <c r="L11" s="602"/>
      <c r="M11" s="602"/>
      <c r="N11" s="602"/>
      <c r="O11" s="617"/>
      <c r="P11" s="602"/>
      <c r="Q11" s="602"/>
      <c r="R11" s="602"/>
      <c r="S11" s="602"/>
      <c r="T11" s="602"/>
      <c r="U11" s="617"/>
      <c r="V11" s="602"/>
      <c r="W11" s="602"/>
      <c r="X11" s="602"/>
      <c r="Y11" s="602"/>
      <c r="Z11" s="602"/>
      <c r="AA11" s="617"/>
      <c r="AB11" s="602"/>
      <c r="AC11" s="602"/>
      <c r="AD11" s="602"/>
      <c r="AE11" s="602"/>
      <c r="AF11" s="585" t="s">
        <v>18</v>
      </c>
      <c r="AG11" s="585"/>
      <c r="AH11" s="585"/>
      <c r="AI11" s="585"/>
      <c r="AJ11" s="585"/>
      <c r="AK11" s="586"/>
      <c r="AL11" s="581" t="s">
        <v>17</v>
      </c>
      <c r="AM11" s="582"/>
      <c r="AN11" s="582"/>
      <c r="AO11" s="582"/>
      <c r="AP11" s="582"/>
      <c r="AQ11" s="582"/>
      <c r="AR11" s="582"/>
      <c r="AS11" s="582"/>
      <c r="AT11" s="582"/>
      <c r="AU11" s="582"/>
      <c r="AV11" s="582"/>
      <c r="AW11" s="582"/>
      <c r="AX11" s="582"/>
      <c r="AY11" s="582"/>
      <c r="AZ11" s="583"/>
      <c r="BA11" s="577"/>
      <c r="BB11" s="577"/>
      <c r="BC11" s="577"/>
      <c r="BD11" s="577"/>
      <c r="BE11" s="578"/>
      <c r="BF11" s="3"/>
    </row>
    <row r="12" spans="1:58" ht="22" customHeight="1" x14ac:dyDescent="0.55000000000000004">
      <c r="A12" s="614"/>
      <c r="B12" s="597"/>
      <c r="C12" s="597"/>
      <c r="D12" s="597"/>
      <c r="E12" s="597"/>
      <c r="F12" s="597"/>
      <c r="G12" s="597"/>
      <c r="H12" s="597"/>
      <c r="I12" s="597"/>
      <c r="J12" s="597"/>
      <c r="K12" s="617"/>
      <c r="L12" s="602"/>
      <c r="M12" s="602"/>
      <c r="N12" s="602"/>
      <c r="O12" s="617"/>
      <c r="P12" s="602"/>
      <c r="Q12" s="602"/>
      <c r="R12" s="602"/>
      <c r="S12" s="602"/>
      <c r="T12" s="602"/>
      <c r="U12" s="617"/>
      <c r="V12" s="602"/>
      <c r="W12" s="602"/>
      <c r="X12" s="602"/>
      <c r="Y12" s="602"/>
      <c r="Z12" s="602"/>
      <c r="AA12" s="617"/>
      <c r="AB12" s="602"/>
      <c r="AC12" s="602"/>
      <c r="AD12" s="602"/>
      <c r="AE12" s="602"/>
      <c r="AF12" s="585" t="s">
        <v>19</v>
      </c>
      <c r="AG12" s="585"/>
      <c r="AH12" s="585"/>
      <c r="AI12" s="585"/>
      <c r="AJ12" s="585"/>
      <c r="AK12" s="586"/>
      <c r="AL12" s="581" t="s">
        <v>20</v>
      </c>
      <c r="AM12" s="582"/>
      <c r="AN12" s="582"/>
      <c r="AO12" s="582"/>
      <c r="AP12" s="582"/>
      <c r="AQ12" s="582"/>
      <c r="AR12" s="582"/>
      <c r="AS12" s="582"/>
      <c r="AT12" s="582"/>
      <c r="AU12" s="582"/>
      <c r="AV12" s="582"/>
      <c r="AW12" s="582"/>
      <c r="AX12" s="582"/>
      <c r="AY12" s="582"/>
      <c r="AZ12" s="583"/>
      <c r="BA12" s="577"/>
      <c r="BB12" s="577"/>
      <c r="BC12" s="577"/>
      <c r="BD12" s="577"/>
      <c r="BE12" s="578"/>
      <c r="BF12" s="3"/>
    </row>
    <row r="13" spans="1:58" ht="22" customHeight="1" x14ac:dyDescent="0.55000000000000004">
      <c r="A13" s="614"/>
      <c r="B13" s="597"/>
      <c r="C13" s="597"/>
      <c r="D13" s="597"/>
      <c r="E13" s="597"/>
      <c r="F13" s="597"/>
      <c r="G13" s="597"/>
      <c r="H13" s="597"/>
      <c r="I13" s="597"/>
      <c r="J13" s="597"/>
      <c r="K13" s="617"/>
      <c r="L13" s="602"/>
      <c r="M13" s="602"/>
      <c r="N13" s="602"/>
      <c r="O13" s="617"/>
      <c r="P13" s="602"/>
      <c r="Q13" s="602"/>
      <c r="R13" s="602"/>
      <c r="S13" s="602"/>
      <c r="T13" s="602"/>
      <c r="U13" s="617"/>
      <c r="V13" s="602"/>
      <c r="W13" s="602"/>
      <c r="X13" s="602"/>
      <c r="Y13" s="602"/>
      <c r="Z13" s="602"/>
      <c r="AA13" s="617"/>
      <c r="AB13" s="602"/>
      <c r="AC13" s="602"/>
      <c r="AD13" s="602"/>
      <c r="AE13" s="602"/>
      <c r="AF13" s="585" t="s">
        <v>21</v>
      </c>
      <c r="AG13" s="585"/>
      <c r="AH13" s="585"/>
      <c r="AI13" s="585"/>
      <c r="AJ13" s="585"/>
      <c r="AK13" s="586"/>
      <c r="AL13" s="581" t="s">
        <v>22</v>
      </c>
      <c r="AM13" s="582"/>
      <c r="AN13" s="582"/>
      <c r="AO13" s="582"/>
      <c r="AP13" s="582"/>
      <c r="AQ13" s="582"/>
      <c r="AR13" s="582"/>
      <c r="AS13" s="582"/>
      <c r="AT13" s="582"/>
      <c r="AU13" s="582"/>
      <c r="AV13" s="582"/>
      <c r="AW13" s="582"/>
      <c r="AX13" s="582"/>
      <c r="AY13" s="582"/>
      <c r="AZ13" s="583"/>
      <c r="BA13" s="577"/>
      <c r="BB13" s="577"/>
      <c r="BC13" s="577"/>
      <c r="BD13" s="577"/>
      <c r="BE13" s="578"/>
      <c r="BF13" s="3"/>
    </row>
    <row r="14" spans="1:58" ht="35.15" customHeight="1" x14ac:dyDescent="0.55000000000000004">
      <c r="A14" s="614"/>
      <c r="B14" s="597"/>
      <c r="C14" s="597"/>
      <c r="D14" s="597"/>
      <c r="E14" s="597"/>
      <c r="F14" s="597"/>
      <c r="G14" s="597"/>
      <c r="H14" s="597"/>
      <c r="I14" s="597"/>
      <c r="J14" s="597"/>
      <c r="K14" s="617"/>
      <c r="L14" s="602"/>
      <c r="M14" s="602"/>
      <c r="N14" s="602"/>
      <c r="O14" s="617"/>
      <c r="P14" s="602"/>
      <c r="Q14" s="602"/>
      <c r="R14" s="602"/>
      <c r="S14" s="602"/>
      <c r="T14" s="602"/>
      <c r="U14" s="617"/>
      <c r="V14" s="602"/>
      <c r="W14" s="602"/>
      <c r="X14" s="602"/>
      <c r="Y14" s="602"/>
      <c r="Z14" s="602"/>
      <c r="AA14" s="617"/>
      <c r="AB14" s="602"/>
      <c r="AC14" s="602"/>
      <c r="AD14" s="602"/>
      <c r="AE14" s="602"/>
      <c r="AF14" s="608" t="s">
        <v>654</v>
      </c>
      <c r="AG14" s="608"/>
      <c r="AH14" s="608"/>
      <c r="AI14" s="608"/>
      <c r="AJ14" s="608"/>
      <c r="AK14" s="609"/>
      <c r="AL14" s="592" t="s">
        <v>655</v>
      </c>
      <c r="AM14" s="593"/>
      <c r="AN14" s="593"/>
      <c r="AO14" s="593"/>
      <c r="AP14" s="593"/>
      <c r="AQ14" s="593"/>
      <c r="AR14" s="593"/>
      <c r="AS14" s="593"/>
      <c r="AT14" s="593"/>
      <c r="AU14" s="593"/>
      <c r="AV14" s="593"/>
      <c r="AW14" s="593"/>
      <c r="AX14" s="593"/>
      <c r="AY14" s="593"/>
      <c r="AZ14" s="594"/>
      <c r="BA14" s="577"/>
      <c r="BB14" s="577"/>
      <c r="BC14" s="577"/>
      <c r="BD14" s="577"/>
      <c r="BE14" s="578"/>
      <c r="BF14" s="3"/>
    </row>
    <row r="15" spans="1:58" ht="22" customHeight="1" x14ac:dyDescent="0.55000000000000004">
      <c r="A15" s="614"/>
      <c r="B15" s="577"/>
      <c r="C15" s="577"/>
      <c r="D15" s="577"/>
      <c r="E15" s="577"/>
      <c r="F15" s="577"/>
      <c r="G15" s="577"/>
      <c r="H15" s="577"/>
      <c r="I15" s="577"/>
      <c r="J15" s="577"/>
      <c r="K15" s="604"/>
      <c r="L15" s="604"/>
      <c r="M15" s="604"/>
      <c r="N15" s="604"/>
      <c r="O15" s="604"/>
      <c r="P15" s="604"/>
      <c r="Q15" s="604"/>
      <c r="R15" s="604"/>
      <c r="S15" s="604"/>
      <c r="T15" s="604"/>
      <c r="U15" s="604"/>
      <c r="V15" s="604"/>
      <c r="W15" s="604"/>
      <c r="X15" s="604"/>
      <c r="Y15" s="604"/>
      <c r="Z15" s="604"/>
      <c r="AA15" s="604"/>
      <c r="AB15" s="604"/>
      <c r="AC15" s="604"/>
      <c r="AD15" s="604"/>
      <c r="AE15" s="604"/>
      <c r="AF15" s="585" t="s">
        <v>23</v>
      </c>
      <c r="AG15" s="585"/>
      <c r="AH15" s="585"/>
      <c r="AI15" s="585"/>
      <c r="AJ15" s="585"/>
      <c r="AK15" s="586"/>
      <c r="AL15" s="581" t="s">
        <v>24</v>
      </c>
      <c r="AM15" s="582"/>
      <c r="AN15" s="582"/>
      <c r="AO15" s="582"/>
      <c r="AP15" s="582"/>
      <c r="AQ15" s="582"/>
      <c r="AR15" s="582"/>
      <c r="AS15" s="582"/>
      <c r="AT15" s="582"/>
      <c r="AU15" s="582"/>
      <c r="AV15" s="582"/>
      <c r="AW15" s="582"/>
      <c r="AX15" s="582"/>
      <c r="AY15" s="582"/>
      <c r="AZ15" s="583"/>
      <c r="BA15" s="577"/>
      <c r="BB15" s="590"/>
      <c r="BC15" s="590"/>
      <c r="BD15" s="590"/>
      <c r="BE15" s="591"/>
      <c r="BF15" s="4"/>
    </row>
    <row r="16" spans="1:58" ht="22" customHeight="1" x14ac:dyDescent="0.55000000000000004">
      <c r="A16" s="614"/>
      <c r="B16" s="577"/>
      <c r="C16" s="577"/>
      <c r="D16" s="577"/>
      <c r="E16" s="577"/>
      <c r="F16" s="577"/>
      <c r="G16" s="577"/>
      <c r="H16" s="577"/>
      <c r="I16" s="577"/>
      <c r="J16" s="577"/>
      <c r="K16" s="604"/>
      <c r="L16" s="604"/>
      <c r="M16" s="604"/>
      <c r="N16" s="604"/>
      <c r="O16" s="604"/>
      <c r="P16" s="604"/>
      <c r="Q16" s="604"/>
      <c r="R16" s="604"/>
      <c r="S16" s="604"/>
      <c r="T16" s="604"/>
      <c r="U16" s="604"/>
      <c r="V16" s="604"/>
      <c r="W16" s="604"/>
      <c r="X16" s="604"/>
      <c r="Y16" s="604"/>
      <c r="Z16" s="604"/>
      <c r="AA16" s="604"/>
      <c r="AB16" s="604"/>
      <c r="AC16" s="604"/>
      <c r="AD16" s="604"/>
      <c r="AE16" s="604"/>
      <c r="AF16" s="584" t="s">
        <v>25</v>
      </c>
      <c r="AG16" s="585"/>
      <c r="AH16" s="585"/>
      <c r="AI16" s="585"/>
      <c r="AJ16" s="585"/>
      <c r="AK16" s="586"/>
      <c r="AL16" s="587" t="s">
        <v>24</v>
      </c>
      <c r="AM16" s="588"/>
      <c r="AN16" s="588"/>
      <c r="AO16" s="588"/>
      <c r="AP16" s="588"/>
      <c r="AQ16" s="588"/>
      <c r="AR16" s="588"/>
      <c r="AS16" s="588"/>
      <c r="AT16" s="588"/>
      <c r="AU16" s="588"/>
      <c r="AV16" s="588"/>
      <c r="AW16" s="588"/>
      <c r="AX16" s="588"/>
      <c r="AY16" s="588"/>
      <c r="AZ16" s="589"/>
      <c r="BA16" s="577"/>
      <c r="BB16" s="590"/>
      <c r="BC16" s="590"/>
      <c r="BD16" s="590"/>
      <c r="BE16" s="591"/>
      <c r="BF16" s="5"/>
    </row>
    <row r="17" spans="1:60" ht="22" customHeight="1" x14ac:dyDescent="0.55000000000000004">
      <c r="A17" s="614"/>
      <c r="B17" s="577" t="s">
        <v>26</v>
      </c>
      <c r="C17" s="590"/>
      <c r="D17" s="590"/>
      <c r="E17" s="590"/>
      <c r="F17" s="590"/>
      <c r="G17" s="590"/>
      <c r="H17" s="590"/>
      <c r="I17" s="590"/>
      <c r="J17" s="590"/>
      <c r="K17" s="603"/>
      <c r="L17" s="604"/>
      <c r="M17" s="604"/>
      <c r="N17" s="604"/>
      <c r="O17" s="603"/>
      <c r="P17" s="604"/>
      <c r="Q17" s="604"/>
      <c r="R17" s="604"/>
      <c r="S17" s="604"/>
      <c r="T17" s="604"/>
      <c r="U17" s="603"/>
      <c r="V17" s="604"/>
      <c r="W17" s="604"/>
      <c r="X17" s="604"/>
      <c r="Y17" s="604"/>
      <c r="Z17" s="604"/>
      <c r="AA17" s="603"/>
      <c r="AB17" s="604"/>
      <c r="AC17" s="604"/>
      <c r="AD17" s="604"/>
      <c r="AE17" s="604"/>
      <c r="AF17" s="584" t="s">
        <v>27</v>
      </c>
      <c r="AG17" s="585"/>
      <c r="AH17" s="585"/>
      <c r="AI17" s="585"/>
      <c r="AJ17" s="585"/>
      <c r="AK17" s="586"/>
      <c r="AL17" s="587" t="s">
        <v>28</v>
      </c>
      <c r="AM17" s="588"/>
      <c r="AN17" s="588"/>
      <c r="AO17" s="588"/>
      <c r="AP17" s="588"/>
      <c r="AQ17" s="588"/>
      <c r="AR17" s="588"/>
      <c r="AS17" s="588"/>
      <c r="AT17" s="588"/>
      <c r="AU17" s="588"/>
      <c r="AV17" s="588"/>
      <c r="AW17" s="588"/>
      <c r="AX17" s="588"/>
      <c r="AY17" s="588"/>
      <c r="AZ17" s="589"/>
      <c r="BA17" s="577"/>
      <c r="BB17" s="577"/>
      <c r="BC17" s="577"/>
      <c r="BD17" s="577"/>
      <c r="BE17" s="578"/>
      <c r="BF17" s="3"/>
      <c r="BH17" s="1" t="s">
        <v>29</v>
      </c>
    </row>
    <row r="18" spans="1:60" ht="22" customHeight="1" x14ac:dyDescent="0.55000000000000004">
      <c r="A18" s="614"/>
      <c r="B18" s="577"/>
      <c r="C18" s="590"/>
      <c r="D18" s="590"/>
      <c r="E18" s="590"/>
      <c r="F18" s="590"/>
      <c r="G18" s="590"/>
      <c r="H18" s="590"/>
      <c r="I18" s="590"/>
      <c r="J18" s="590"/>
      <c r="K18" s="603"/>
      <c r="L18" s="604"/>
      <c r="M18" s="604"/>
      <c r="N18" s="604"/>
      <c r="O18" s="603"/>
      <c r="P18" s="604"/>
      <c r="Q18" s="604"/>
      <c r="R18" s="604"/>
      <c r="S18" s="604"/>
      <c r="T18" s="604"/>
      <c r="U18" s="603"/>
      <c r="V18" s="604"/>
      <c r="W18" s="604"/>
      <c r="X18" s="604"/>
      <c r="Y18" s="604"/>
      <c r="Z18" s="604"/>
      <c r="AA18" s="603"/>
      <c r="AB18" s="604"/>
      <c r="AC18" s="604"/>
      <c r="AD18" s="604"/>
      <c r="AE18" s="604"/>
      <c r="AF18" s="584" t="s">
        <v>16</v>
      </c>
      <c r="AG18" s="585"/>
      <c r="AH18" s="585"/>
      <c r="AI18" s="585"/>
      <c r="AJ18" s="585"/>
      <c r="AK18" s="586"/>
      <c r="AL18" s="587" t="s">
        <v>30</v>
      </c>
      <c r="AM18" s="588"/>
      <c r="AN18" s="588"/>
      <c r="AO18" s="588"/>
      <c r="AP18" s="588"/>
      <c r="AQ18" s="588"/>
      <c r="AR18" s="588"/>
      <c r="AS18" s="588"/>
      <c r="AT18" s="588"/>
      <c r="AU18" s="588"/>
      <c r="AV18" s="588"/>
      <c r="AW18" s="588"/>
      <c r="AX18" s="588"/>
      <c r="AY18" s="588"/>
      <c r="AZ18" s="589"/>
      <c r="BA18" s="577"/>
      <c r="BB18" s="577"/>
      <c r="BC18" s="577"/>
      <c r="BD18" s="577"/>
      <c r="BE18" s="578"/>
      <c r="BF18" s="3"/>
    </row>
    <row r="19" spans="1:60" ht="22" customHeight="1" x14ac:dyDescent="0.55000000000000004">
      <c r="A19" s="614"/>
      <c r="B19" s="577"/>
      <c r="C19" s="590"/>
      <c r="D19" s="590"/>
      <c r="E19" s="590"/>
      <c r="F19" s="590"/>
      <c r="G19" s="590"/>
      <c r="H19" s="590"/>
      <c r="I19" s="590"/>
      <c r="J19" s="590"/>
      <c r="K19" s="603"/>
      <c r="L19" s="604"/>
      <c r="M19" s="604"/>
      <c r="N19" s="604"/>
      <c r="O19" s="603"/>
      <c r="P19" s="604"/>
      <c r="Q19" s="604"/>
      <c r="R19" s="604"/>
      <c r="S19" s="604"/>
      <c r="T19" s="604"/>
      <c r="U19" s="603"/>
      <c r="V19" s="604"/>
      <c r="W19" s="604"/>
      <c r="X19" s="604"/>
      <c r="Y19" s="604"/>
      <c r="Z19" s="604"/>
      <c r="AA19" s="603"/>
      <c r="AB19" s="604"/>
      <c r="AC19" s="604"/>
      <c r="AD19" s="604"/>
      <c r="AE19" s="604"/>
      <c r="AF19" s="579" t="s">
        <v>653</v>
      </c>
      <c r="AG19" s="579"/>
      <c r="AH19" s="579"/>
      <c r="AI19" s="579"/>
      <c r="AJ19" s="579"/>
      <c r="AK19" s="580"/>
      <c r="AL19" s="581" t="s">
        <v>30</v>
      </c>
      <c r="AM19" s="582"/>
      <c r="AN19" s="582"/>
      <c r="AO19" s="582"/>
      <c r="AP19" s="582"/>
      <c r="AQ19" s="582"/>
      <c r="AR19" s="582"/>
      <c r="AS19" s="582"/>
      <c r="AT19" s="582"/>
      <c r="AU19" s="582"/>
      <c r="AV19" s="582"/>
      <c r="AW19" s="582"/>
      <c r="AX19" s="582"/>
      <c r="AY19" s="582"/>
      <c r="AZ19" s="583"/>
      <c r="BA19" s="577"/>
      <c r="BB19" s="577"/>
      <c r="BC19" s="577"/>
      <c r="BD19" s="577"/>
      <c r="BE19" s="578"/>
      <c r="BF19" s="3"/>
    </row>
    <row r="20" spans="1:60" ht="22" customHeight="1" x14ac:dyDescent="0.55000000000000004">
      <c r="A20" s="614"/>
      <c r="B20" s="577"/>
      <c r="C20" s="590"/>
      <c r="D20" s="590"/>
      <c r="E20" s="590"/>
      <c r="F20" s="590"/>
      <c r="G20" s="590"/>
      <c r="H20" s="590"/>
      <c r="I20" s="590"/>
      <c r="J20" s="590"/>
      <c r="K20" s="603"/>
      <c r="L20" s="604"/>
      <c r="M20" s="604"/>
      <c r="N20" s="604"/>
      <c r="O20" s="603"/>
      <c r="P20" s="604"/>
      <c r="Q20" s="604"/>
      <c r="R20" s="604"/>
      <c r="S20" s="604"/>
      <c r="T20" s="604"/>
      <c r="U20" s="603"/>
      <c r="V20" s="604"/>
      <c r="W20" s="604"/>
      <c r="X20" s="604"/>
      <c r="Y20" s="604"/>
      <c r="Z20" s="604"/>
      <c r="AA20" s="603"/>
      <c r="AB20" s="604"/>
      <c r="AC20" s="604"/>
      <c r="AD20" s="604"/>
      <c r="AE20" s="604"/>
      <c r="AF20" s="585" t="s">
        <v>18</v>
      </c>
      <c r="AG20" s="585"/>
      <c r="AH20" s="585"/>
      <c r="AI20" s="585"/>
      <c r="AJ20" s="585"/>
      <c r="AK20" s="586"/>
      <c r="AL20" s="581" t="s">
        <v>30</v>
      </c>
      <c r="AM20" s="582"/>
      <c r="AN20" s="582"/>
      <c r="AO20" s="582"/>
      <c r="AP20" s="582"/>
      <c r="AQ20" s="582"/>
      <c r="AR20" s="582"/>
      <c r="AS20" s="582"/>
      <c r="AT20" s="582"/>
      <c r="AU20" s="582"/>
      <c r="AV20" s="582"/>
      <c r="AW20" s="582"/>
      <c r="AX20" s="582"/>
      <c r="AY20" s="582"/>
      <c r="AZ20" s="583"/>
      <c r="BA20" s="577"/>
      <c r="BB20" s="577"/>
      <c r="BC20" s="577"/>
      <c r="BD20" s="577"/>
      <c r="BE20" s="578"/>
      <c r="BF20" s="3"/>
    </row>
    <row r="21" spans="1:60" ht="22" customHeight="1" x14ac:dyDescent="0.55000000000000004">
      <c r="A21" s="614"/>
      <c r="B21" s="577"/>
      <c r="C21" s="590"/>
      <c r="D21" s="590"/>
      <c r="E21" s="590"/>
      <c r="F21" s="590"/>
      <c r="G21" s="590"/>
      <c r="H21" s="590"/>
      <c r="I21" s="590"/>
      <c r="J21" s="590"/>
      <c r="K21" s="603"/>
      <c r="L21" s="604"/>
      <c r="M21" s="604"/>
      <c r="N21" s="604"/>
      <c r="O21" s="603"/>
      <c r="P21" s="604"/>
      <c r="Q21" s="604"/>
      <c r="R21" s="604"/>
      <c r="S21" s="604"/>
      <c r="T21" s="604"/>
      <c r="U21" s="603"/>
      <c r="V21" s="604"/>
      <c r="W21" s="604"/>
      <c r="X21" s="604"/>
      <c r="Y21" s="604"/>
      <c r="Z21" s="604"/>
      <c r="AA21" s="603"/>
      <c r="AB21" s="604"/>
      <c r="AC21" s="604"/>
      <c r="AD21" s="604"/>
      <c r="AE21" s="604"/>
      <c r="AF21" s="584" t="s">
        <v>19</v>
      </c>
      <c r="AG21" s="585"/>
      <c r="AH21" s="585"/>
      <c r="AI21" s="585"/>
      <c r="AJ21" s="585"/>
      <c r="AK21" s="586"/>
      <c r="AL21" s="581" t="s">
        <v>31</v>
      </c>
      <c r="AM21" s="582"/>
      <c r="AN21" s="582"/>
      <c r="AO21" s="582"/>
      <c r="AP21" s="582"/>
      <c r="AQ21" s="582"/>
      <c r="AR21" s="582"/>
      <c r="AS21" s="582"/>
      <c r="AT21" s="582"/>
      <c r="AU21" s="582"/>
      <c r="AV21" s="582"/>
      <c r="AW21" s="582"/>
      <c r="AX21" s="582"/>
      <c r="AY21" s="582"/>
      <c r="AZ21" s="583"/>
      <c r="BA21" s="584"/>
      <c r="BB21" s="585"/>
      <c r="BC21" s="585"/>
      <c r="BD21" s="585"/>
      <c r="BE21" s="610"/>
      <c r="BF21" s="3"/>
      <c r="BH21" s="1" t="s">
        <v>29</v>
      </c>
    </row>
    <row r="22" spans="1:60" ht="35.15" customHeight="1" x14ac:dyDescent="0.55000000000000004">
      <c r="A22" s="614"/>
      <c r="B22" s="577"/>
      <c r="C22" s="590"/>
      <c r="D22" s="590"/>
      <c r="E22" s="590"/>
      <c r="F22" s="590"/>
      <c r="G22" s="590"/>
      <c r="H22" s="590"/>
      <c r="I22" s="590"/>
      <c r="J22" s="590"/>
      <c r="K22" s="603"/>
      <c r="L22" s="604"/>
      <c r="M22" s="604"/>
      <c r="N22" s="604"/>
      <c r="O22" s="603"/>
      <c r="P22" s="604"/>
      <c r="Q22" s="604"/>
      <c r="R22" s="604"/>
      <c r="S22" s="604"/>
      <c r="T22" s="604"/>
      <c r="U22" s="603"/>
      <c r="V22" s="604"/>
      <c r="W22" s="604"/>
      <c r="X22" s="604"/>
      <c r="Y22" s="604"/>
      <c r="Z22" s="604"/>
      <c r="AA22" s="603"/>
      <c r="AB22" s="604"/>
      <c r="AC22" s="604"/>
      <c r="AD22" s="604"/>
      <c r="AE22" s="604"/>
      <c r="AF22" s="608" t="s">
        <v>654</v>
      </c>
      <c r="AG22" s="608"/>
      <c r="AH22" s="608"/>
      <c r="AI22" s="608"/>
      <c r="AJ22" s="608"/>
      <c r="AK22" s="609"/>
      <c r="AL22" s="592" t="s">
        <v>655</v>
      </c>
      <c r="AM22" s="593"/>
      <c r="AN22" s="593"/>
      <c r="AO22" s="593"/>
      <c r="AP22" s="593"/>
      <c r="AQ22" s="593"/>
      <c r="AR22" s="593"/>
      <c r="AS22" s="593"/>
      <c r="AT22" s="593"/>
      <c r="AU22" s="593"/>
      <c r="AV22" s="593"/>
      <c r="AW22" s="593"/>
      <c r="AX22" s="593"/>
      <c r="AY22" s="593"/>
      <c r="AZ22" s="594"/>
      <c r="BA22" s="577"/>
      <c r="BB22" s="577"/>
      <c r="BC22" s="577"/>
      <c r="BD22" s="577"/>
      <c r="BE22" s="578"/>
      <c r="BF22" s="3"/>
      <c r="BH22" s="1" t="s">
        <v>29</v>
      </c>
    </row>
    <row r="23" spans="1:60" ht="22" customHeight="1" x14ac:dyDescent="0.55000000000000004">
      <c r="A23" s="614"/>
      <c r="B23" s="590"/>
      <c r="C23" s="590"/>
      <c r="D23" s="590"/>
      <c r="E23" s="590"/>
      <c r="F23" s="590"/>
      <c r="G23" s="590"/>
      <c r="H23" s="590"/>
      <c r="I23" s="590"/>
      <c r="J23" s="590"/>
      <c r="K23" s="604"/>
      <c r="L23" s="604"/>
      <c r="M23" s="604"/>
      <c r="N23" s="604"/>
      <c r="O23" s="604"/>
      <c r="P23" s="604"/>
      <c r="Q23" s="604"/>
      <c r="R23" s="604"/>
      <c r="S23" s="604"/>
      <c r="T23" s="604"/>
      <c r="U23" s="604"/>
      <c r="V23" s="604"/>
      <c r="W23" s="604"/>
      <c r="X23" s="604"/>
      <c r="Y23" s="604"/>
      <c r="Z23" s="604"/>
      <c r="AA23" s="604"/>
      <c r="AB23" s="604"/>
      <c r="AC23" s="604"/>
      <c r="AD23" s="604"/>
      <c r="AE23" s="604"/>
      <c r="AF23" s="585" t="s">
        <v>23</v>
      </c>
      <c r="AG23" s="585"/>
      <c r="AH23" s="585"/>
      <c r="AI23" s="585"/>
      <c r="AJ23" s="585"/>
      <c r="AK23" s="586"/>
      <c r="AL23" s="581" t="s">
        <v>24</v>
      </c>
      <c r="AM23" s="582"/>
      <c r="AN23" s="582"/>
      <c r="AO23" s="582"/>
      <c r="AP23" s="582"/>
      <c r="AQ23" s="582"/>
      <c r="AR23" s="582"/>
      <c r="AS23" s="582"/>
      <c r="AT23" s="582"/>
      <c r="AU23" s="582"/>
      <c r="AV23" s="582"/>
      <c r="AW23" s="582"/>
      <c r="AX23" s="582"/>
      <c r="AY23" s="582"/>
      <c r="AZ23" s="583"/>
      <c r="BA23" s="577"/>
      <c r="BB23" s="590"/>
      <c r="BC23" s="590"/>
      <c r="BD23" s="590"/>
      <c r="BE23" s="591"/>
      <c r="BF23" s="4"/>
    </row>
    <row r="24" spans="1:60" ht="22" customHeight="1" x14ac:dyDescent="0.55000000000000004">
      <c r="A24" s="614"/>
      <c r="B24" s="590"/>
      <c r="C24" s="590"/>
      <c r="D24" s="590"/>
      <c r="E24" s="590"/>
      <c r="F24" s="590"/>
      <c r="G24" s="590"/>
      <c r="H24" s="590"/>
      <c r="I24" s="590"/>
      <c r="J24" s="590"/>
      <c r="K24" s="604"/>
      <c r="L24" s="604"/>
      <c r="M24" s="604"/>
      <c r="N24" s="604"/>
      <c r="O24" s="604"/>
      <c r="P24" s="604"/>
      <c r="Q24" s="604"/>
      <c r="R24" s="604"/>
      <c r="S24" s="604"/>
      <c r="T24" s="604"/>
      <c r="U24" s="604"/>
      <c r="V24" s="604"/>
      <c r="W24" s="604"/>
      <c r="X24" s="604"/>
      <c r="Y24" s="604"/>
      <c r="Z24" s="604"/>
      <c r="AA24" s="604"/>
      <c r="AB24" s="604"/>
      <c r="AC24" s="604"/>
      <c r="AD24" s="604"/>
      <c r="AE24" s="604"/>
      <c r="AF24" s="585" t="s">
        <v>25</v>
      </c>
      <c r="AG24" s="585"/>
      <c r="AH24" s="585"/>
      <c r="AI24" s="585"/>
      <c r="AJ24" s="585"/>
      <c r="AK24" s="586"/>
      <c r="AL24" s="581" t="s">
        <v>24</v>
      </c>
      <c r="AM24" s="582"/>
      <c r="AN24" s="582"/>
      <c r="AO24" s="582"/>
      <c r="AP24" s="582"/>
      <c r="AQ24" s="582"/>
      <c r="AR24" s="582"/>
      <c r="AS24" s="582"/>
      <c r="AT24" s="582"/>
      <c r="AU24" s="582"/>
      <c r="AV24" s="582"/>
      <c r="AW24" s="582"/>
      <c r="AX24" s="582"/>
      <c r="AY24" s="582"/>
      <c r="AZ24" s="583"/>
      <c r="BA24" s="577"/>
      <c r="BB24" s="590"/>
      <c r="BC24" s="590"/>
      <c r="BD24" s="590"/>
      <c r="BE24" s="591"/>
      <c r="BF24" s="5"/>
    </row>
    <row r="25" spans="1:60" ht="22" customHeight="1" x14ac:dyDescent="0.55000000000000004">
      <c r="A25" s="614"/>
      <c r="B25" s="577" t="s">
        <v>32</v>
      </c>
      <c r="C25" s="577"/>
      <c r="D25" s="577"/>
      <c r="E25" s="577"/>
      <c r="F25" s="577"/>
      <c r="G25" s="577"/>
      <c r="H25" s="577"/>
      <c r="I25" s="577"/>
      <c r="J25" s="577"/>
      <c r="K25" s="603"/>
      <c r="L25" s="604"/>
      <c r="M25" s="604"/>
      <c r="N25" s="604"/>
      <c r="O25" s="603"/>
      <c r="P25" s="604"/>
      <c r="Q25" s="604"/>
      <c r="R25" s="604"/>
      <c r="S25" s="604"/>
      <c r="T25" s="604"/>
      <c r="U25" s="603"/>
      <c r="V25" s="604"/>
      <c r="W25" s="604"/>
      <c r="X25" s="604"/>
      <c r="Y25" s="604"/>
      <c r="Z25" s="604"/>
      <c r="AA25" s="603"/>
      <c r="AB25" s="604"/>
      <c r="AC25" s="604"/>
      <c r="AD25" s="604"/>
      <c r="AE25" s="604"/>
      <c r="AF25" s="584" t="s">
        <v>27</v>
      </c>
      <c r="AG25" s="585"/>
      <c r="AH25" s="585"/>
      <c r="AI25" s="585"/>
      <c r="AJ25" s="585"/>
      <c r="AK25" s="586"/>
      <c r="AL25" s="587" t="s">
        <v>15</v>
      </c>
      <c r="AM25" s="588"/>
      <c r="AN25" s="588"/>
      <c r="AO25" s="588"/>
      <c r="AP25" s="588"/>
      <c r="AQ25" s="588"/>
      <c r="AR25" s="588"/>
      <c r="AS25" s="588"/>
      <c r="AT25" s="588"/>
      <c r="AU25" s="588"/>
      <c r="AV25" s="588"/>
      <c r="AW25" s="588"/>
      <c r="AX25" s="588"/>
      <c r="AY25" s="588"/>
      <c r="AZ25" s="589"/>
      <c r="BA25" s="577"/>
      <c r="BB25" s="577"/>
      <c r="BC25" s="577"/>
      <c r="BD25" s="577"/>
      <c r="BE25" s="578"/>
      <c r="BF25" s="3"/>
      <c r="BH25" s="1" t="s">
        <v>29</v>
      </c>
    </row>
    <row r="26" spans="1:60" ht="22" customHeight="1" x14ac:dyDescent="0.55000000000000004">
      <c r="A26" s="614"/>
      <c r="B26" s="577"/>
      <c r="C26" s="577"/>
      <c r="D26" s="577"/>
      <c r="E26" s="577"/>
      <c r="F26" s="577"/>
      <c r="G26" s="577"/>
      <c r="H26" s="577"/>
      <c r="I26" s="577"/>
      <c r="J26" s="577"/>
      <c r="K26" s="603"/>
      <c r="L26" s="604"/>
      <c r="M26" s="604"/>
      <c r="N26" s="604"/>
      <c r="O26" s="603"/>
      <c r="P26" s="604"/>
      <c r="Q26" s="604"/>
      <c r="R26" s="604"/>
      <c r="S26" s="604"/>
      <c r="T26" s="604"/>
      <c r="U26" s="603"/>
      <c r="V26" s="604"/>
      <c r="W26" s="604"/>
      <c r="X26" s="604"/>
      <c r="Y26" s="604"/>
      <c r="Z26" s="604"/>
      <c r="AA26" s="603"/>
      <c r="AB26" s="604"/>
      <c r="AC26" s="604"/>
      <c r="AD26" s="604"/>
      <c r="AE26" s="604"/>
      <c r="AF26" s="584" t="s">
        <v>16</v>
      </c>
      <c r="AG26" s="585"/>
      <c r="AH26" s="585"/>
      <c r="AI26" s="585"/>
      <c r="AJ26" s="585"/>
      <c r="AK26" s="586"/>
      <c r="AL26" s="587" t="s">
        <v>17</v>
      </c>
      <c r="AM26" s="588"/>
      <c r="AN26" s="588"/>
      <c r="AO26" s="588"/>
      <c r="AP26" s="588"/>
      <c r="AQ26" s="588"/>
      <c r="AR26" s="588"/>
      <c r="AS26" s="588"/>
      <c r="AT26" s="588"/>
      <c r="AU26" s="588"/>
      <c r="AV26" s="588"/>
      <c r="AW26" s="588"/>
      <c r="AX26" s="588"/>
      <c r="AY26" s="588"/>
      <c r="AZ26" s="589"/>
      <c r="BA26" s="577"/>
      <c r="BB26" s="577"/>
      <c r="BC26" s="577"/>
      <c r="BD26" s="577"/>
      <c r="BE26" s="578"/>
      <c r="BF26" s="3"/>
    </row>
    <row r="27" spans="1:60" ht="22" customHeight="1" x14ac:dyDescent="0.55000000000000004">
      <c r="A27" s="614"/>
      <c r="B27" s="577"/>
      <c r="C27" s="577"/>
      <c r="D27" s="577"/>
      <c r="E27" s="577"/>
      <c r="F27" s="577"/>
      <c r="G27" s="577"/>
      <c r="H27" s="577"/>
      <c r="I27" s="577"/>
      <c r="J27" s="577"/>
      <c r="K27" s="603"/>
      <c r="L27" s="604"/>
      <c r="M27" s="604"/>
      <c r="N27" s="604"/>
      <c r="O27" s="603"/>
      <c r="P27" s="604"/>
      <c r="Q27" s="604"/>
      <c r="R27" s="604"/>
      <c r="S27" s="604"/>
      <c r="T27" s="604"/>
      <c r="U27" s="603"/>
      <c r="V27" s="604"/>
      <c r="W27" s="604"/>
      <c r="X27" s="604"/>
      <c r="Y27" s="604"/>
      <c r="Z27" s="604"/>
      <c r="AA27" s="603"/>
      <c r="AB27" s="604"/>
      <c r="AC27" s="604"/>
      <c r="AD27" s="604"/>
      <c r="AE27" s="604"/>
      <c r="AF27" s="579" t="s">
        <v>653</v>
      </c>
      <c r="AG27" s="579"/>
      <c r="AH27" s="579"/>
      <c r="AI27" s="579"/>
      <c r="AJ27" s="579"/>
      <c r="AK27" s="580"/>
      <c r="AL27" s="581" t="s">
        <v>17</v>
      </c>
      <c r="AM27" s="582"/>
      <c r="AN27" s="582"/>
      <c r="AO27" s="582"/>
      <c r="AP27" s="582"/>
      <c r="AQ27" s="582"/>
      <c r="AR27" s="582"/>
      <c r="AS27" s="582"/>
      <c r="AT27" s="582"/>
      <c r="AU27" s="582"/>
      <c r="AV27" s="582"/>
      <c r="AW27" s="582"/>
      <c r="AX27" s="582"/>
      <c r="AY27" s="582"/>
      <c r="AZ27" s="583"/>
      <c r="BA27" s="577"/>
      <c r="BB27" s="577"/>
      <c r="BC27" s="577"/>
      <c r="BD27" s="577"/>
      <c r="BE27" s="578"/>
      <c r="BF27" s="3"/>
    </row>
    <row r="28" spans="1:60" ht="22" customHeight="1" x14ac:dyDescent="0.55000000000000004">
      <c r="A28" s="614"/>
      <c r="B28" s="577"/>
      <c r="C28" s="577"/>
      <c r="D28" s="577"/>
      <c r="E28" s="577"/>
      <c r="F28" s="577"/>
      <c r="G28" s="577"/>
      <c r="H28" s="577"/>
      <c r="I28" s="577"/>
      <c r="J28" s="577"/>
      <c r="K28" s="603"/>
      <c r="L28" s="604"/>
      <c r="M28" s="604"/>
      <c r="N28" s="604"/>
      <c r="O28" s="603"/>
      <c r="P28" s="604"/>
      <c r="Q28" s="604"/>
      <c r="R28" s="604"/>
      <c r="S28" s="604"/>
      <c r="T28" s="604"/>
      <c r="U28" s="603"/>
      <c r="V28" s="604"/>
      <c r="W28" s="604"/>
      <c r="X28" s="604"/>
      <c r="Y28" s="604"/>
      <c r="Z28" s="604"/>
      <c r="AA28" s="603"/>
      <c r="AB28" s="604"/>
      <c r="AC28" s="604"/>
      <c r="AD28" s="604"/>
      <c r="AE28" s="604"/>
      <c r="AF28" s="585" t="s">
        <v>18</v>
      </c>
      <c r="AG28" s="585"/>
      <c r="AH28" s="585"/>
      <c r="AI28" s="585"/>
      <c r="AJ28" s="585"/>
      <c r="AK28" s="586"/>
      <c r="AL28" s="581" t="s">
        <v>17</v>
      </c>
      <c r="AM28" s="582"/>
      <c r="AN28" s="582"/>
      <c r="AO28" s="582"/>
      <c r="AP28" s="582"/>
      <c r="AQ28" s="582"/>
      <c r="AR28" s="582"/>
      <c r="AS28" s="582"/>
      <c r="AT28" s="582"/>
      <c r="AU28" s="582"/>
      <c r="AV28" s="582"/>
      <c r="AW28" s="582"/>
      <c r="AX28" s="582"/>
      <c r="AY28" s="582"/>
      <c r="AZ28" s="583"/>
      <c r="BA28" s="577"/>
      <c r="BB28" s="577"/>
      <c r="BC28" s="577"/>
      <c r="BD28" s="577"/>
      <c r="BE28" s="578"/>
      <c r="BF28" s="3"/>
    </row>
    <row r="29" spans="1:60" ht="22" customHeight="1" x14ac:dyDescent="0.55000000000000004">
      <c r="A29" s="614"/>
      <c r="B29" s="577"/>
      <c r="C29" s="577"/>
      <c r="D29" s="577"/>
      <c r="E29" s="577"/>
      <c r="F29" s="577"/>
      <c r="G29" s="577"/>
      <c r="H29" s="577"/>
      <c r="I29" s="577"/>
      <c r="J29" s="577"/>
      <c r="K29" s="603"/>
      <c r="L29" s="604"/>
      <c r="M29" s="604"/>
      <c r="N29" s="604"/>
      <c r="O29" s="603"/>
      <c r="P29" s="604"/>
      <c r="Q29" s="604"/>
      <c r="R29" s="604"/>
      <c r="S29" s="604"/>
      <c r="T29" s="604"/>
      <c r="U29" s="603"/>
      <c r="V29" s="604"/>
      <c r="W29" s="604"/>
      <c r="X29" s="604"/>
      <c r="Y29" s="604"/>
      <c r="Z29" s="604"/>
      <c r="AA29" s="603"/>
      <c r="AB29" s="604"/>
      <c r="AC29" s="604"/>
      <c r="AD29" s="604"/>
      <c r="AE29" s="604"/>
      <c r="AF29" s="605" t="s">
        <v>19</v>
      </c>
      <c r="AG29" s="606"/>
      <c r="AH29" s="606"/>
      <c r="AI29" s="606"/>
      <c r="AJ29" s="606"/>
      <c r="AK29" s="607"/>
      <c r="AL29" s="581" t="s">
        <v>20</v>
      </c>
      <c r="AM29" s="582"/>
      <c r="AN29" s="582"/>
      <c r="AO29" s="582"/>
      <c r="AP29" s="582"/>
      <c r="AQ29" s="582"/>
      <c r="AR29" s="582"/>
      <c r="AS29" s="582"/>
      <c r="AT29" s="582"/>
      <c r="AU29" s="582"/>
      <c r="AV29" s="582"/>
      <c r="AW29" s="582"/>
      <c r="AX29" s="582"/>
      <c r="AY29" s="582"/>
      <c r="AZ29" s="583"/>
      <c r="BA29" s="577"/>
      <c r="BB29" s="577"/>
      <c r="BC29" s="577"/>
      <c r="BD29" s="577"/>
      <c r="BE29" s="578"/>
      <c r="BF29" s="3"/>
    </row>
    <row r="30" spans="1:60" ht="35.15" customHeight="1" x14ac:dyDescent="0.55000000000000004">
      <c r="A30" s="614"/>
      <c r="B30" s="577"/>
      <c r="C30" s="577"/>
      <c r="D30" s="577"/>
      <c r="E30" s="577"/>
      <c r="F30" s="577"/>
      <c r="G30" s="577"/>
      <c r="H30" s="577"/>
      <c r="I30" s="577"/>
      <c r="J30" s="577"/>
      <c r="K30" s="603"/>
      <c r="L30" s="604"/>
      <c r="M30" s="604"/>
      <c r="N30" s="604"/>
      <c r="O30" s="603"/>
      <c r="P30" s="604"/>
      <c r="Q30" s="604"/>
      <c r="R30" s="604"/>
      <c r="S30" s="604"/>
      <c r="T30" s="604"/>
      <c r="U30" s="603"/>
      <c r="V30" s="604"/>
      <c r="W30" s="604"/>
      <c r="X30" s="604"/>
      <c r="Y30" s="604"/>
      <c r="Z30" s="604"/>
      <c r="AA30" s="603"/>
      <c r="AB30" s="604"/>
      <c r="AC30" s="604"/>
      <c r="AD30" s="604"/>
      <c r="AE30" s="604"/>
      <c r="AF30" s="608" t="s">
        <v>654</v>
      </c>
      <c r="AG30" s="608"/>
      <c r="AH30" s="608"/>
      <c r="AI30" s="608"/>
      <c r="AJ30" s="608"/>
      <c r="AK30" s="609"/>
      <c r="AL30" s="592" t="s">
        <v>655</v>
      </c>
      <c r="AM30" s="593"/>
      <c r="AN30" s="593"/>
      <c r="AO30" s="593"/>
      <c r="AP30" s="593"/>
      <c r="AQ30" s="593"/>
      <c r="AR30" s="593"/>
      <c r="AS30" s="593"/>
      <c r="AT30" s="593"/>
      <c r="AU30" s="593"/>
      <c r="AV30" s="593"/>
      <c r="AW30" s="593"/>
      <c r="AX30" s="593"/>
      <c r="AY30" s="593"/>
      <c r="AZ30" s="594"/>
      <c r="BA30" s="577"/>
      <c r="BB30" s="577"/>
      <c r="BC30" s="577"/>
      <c r="BD30" s="577"/>
      <c r="BE30" s="578"/>
      <c r="BF30" s="3"/>
    </row>
    <row r="31" spans="1:60" ht="22" customHeight="1" x14ac:dyDescent="0.55000000000000004">
      <c r="A31" s="614"/>
      <c r="B31" s="577"/>
      <c r="C31" s="577"/>
      <c r="D31" s="577"/>
      <c r="E31" s="577"/>
      <c r="F31" s="577"/>
      <c r="G31" s="577"/>
      <c r="H31" s="577"/>
      <c r="I31" s="577"/>
      <c r="J31" s="577"/>
      <c r="K31" s="604"/>
      <c r="L31" s="604"/>
      <c r="M31" s="604"/>
      <c r="N31" s="604"/>
      <c r="O31" s="604"/>
      <c r="P31" s="604"/>
      <c r="Q31" s="604"/>
      <c r="R31" s="604"/>
      <c r="S31" s="604"/>
      <c r="T31" s="604"/>
      <c r="U31" s="604"/>
      <c r="V31" s="604"/>
      <c r="W31" s="604"/>
      <c r="X31" s="604"/>
      <c r="Y31" s="604"/>
      <c r="Z31" s="604"/>
      <c r="AA31" s="604"/>
      <c r="AB31" s="604"/>
      <c r="AC31" s="604"/>
      <c r="AD31" s="604"/>
      <c r="AE31" s="604"/>
      <c r="AF31" s="585" t="s">
        <v>25</v>
      </c>
      <c r="AG31" s="585"/>
      <c r="AH31" s="585"/>
      <c r="AI31" s="585"/>
      <c r="AJ31" s="585"/>
      <c r="AK31" s="586"/>
      <c r="AL31" s="581" t="s">
        <v>24</v>
      </c>
      <c r="AM31" s="582"/>
      <c r="AN31" s="582"/>
      <c r="AO31" s="582"/>
      <c r="AP31" s="582"/>
      <c r="AQ31" s="582"/>
      <c r="AR31" s="582"/>
      <c r="AS31" s="582"/>
      <c r="AT31" s="582"/>
      <c r="AU31" s="582"/>
      <c r="AV31" s="582"/>
      <c r="AW31" s="582"/>
      <c r="AX31" s="582"/>
      <c r="AY31" s="582"/>
      <c r="AZ31" s="583"/>
      <c r="BA31" s="577"/>
      <c r="BB31" s="590"/>
      <c r="BC31" s="590"/>
      <c r="BD31" s="590"/>
      <c r="BE31" s="591"/>
      <c r="BF31" s="5"/>
    </row>
    <row r="32" spans="1:60" ht="22" customHeight="1" x14ac:dyDescent="0.55000000000000004">
      <c r="A32" s="614"/>
      <c r="B32" s="595" t="s">
        <v>33</v>
      </c>
      <c r="C32" s="595"/>
      <c r="D32" s="595"/>
      <c r="E32" s="595"/>
      <c r="F32" s="595"/>
      <c r="G32" s="595"/>
      <c r="H32" s="595"/>
      <c r="I32" s="595"/>
      <c r="J32" s="595"/>
      <c r="K32" s="598"/>
      <c r="L32" s="599"/>
      <c r="M32" s="599"/>
      <c r="N32" s="599"/>
      <c r="O32" s="598"/>
      <c r="P32" s="599"/>
      <c r="Q32" s="599"/>
      <c r="R32" s="599"/>
      <c r="S32" s="599"/>
      <c r="T32" s="599"/>
      <c r="U32" s="598"/>
      <c r="V32" s="599"/>
      <c r="W32" s="599"/>
      <c r="X32" s="599"/>
      <c r="Y32" s="599"/>
      <c r="Z32" s="599"/>
      <c r="AA32" s="598"/>
      <c r="AB32" s="599"/>
      <c r="AC32" s="599"/>
      <c r="AD32" s="599"/>
      <c r="AE32" s="599"/>
      <c r="AF32" s="584" t="s">
        <v>27</v>
      </c>
      <c r="AG32" s="585"/>
      <c r="AH32" s="585"/>
      <c r="AI32" s="585"/>
      <c r="AJ32" s="585"/>
      <c r="AK32" s="586"/>
      <c r="AL32" s="587" t="s">
        <v>15</v>
      </c>
      <c r="AM32" s="588"/>
      <c r="AN32" s="588"/>
      <c r="AO32" s="588"/>
      <c r="AP32" s="588"/>
      <c r="AQ32" s="588"/>
      <c r="AR32" s="588"/>
      <c r="AS32" s="588"/>
      <c r="AT32" s="588"/>
      <c r="AU32" s="588"/>
      <c r="AV32" s="588"/>
      <c r="AW32" s="588"/>
      <c r="AX32" s="588"/>
      <c r="AY32" s="588"/>
      <c r="AZ32" s="589"/>
      <c r="BA32" s="577"/>
      <c r="BB32" s="577"/>
      <c r="BC32" s="577"/>
      <c r="BD32" s="577"/>
      <c r="BE32" s="578"/>
      <c r="BF32" s="3"/>
    </row>
    <row r="33" spans="1:58" ht="22" customHeight="1" x14ac:dyDescent="0.55000000000000004">
      <c r="A33" s="614"/>
      <c r="B33" s="596"/>
      <c r="C33" s="596"/>
      <c r="D33" s="596"/>
      <c r="E33" s="596"/>
      <c r="F33" s="596"/>
      <c r="G33" s="596"/>
      <c r="H33" s="596"/>
      <c r="I33" s="596"/>
      <c r="J33" s="596"/>
      <c r="K33" s="600"/>
      <c r="L33" s="601"/>
      <c r="M33" s="601"/>
      <c r="N33" s="601"/>
      <c r="O33" s="600"/>
      <c r="P33" s="601"/>
      <c r="Q33" s="601"/>
      <c r="R33" s="601"/>
      <c r="S33" s="601"/>
      <c r="T33" s="601"/>
      <c r="U33" s="600"/>
      <c r="V33" s="601"/>
      <c r="W33" s="601"/>
      <c r="X33" s="601"/>
      <c r="Y33" s="601"/>
      <c r="Z33" s="601"/>
      <c r="AA33" s="600"/>
      <c r="AB33" s="601"/>
      <c r="AC33" s="601"/>
      <c r="AD33" s="601"/>
      <c r="AE33" s="601"/>
      <c r="AF33" s="584" t="s">
        <v>16</v>
      </c>
      <c r="AG33" s="585"/>
      <c r="AH33" s="585"/>
      <c r="AI33" s="585"/>
      <c r="AJ33" s="585"/>
      <c r="AK33" s="586"/>
      <c r="AL33" s="587" t="s">
        <v>17</v>
      </c>
      <c r="AM33" s="588"/>
      <c r="AN33" s="588"/>
      <c r="AO33" s="588"/>
      <c r="AP33" s="588"/>
      <c r="AQ33" s="588"/>
      <c r="AR33" s="588"/>
      <c r="AS33" s="588"/>
      <c r="AT33" s="588"/>
      <c r="AU33" s="588"/>
      <c r="AV33" s="588"/>
      <c r="AW33" s="588"/>
      <c r="AX33" s="588"/>
      <c r="AY33" s="588"/>
      <c r="AZ33" s="589"/>
      <c r="BA33" s="577"/>
      <c r="BB33" s="577"/>
      <c r="BC33" s="577"/>
      <c r="BD33" s="577"/>
      <c r="BE33" s="578"/>
      <c r="BF33" s="3"/>
    </row>
    <row r="34" spans="1:58" ht="22" customHeight="1" x14ac:dyDescent="0.55000000000000004">
      <c r="A34" s="614"/>
      <c r="B34" s="596"/>
      <c r="C34" s="596"/>
      <c r="D34" s="596"/>
      <c r="E34" s="596"/>
      <c r="F34" s="596"/>
      <c r="G34" s="596"/>
      <c r="H34" s="596"/>
      <c r="I34" s="596"/>
      <c r="J34" s="596"/>
      <c r="K34" s="600"/>
      <c r="L34" s="601"/>
      <c r="M34" s="601"/>
      <c r="N34" s="601"/>
      <c r="O34" s="600"/>
      <c r="P34" s="601"/>
      <c r="Q34" s="601"/>
      <c r="R34" s="601"/>
      <c r="S34" s="601"/>
      <c r="T34" s="601"/>
      <c r="U34" s="600"/>
      <c r="V34" s="601"/>
      <c r="W34" s="601"/>
      <c r="X34" s="601"/>
      <c r="Y34" s="601"/>
      <c r="Z34" s="601"/>
      <c r="AA34" s="600"/>
      <c r="AB34" s="601"/>
      <c r="AC34" s="601"/>
      <c r="AD34" s="601"/>
      <c r="AE34" s="601"/>
      <c r="AF34" s="579" t="s">
        <v>653</v>
      </c>
      <c r="AG34" s="579"/>
      <c r="AH34" s="579"/>
      <c r="AI34" s="579"/>
      <c r="AJ34" s="579"/>
      <c r="AK34" s="580"/>
      <c r="AL34" s="581" t="s">
        <v>17</v>
      </c>
      <c r="AM34" s="582"/>
      <c r="AN34" s="582"/>
      <c r="AO34" s="582"/>
      <c r="AP34" s="582"/>
      <c r="AQ34" s="582"/>
      <c r="AR34" s="582"/>
      <c r="AS34" s="582"/>
      <c r="AT34" s="582"/>
      <c r="AU34" s="582"/>
      <c r="AV34" s="582"/>
      <c r="AW34" s="582"/>
      <c r="AX34" s="582"/>
      <c r="AY34" s="582"/>
      <c r="AZ34" s="583"/>
      <c r="BA34" s="577"/>
      <c r="BB34" s="577"/>
      <c r="BC34" s="577"/>
      <c r="BD34" s="577"/>
      <c r="BE34" s="578"/>
      <c r="BF34" s="3"/>
    </row>
    <row r="35" spans="1:58" ht="22" customHeight="1" x14ac:dyDescent="0.55000000000000004">
      <c r="A35" s="614"/>
      <c r="B35" s="596"/>
      <c r="C35" s="596"/>
      <c r="D35" s="596"/>
      <c r="E35" s="596"/>
      <c r="F35" s="596"/>
      <c r="G35" s="596"/>
      <c r="H35" s="596"/>
      <c r="I35" s="596"/>
      <c r="J35" s="596"/>
      <c r="K35" s="600"/>
      <c r="L35" s="601"/>
      <c r="M35" s="601"/>
      <c r="N35" s="601"/>
      <c r="O35" s="600"/>
      <c r="P35" s="601"/>
      <c r="Q35" s="601"/>
      <c r="R35" s="601"/>
      <c r="S35" s="601"/>
      <c r="T35" s="601"/>
      <c r="U35" s="600"/>
      <c r="V35" s="601"/>
      <c r="W35" s="601"/>
      <c r="X35" s="601"/>
      <c r="Y35" s="601"/>
      <c r="Z35" s="601"/>
      <c r="AA35" s="600"/>
      <c r="AB35" s="601"/>
      <c r="AC35" s="601"/>
      <c r="AD35" s="601"/>
      <c r="AE35" s="601"/>
      <c r="AF35" s="585" t="s">
        <v>18</v>
      </c>
      <c r="AG35" s="585"/>
      <c r="AH35" s="585"/>
      <c r="AI35" s="585"/>
      <c r="AJ35" s="585"/>
      <c r="AK35" s="586"/>
      <c r="AL35" s="581" t="s">
        <v>17</v>
      </c>
      <c r="AM35" s="582"/>
      <c r="AN35" s="582"/>
      <c r="AO35" s="582"/>
      <c r="AP35" s="582"/>
      <c r="AQ35" s="582"/>
      <c r="AR35" s="582"/>
      <c r="AS35" s="582"/>
      <c r="AT35" s="582"/>
      <c r="AU35" s="582"/>
      <c r="AV35" s="582"/>
      <c r="AW35" s="582"/>
      <c r="AX35" s="582"/>
      <c r="AY35" s="582"/>
      <c r="AZ35" s="583"/>
      <c r="BA35" s="577"/>
      <c r="BB35" s="577"/>
      <c r="BC35" s="577"/>
      <c r="BD35" s="577"/>
      <c r="BE35" s="578"/>
      <c r="BF35" s="3"/>
    </row>
    <row r="36" spans="1:58" ht="22" customHeight="1" x14ac:dyDescent="0.55000000000000004">
      <c r="A36" s="614"/>
      <c r="B36" s="596"/>
      <c r="C36" s="596"/>
      <c r="D36" s="596"/>
      <c r="E36" s="596"/>
      <c r="F36" s="596"/>
      <c r="G36" s="596"/>
      <c r="H36" s="596"/>
      <c r="I36" s="596"/>
      <c r="J36" s="596"/>
      <c r="K36" s="600"/>
      <c r="L36" s="601"/>
      <c r="M36" s="601"/>
      <c r="N36" s="601"/>
      <c r="O36" s="600"/>
      <c r="P36" s="601"/>
      <c r="Q36" s="601"/>
      <c r="R36" s="601"/>
      <c r="S36" s="601"/>
      <c r="T36" s="601"/>
      <c r="U36" s="600"/>
      <c r="V36" s="601"/>
      <c r="W36" s="601"/>
      <c r="X36" s="601"/>
      <c r="Y36" s="601"/>
      <c r="Z36" s="601"/>
      <c r="AA36" s="600"/>
      <c r="AB36" s="601"/>
      <c r="AC36" s="601"/>
      <c r="AD36" s="601"/>
      <c r="AE36" s="601"/>
      <c r="AF36" s="585" t="s">
        <v>19</v>
      </c>
      <c r="AG36" s="585"/>
      <c r="AH36" s="585"/>
      <c r="AI36" s="585"/>
      <c r="AJ36" s="585"/>
      <c r="AK36" s="586"/>
      <c r="AL36" s="581" t="s">
        <v>20</v>
      </c>
      <c r="AM36" s="582"/>
      <c r="AN36" s="582"/>
      <c r="AO36" s="582"/>
      <c r="AP36" s="582"/>
      <c r="AQ36" s="582"/>
      <c r="AR36" s="582"/>
      <c r="AS36" s="582"/>
      <c r="AT36" s="582"/>
      <c r="AU36" s="582"/>
      <c r="AV36" s="582"/>
      <c r="AW36" s="582"/>
      <c r="AX36" s="582"/>
      <c r="AY36" s="582"/>
      <c r="AZ36" s="583"/>
      <c r="BA36" s="577"/>
      <c r="BB36" s="577"/>
      <c r="BC36" s="577"/>
      <c r="BD36" s="577"/>
      <c r="BE36" s="578"/>
      <c r="BF36" s="3"/>
    </row>
    <row r="37" spans="1:58" ht="22" customHeight="1" x14ac:dyDescent="0.55000000000000004">
      <c r="A37" s="614"/>
      <c r="B37" s="596"/>
      <c r="C37" s="596"/>
      <c r="D37" s="596"/>
      <c r="E37" s="596"/>
      <c r="F37" s="596"/>
      <c r="G37" s="596"/>
      <c r="H37" s="596"/>
      <c r="I37" s="596"/>
      <c r="J37" s="596"/>
      <c r="K37" s="600"/>
      <c r="L37" s="601"/>
      <c r="M37" s="601"/>
      <c r="N37" s="601"/>
      <c r="O37" s="600"/>
      <c r="P37" s="601"/>
      <c r="Q37" s="601"/>
      <c r="R37" s="601"/>
      <c r="S37" s="601"/>
      <c r="T37" s="601"/>
      <c r="U37" s="600"/>
      <c r="V37" s="601"/>
      <c r="W37" s="601"/>
      <c r="X37" s="601"/>
      <c r="Y37" s="601"/>
      <c r="Z37" s="601"/>
      <c r="AA37" s="600"/>
      <c r="AB37" s="601"/>
      <c r="AC37" s="601"/>
      <c r="AD37" s="601"/>
      <c r="AE37" s="601"/>
      <c r="AF37" s="585" t="s">
        <v>21</v>
      </c>
      <c r="AG37" s="585"/>
      <c r="AH37" s="585"/>
      <c r="AI37" s="585"/>
      <c r="AJ37" s="585"/>
      <c r="AK37" s="586"/>
      <c r="AL37" s="581" t="s">
        <v>22</v>
      </c>
      <c r="AM37" s="582"/>
      <c r="AN37" s="582"/>
      <c r="AO37" s="582"/>
      <c r="AP37" s="582"/>
      <c r="AQ37" s="582"/>
      <c r="AR37" s="582"/>
      <c r="AS37" s="582"/>
      <c r="AT37" s="582"/>
      <c r="AU37" s="582"/>
      <c r="AV37" s="582"/>
      <c r="AW37" s="582"/>
      <c r="AX37" s="582"/>
      <c r="AY37" s="582"/>
      <c r="AZ37" s="583"/>
      <c r="BA37" s="577"/>
      <c r="BB37" s="577"/>
      <c r="BC37" s="577"/>
      <c r="BD37" s="577"/>
      <c r="BE37" s="578"/>
      <c r="BF37" s="3"/>
    </row>
    <row r="38" spans="1:58" ht="35.15" customHeight="1" x14ac:dyDescent="0.55000000000000004">
      <c r="A38" s="614"/>
      <c r="B38" s="596"/>
      <c r="C38" s="596"/>
      <c r="D38" s="596"/>
      <c r="E38" s="596"/>
      <c r="F38" s="596"/>
      <c r="G38" s="596"/>
      <c r="H38" s="596"/>
      <c r="I38" s="596"/>
      <c r="J38" s="596"/>
      <c r="K38" s="600"/>
      <c r="L38" s="601"/>
      <c r="M38" s="601"/>
      <c r="N38" s="601"/>
      <c r="O38" s="600"/>
      <c r="P38" s="601"/>
      <c r="Q38" s="601"/>
      <c r="R38" s="601"/>
      <c r="S38" s="601"/>
      <c r="T38" s="601"/>
      <c r="U38" s="600"/>
      <c r="V38" s="601"/>
      <c r="W38" s="601"/>
      <c r="X38" s="601"/>
      <c r="Y38" s="601"/>
      <c r="Z38" s="601"/>
      <c r="AA38" s="600"/>
      <c r="AB38" s="601"/>
      <c r="AC38" s="601"/>
      <c r="AD38" s="601"/>
      <c r="AE38" s="601"/>
      <c r="AF38" s="579" t="s">
        <v>654</v>
      </c>
      <c r="AG38" s="579"/>
      <c r="AH38" s="579"/>
      <c r="AI38" s="579"/>
      <c r="AJ38" s="579"/>
      <c r="AK38" s="580"/>
      <c r="AL38" s="592" t="s">
        <v>655</v>
      </c>
      <c r="AM38" s="593"/>
      <c r="AN38" s="593"/>
      <c r="AO38" s="593"/>
      <c r="AP38" s="593"/>
      <c r="AQ38" s="593"/>
      <c r="AR38" s="593"/>
      <c r="AS38" s="593"/>
      <c r="AT38" s="593"/>
      <c r="AU38" s="593"/>
      <c r="AV38" s="593"/>
      <c r="AW38" s="593"/>
      <c r="AX38" s="593"/>
      <c r="AY38" s="593"/>
      <c r="AZ38" s="594"/>
      <c r="BA38" s="577"/>
      <c r="BB38" s="577"/>
      <c r="BC38" s="577"/>
      <c r="BD38" s="577"/>
      <c r="BE38" s="578"/>
      <c r="BF38" s="3"/>
    </row>
    <row r="39" spans="1:58" ht="22" customHeight="1" thickBot="1" x14ac:dyDescent="0.6">
      <c r="A39" s="614"/>
      <c r="B39" s="597"/>
      <c r="C39" s="597"/>
      <c r="D39" s="597"/>
      <c r="E39" s="597"/>
      <c r="F39" s="597"/>
      <c r="G39" s="597"/>
      <c r="H39" s="597"/>
      <c r="I39" s="597"/>
      <c r="J39" s="597"/>
      <c r="K39" s="602"/>
      <c r="L39" s="602"/>
      <c r="M39" s="602"/>
      <c r="N39" s="602"/>
      <c r="O39" s="602"/>
      <c r="P39" s="602"/>
      <c r="Q39" s="602"/>
      <c r="R39" s="602"/>
      <c r="S39" s="602"/>
      <c r="T39" s="602"/>
      <c r="U39" s="602"/>
      <c r="V39" s="602"/>
      <c r="W39" s="602"/>
      <c r="X39" s="602"/>
      <c r="Y39" s="602"/>
      <c r="Z39" s="602"/>
      <c r="AA39" s="602"/>
      <c r="AB39" s="602"/>
      <c r="AC39" s="602"/>
      <c r="AD39" s="602"/>
      <c r="AE39" s="602"/>
      <c r="AF39" s="584" t="s">
        <v>25</v>
      </c>
      <c r="AG39" s="585"/>
      <c r="AH39" s="585"/>
      <c r="AI39" s="585"/>
      <c r="AJ39" s="585"/>
      <c r="AK39" s="586"/>
      <c r="AL39" s="587" t="s">
        <v>24</v>
      </c>
      <c r="AM39" s="588"/>
      <c r="AN39" s="588"/>
      <c r="AO39" s="588"/>
      <c r="AP39" s="588"/>
      <c r="AQ39" s="588"/>
      <c r="AR39" s="588"/>
      <c r="AS39" s="588"/>
      <c r="AT39" s="588"/>
      <c r="AU39" s="588"/>
      <c r="AV39" s="588"/>
      <c r="AW39" s="588"/>
      <c r="AX39" s="588"/>
      <c r="AY39" s="588"/>
      <c r="AZ39" s="589"/>
      <c r="BA39" s="577"/>
      <c r="BB39" s="590"/>
      <c r="BC39" s="590"/>
      <c r="BD39" s="590"/>
      <c r="BE39" s="591"/>
      <c r="BF39" s="5"/>
    </row>
    <row r="40" spans="1:58" ht="11.25" customHeight="1" x14ac:dyDescent="0.55000000000000004">
      <c r="A40" s="70"/>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6"/>
    </row>
    <row r="41" spans="1:58" ht="9" customHeight="1" x14ac:dyDescent="0.55000000000000004">
      <c r="A41" s="72"/>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row>
    <row r="42" spans="1:58" ht="27" customHeight="1" x14ac:dyDescent="0.55000000000000004">
      <c r="A42" s="73" t="s">
        <v>43</v>
      </c>
      <c r="B42" s="74"/>
      <c r="C42" s="574" t="s">
        <v>44</v>
      </c>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4"/>
      <c r="AY42" s="574"/>
      <c r="AZ42" s="574"/>
      <c r="BA42" s="574"/>
      <c r="BB42" s="574"/>
      <c r="BC42" s="574"/>
      <c r="BD42" s="574"/>
      <c r="BE42" s="574"/>
    </row>
    <row r="43" spans="1:58" ht="248.25" customHeight="1" x14ac:dyDescent="0.55000000000000004">
      <c r="A43" s="73"/>
      <c r="B43" s="74"/>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4"/>
      <c r="AL43" s="574"/>
      <c r="AM43" s="574"/>
      <c r="AN43" s="574"/>
      <c r="AO43" s="574"/>
      <c r="AP43" s="574"/>
      <c r="AQ43" s="574"/>
      <c r="AR43" s="574"/>
      <c r="AS43" s="574"/>
      <c r="AT43" s="574"/>
      <c r="AU43" s="574"/>
      <c r="AV43" s="574"/>
      <c r="AW43" s="574"/>
      <c r="AX43" s="574"/>
      <c r="AY43" s="574"/>
      <c r="AZ43" s="574"/>
      <c r="BA43" s="574"/>
      <c r="BB43" s="574"/>
      <c r="BC43" s="574"/>
      <c r="BD43" s="574"/>
      <c r="BE43" s="574"/>
      <c r="BF43" s="62"/>
    </row>
    <row r="44" spans="1:58" ht="26.25" customHeight="1" x14ac:dyDescent="0.55000000000000004">
      <c r="A44" s="73" t="s">
        <v>45</v>
      </c>
      <c r="B44" s="73"/>
      <c r="C44" s="73" t="s">
        <v>46</v>
      </c>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6"/>
    </row>
    <row r="45" spans="1:58" ht="26.25" customHeight="1" x14ac:dyDescent="0.55000000000000004">
      <c r="A45" s="73" t="s">
        <v>47</v>
      </c>
      <c r="B45" s="74"/>
      <c r="C45" s="74" t="s">
        <v>48</v>
      </c>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row>
    <row r="46" spans="1:58" ht="27.75" customHeight="1" x14ac:dyDescent="0.55000000000000004">
      <c r="A46" s="73" t="s">
        <v>49</v>
      </c>
      <c r="B46" s="74"/>
      <c r="C46" s="76" t="s">
        <v>50</v>
      </c>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7"/>
    </row>
    <row r="47" spans="1:58" ht="27.75" customHeight="1" x14ac:dyDescent="0.55000000000000004">
      <c r="A47" s="73" t="s">
        <v>51</v>
      </c>
      <c r="B47" s="76"/>
      <c r="C47" s="74" t="s">
        <v>52</v>
      </c>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row>
    <row r="48" spans="1:58" ht="27.75" customHeight="1" x14ac:dyDescent="0.55000000000000004">
      <c r="A48" s="73" t="s">
        <v>53</v>
      </c>
      <c r="B48" s="76"/>
      <c r="C48" s="574" t="s">
        <v>54</v>
      </c>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4"/>
      <c r="AL48" s="574"/>
      <c r="AM48" s="574"/>
      <c r="AN48" s="574"/>
      <c r="AO48" s="574"/>
      <c r="AP48" s="574"/>
      <c r="AQ48" s="574"/>
      <c r="AR48" s="574"/>
      <c r="AS48" s="574"/>
      <c r="AT48" s="574"/>
      <c r="AU48" s="574"/>
      <c r="AV48" s="574"/>
      <c r="AW48" s="574"/>
      <c r="AX48" s="574"/>
      <c r="AY48" s="574"/>
      <c r="AZ48" s="574"/>
      <c r="BA48" s="574"/>
      <c r="BB48" s="574"/>
      <c r="BC48" s="574"/>
      <c r="BD48" s="574"/>
      <c r="BE48" s="574"/>
    </row>
    <row r="49" spans="1:57" ht="34.5" customHeight="1" x14ac:dyDescent="0.55000000000000004">
      <c r="A49" s="73"/>
      <c r="B49" s="76"/>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4"/>
      <c r="AY49" s="574"/>
      <c r="AZ49" s="574"/>
      <c r="BA49" s="574"/>
      <c r="BB49" s="574"/>
      <c r="BC49" s="574"/>
      <c r="BD49" s="574"/>
      <c r="BE49" s="574"/>
    </row>
    <row r="50" spans="1:57" ht="34.5" customHeight="1" x14ac:dyDescent="0.55000000000000004">
      <c r="A50" s="73"/>
      <c r="B50" s="76"/>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4"/>
      <c r="AL50" s="574"/>
      <c r="AM50" s="574"/>
      <c r="AN50" s="574"/>
      <c r="AO50" s="574"/>
      <c r="AP50" s="574"/>
      <c r="AQ50" s="574"/>
      <c r="AR50" s="574"/>
      <c r="AS50" s="574"/>
      <c r="AT50" s="574"/>
      <c r="AU50" s="574"/>
      <c r="AV50" s="574"/>
      <c r="AW50" s="574"/>
      <c r="AX50" s="574"/>
      <c r="AY50" s="574"/>
      <c r="AZ50" s="574"/>
      <c r="BA50" s="574"/>
      <c r="BB50" s="574"/>
      <c r="BC50" s="574"/>
      <c r="BD50" s="574"/>
      <c r="BE50" s="574"/>
    </row>
    <row r="51" spans="1:57" ht="22.5" customHeight="1" x14ac:dyDescent="0.55000000000000004">
      <c r="A51" s="73" t="s">
        <v>55</v>
      </c>
      <c r="B51" s="74"/>
      <c r="C51" s="573" t="s">
        <v>56</v>
      </c>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3"/>
      <c r="AL51" s="573"/>
      <c r="AM51" s="573"/>
      <c r="AN51" s="573"/>
      <c r="AO51" s="573"/>
      <c r="AP51" s="573"/>
      <c r="AQ51" s="573"/>
      <c r="AR51" s="573"/>
      <c r="AS51" s="573"/>
      <c r="AT51" s="573"/>
      <c r="AU51" s="573"/>
      <c r="AV51" s="573"/>
      <c r="AW51" s="573"/>
      <c r="AX51" s="573"/>
      <c r="AY51" s="573"/>
      <c r="AZ51" s="573"/>
      <c r="BA51" s="573"/>
      <c r="BB51" s="573"/>
      <c r="BC51" s="573"/>
      <c r="BD51" s="573"/>
      <c r="BE51" s="573"/>
    </row>
    <row r="52" spans="1:57" ht="22.5" customHeight="1" x14ac:dyDescent="0.55000000000000004">
      <c r="A52" s="73"/>
      <c r="B52" s="74"/>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3"/>
      <c r="AL52" s="573"/>
      <c r="AM52" s="573"/>
      <c r="AN52" s="573"/>
      <c r="AO52" s="573"/>
      <c r="AP52" s="573"/>
      <c r="AQ52" s="573"/>
      <c r="AR52" s="573"/>
      <c r="AS52" s="573"/>
      <c r="AT52" s="573"/>
      <c r="AU52" s="573"/>
      <c r="AV52" s="573"/>
      <c r="AW52" s="573"/>
      <c r="AX52" s="573"/>
      <c r="AY52" s="573"/>
      <c r="AZ52" s="573"/>
      <c r="BA52" s="573"/>
      <c r="BB52" s="573"/>
      <c r="BC52" s="573"/>
      <c r="BD52" s="573"/>
      <c r="BE52" s="573"/>
    </row>
    <row r="53" spans="1:57" ht="27.75" customHeight="1" x14ac:dyDescent="0.55000000000000004">
      <c r="A53" s="73" t="s">
        <v>57</v>
      </c>
      <c r="B53" s="74"/>
      <c r="C53" s="573" t="s">
        <v>58</v>
      </c>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3"/>
      <c r="AL53" s="573"/>
      <c r="AM53" s="573"/>
      <c r="AN53" s="573"/>
      <c r="AO53" s="573"/>
      <c r="AP53" s="573"/>
      <c r="AQ53" s="573"/>
      <c r="AR53" s="573"/>
      <c r="AS53" s="573"/>
      <c r="AT53" s="573"/>
      <c r="AU53" s="573"/>
      <c r="AV53" s="573"/>
      <c r="AW53" s="573"/>
      <c r="AX53" s="573"/>
      <c r="AY53" s="573"/>
      <c r="AZ53" s="573"/>
      <c r="BA53" s="573"/>
      <c r="BB53" s="573"/>
      <c r="BC53" s="573"/>
      <c r="BD53" s="573"/>
      <c r="BE53" s="77"/>
    </row>
    <row r="54" spans="1:57" ht="26.25" customHeight="1" x14ac:dyDescent="0.55000000000000004">
      <c r="A54" s="73" t="s">
        <v>59</v>
      </c>
      <c r="B54" s="77"/>
      <c r="C54" s="74" t="s">
        <v>60</v>
      </c>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row>
    <row r="55" spans="1:57" ht="26.25" customHeight="1" x14ac:dyDescent="0.55000000000000004">
      <c r="A55" s="73"/>
      <c r="B55" s="77"/>
      <c r="C55" s="74" t="s">
        <v>61</v>
      </c>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c r="BE55" s="77"/>
    </row>
    <row r="56" spans="1:57" ht="26.25" customHeight="1" x14ac:dyDescent="0.55000000000000004">
      <c r="A56" s="73" t="s">
        <v>62</v>
      </c>
      <c r="B56" s="77"/>
      <c r="C56" s="74" t="s">
        <v>63</v>
      </c>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row>
    <row r="57" spans="1:57" ht="66.75" customHeight="1" x14ac:dyDescent="0.55000000000000004">
      <c r="A57" s="78" t="s">
        <v>64</v>
      </c>
      <c r="B57" s="77"/>
      <c r="C57" s="574" t="s">
        <v>65</v>
      </c>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c r="BE57" s="574"/>
    </row>
    <row r="58" spans="1:57" ht="57.75" customHeight="1" x14ac:dyDescent="0.55000000000000004">
      <c r="A58" s="78" t="s">
        <v>66</v>
      </c>
      <c r="B58" s="77"/>
      <c r="C58" s="574" t="s">
        <v>67</v>
      </c>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c r="BE58" s="574"/>
    </row>
    <row r="59" spans="1:57" ht="26.25" customHeight="1" x14ac:dyDescent="0.55000000000000004">
      <c r="A59" s="78" t="s">
        <v>68</v>
      </c>
      <c r="B59" s="79"/>
      <c r="C59" s="75" t="s">
        <v>69</v>
      </c>
      <c r="D59" s="79"/>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row>
    <row r="60" spans="1:57" ht="30" customHeight="1" x14ac:dyDescent="0.55000000000000004">
      <c r="A60" s="75" t="s">
        <v>70</v>
      </c>
      <c r="B60" s="77"/>
      <c r="C60" s="574" t="s">
        <v>656</v>
      </c>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4"/>
      <c r="AL60" s="574"/>
      <c r="AM60" s="574"/>
      <c r="AN60" s="574"/>
      <c r="AO60" s="574"/>
      <c r="AP60" s="574"/>
      <c r="AQ60" s="574"/>
      <c r="AR60" s="574"/>
      <c r="AS60" s="574"/>
      <c r="AT60" s="574"/>
      <c r="AU60" s="574"/>
      <c r="AV60" s="574"/>
      <c r="AW60" s="574"/>
      <c r="AX60" s="574"/>
      <c r="AY60" s="574"/>
      <c r="AZ60" s="574"/>
      <c r="BA60" s="574"/>
      <c r="BB60" s="574"/>
      <c r="BC60" s="574"/>
      <c r="BD60" s="574"/>
      <c r="BE60" s="574"/>
    </row>
    <row r="61" spans="1:57" ht="65.25" customHeight="1" x14ac:dyDescent="0.55000000000000004">
      <c r="A61" s="75" t="s">
        <v>71</v>
      </c>
      <c r="B61" s="372"/>
      <c r="C61" s="575" t="s">
        <v>657</v>
      </c>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5"/>
      <c r="AL61" s="575"/>
      <c r="AM61" s="575"/>
      <c r="AN61" s="575"/>
      <c r="AO61" s="575"/>
      <c r="AP61" s="575"/>
      <c r="AQ61" s="575"/>
      <c r="AR61" s="575"/>
      <c r="AS61" s="575"/>
      <c r="AT61" s="575"/>
      <c r="AU61" s="575"/>
      <c r="AV61" s="575"/>
      <c r="AW61" s="575"/>
      <c r="AX61" s="575"/>
      <c r="AY61" s="575"/>
      <c r="AZ61" s="575"/>
      <c r="BA61" s="575"/>
      <c r="BB61" s="575"/>
      <c r="BC61" s="575"/>
      <c r="BD61" s="575"/>
      <c r="BE61" s="77"/>
    </row>
    <row r="62" spans="1:57" ht="42" customHeight="1" x14ac:dyDescent="0.55000000000000004">
      <c r="A62" s="373"/>
      <c r="B62" s="374"/>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77"/>
    </row>
    <row r="63" spans="1:57" x14ac:dyDescent="0.55000000000000004">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row>
    <row r="64" spans="1:57" x14ac:dyDescent="0.55000000000000004">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row>
    <row r="65" spans="3:57" x14ac:dyDescent="0.55000000000000004">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row>
    <row r="66" spans="3:57" x14ac:dyDescent="0.55000000000000004">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row>
    <row r="67" spans="3:57" x14ac:dyDescent="0.55000000000000004">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row>
    <row r="68" spans="3:57" x14ac:dyDescent="0.55000000000000004">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row>
    <row r="69" spans="3:57" x14ac:dyDescent="0.55000000000000004">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row>
    <row r="70" spans="3:57" x14ac:dyDescent="0.55000000000000004">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row>
    <row r="71" spans="3:57" x14ac:dyDescent="0.55000000000000004">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row>
    <row r="72" spans="3:57" x14ac:dyDescent="0.55000000000000004">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row>
    <row r="73" spans="3:57" x14ac:dyDescent="0.55000000000000004">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3:57" x14ac:dyDescent="0.55000000000000004">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3:57" x14ac:dyDescent="0.55000000000000004">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3:57" x14ac:dyDescent="0.55000000000000004">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3:57" x14ac:dyDescent="0.55000000000000004">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3:57" x14ac:dyDescent="0.55000000000000004">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3:57" x14ac:dyDescent="0.55000000000000004">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3:57" x14ac:dyDescent="0.55000000000000004">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x14ac:dyDescent="0.55000000000000004">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x14ac:dyDescent="0.55000000000000004">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x14ac:dyDescent="0.55000000000000004">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x14ac:dyDescent="0.55000000000000004">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x14ac:dyDescent="0.55000000000000004">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x14ac:dyDescent="0.55000000000000004">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x14ac:dyDescent="0.55000000000000004">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x14ac:dyDescent="0.55000000000000004">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x14ac:dyDescent="0.55000000000000004">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x14ac:dyDescent="0.55000000000000004">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x14ac:dyDescent="0.55000000000000004">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x14ac:dyDescent="0.55000000000000004">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x14ac:dyDescent="0.55000000000000004">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x14ac:dyDescent="0.55000000000000004">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x14ac:dyDescent="0.55000000000000004">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x14ac:dyDescent="0.55000000000000004">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x14ac:dyDescent="0.55000000000000004">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x14ac:dyDescent="0.55000000000000004">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x14ac:dyDescent="0.55000000000000004">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x14ac:dyDescent="0.55000000000000004">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x14ac:dyDescent="0.55000000000000004">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x14ac:dyDescent="0.55000000000000004">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x14ac:dyDescent="0.55000000000000004">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x14ac:dyDescent="0.55000000000000004">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x14ac:dyDescent="0.55000000000000004">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x14ac:dyDescent="0.55000000000000004">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x14ac:dyDescent="0.55000000000000004">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x14ac:dyDescent="0.55000000000000004">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x14ac:dyDescent="0.55000000000000004">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x14ac:dyDescent="0.55000000000000004">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x14ac:dyDescent="0.55000000000000004">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x14ac:dyDescent="0.55000000000000004">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x14ac:dyDescent="0.55000000000000004">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x14ac:dyDescent="0.55000000000000004">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x14ac:dyDescent="0.55000000000000004">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x14ac:dyDescent="0.55000000000000004">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x14ac:dyDescent="0.55000000000000004">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x14ac:dyDescent="0.55000000000000004">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x14ac:dyDescent="0.55000000000000004">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x14ac:dyDescent="0.55000000000000004">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x14ac:dyDescent="0.55000000000000004">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x14ac:dyDescent="0.55000000000000004">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x14ac:dyDescent="0.55000000000000004">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x14ac:dyDescent="0.55000000000000004">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x14ac:dyDescent="0.55000000000000004">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x14ac:dyDescent="0.55000000000000004">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x14ac:dyDescent="0.55000000000000004">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x14ac:dyDescent="0.55000000000000004">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x14ac:dyDescent="0.55000000000000004">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x14ac:dyDescent="0.55000000000000004">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x14ac:dyDescent="0.55000000000000004">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x14ac:dyDescent="0.55000000000000004">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x14ac:dyDescent="0.55000000000000004">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x14ac:dyDescent="0.55000000000000004">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x14ac:dyDescent="0.55000000000000004">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x14ac:dyDescent="0.55000000000000004">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x14ac:dyDescent="0.55000000000000004">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x14ac:dyDescent="0.55000000000000004">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x14ac:dyDescent="0.55000000000000004">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x14ac:dyDescent="0.55000000000000004">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x14ac:dyDescent="0.55000000000000004">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x14ac:dyDescent="0.55000000000000004">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x14ac:dyDescent="0.55000000000000004">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x14ac:dyDescent="0.55000000000000004">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x14ac:dyDescent="0.55000000000000004">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x14ac:dyDescent="0.55000000000000004">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x14ac:dyDescent="0.55000000000000004">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x14ac:dyDescent="0.55000000000000004">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x14ac:dyDescent="0.55000000000000004">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x14ac:dyDescent="0.55000000000000004">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x14ac:dyDescent="0.55000000000000004">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x14ac:dyDescent="0.55000000000000004">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x14ac:dyDescent="0.55000000000000004">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x14ac:dyDescent="0.55000000000000004">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x14ac:dyDescent="0.55000000000000004">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x14ac:dyDescent="0.55000000000000004">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x14ac:dyDescent="0.55000000000000004">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x14ac:dyDescent="0.55000000000000004">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x14ac:dyDescent="0.55000000000000004">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x14ac:dyDescent="0.55000000000000004">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row r="161" spans="3:57" x14ac:dyDescent="0.55000000000000004">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row>
    <row r="162" spans="3:57" x14ac:dyDescent="0.55000000000000004">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row>
    <row r="163" spans="3:57" x14ac:dyDescent="0.55000000000000004">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row>
    <row r="164" spans="3:57" x14ac:dyDescent="0.55000000000000004">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row>
    <row r="165" spans="3:57" x14ac:dyDescent="0.55000000000000004">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row>
    <row r="166" spans="3:57" x14ac:dyDescent="0.55000000000000004">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row>
    <row r="167" spans="3:57" x14ac:dyDescent="0.55000000000000004">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row>
    <row r="168" spans="3:57" x14ac:dyDescent="0.55000000000000004">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row>
    <row r="169" spans="3:57" x14ac:dyDescent="0.55000000000000004">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row>
    <row r="170" spans="3:57" x14ac:dyDescent="0.55000000000000004">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row>
    <row r="171" spans="3:57" x14ac:dyDescent="0.55000000000000004">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row>
    <row r="172" spans="3:57" x14ac:dyDescent="0.55000000000000004">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row>
    <row r="173" spans="3:57" x14ac:dyDescent="0.55000000000000004">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row>
    <row r="174" spans="3:57" x14ac:dyDescent="0.55000000000000004">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row>
    <row r="175" spans="3:57" x14ac:dyDescent="0.55000000000000004">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row>
    <row r="176" spans="3:57" x14ac:dyDescent="0.55000000000000004">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row>
    <row r="177" spans="3:57" x14ac:dyDescent="0.55000000000000004">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row>
    <row r="178" spans="3:57" x14ac:dyDescent="0.55000000000000004">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row>
  </sheetData>
  <mergeCells count="142">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AF11:AK11"/>
    <mergeCell ref="AL11:AZ11"/>
    <mergeCell ref="AL15:AZ15"/>
    <mergeCell ref="BA8:BE8"/>
    <mergeCell ref="AF9:AK9"/>
    <mergeCell ref="AL9:AZ9"/>
    <mergeCell ref="BA9:BE9"/>
    <mergeCell ref="AF10:AK10"/>
    <mergeCell ref="AL10:AZ10"/>
    <mergeCell ref="BA10:BE10"/>
    <mergeCell ref="A8:A39"/>
    <mergeCell ref="B8:J16"/>
    <mergeCell ref="K8:N16"/>
    <mergeCell ref="O8:T16"/>
    <mergeCell ref="U8:Z16"/>
    <mergeCell ref="AA8:AE16"/>
    <mergeCell ref="AF8:AK8"/>
    <mergeCell ref="AL8:AZ8"/>
    <mergeCell ref="B17:J24"/>
    <mergeCell ref="K17:N24"/>
    <mergeCell ref="O17:T24"/>
    <mergeCell ref="U17:Z24"/>
    <mergeCell ref="AA17:AE24"/>
    <mergeCell ref="AF17:AK17"/>
    <mergeCell ref="AF20:AK20"/>
    <mergeCell ref="AF13:AK13"/>
    <mergeCell ref="AL13:AZ13"/>
    <mergeCell ref="BA13:BE13"/>
    <mergeCell ref="AF14:AK14"/>
    <mergeCell ref="AL14:AZ14"/>
    <mergeCell ref="BA14:BE14"/>
    <mergeCell ref="BA11:BE11"/>
    <mergeCell ref="AF12:AK12"/>
    <mergeCell ref="AL12:AZ12"/>
    <mergeCell ref="BA12:BE12"/>
    <mergeCell ref="AF15:AK15"/>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A15:BE15"/>
    <mergeCell ref="AF16:AK16"/>
    <mergeCell ref="AL16:AZ16"/>
    <mergeCell ref="BA16:BE16"/>
    <mergeCell ref="AF25:AK25"/>
    <mergeCell ref="AL25:AZ25"/>
    <mergeCell ref="BA25:BE25"/>
    <mergeCell ref="AF26:AK26"/>
    <mergeCell ref="AL26:AZ26"/>
    <mergeCell ref="BA26:BE26"/>
    <mergeCell ref="AL23:AZ23"/>
    <mergeCell ref="BA23:BE23"/>
    <mergeCell ref="AF24:AK24"/>
    <mergeCell ref="AL24:AZ24"/>
    <mergeCell ref="BA24:BE24"/>
    <mergeCell ref="AF23:AK23"/>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1:AK31"/>
    <mergeCell ref="AL31:AZ31"/>
    <mergeCell ref="BA31:BE31"/>
    <mergeCell ref="B32:J39"/>
    <mergeCell ref="K32:N39"/>
    <mergeCell ref="O32:T39"/>
    <mergeCell ref="U32:Z39"/>
    <mergeCell ref="AA32:AE39"/>
    <mergeCell ref="AF32:AK32"/>
    <mergeCell ref="AL32:AZ32"/>
    <mergeCell ref="B25:J31"/>
    <mergeCell ref="K25:N31"/>
    <mergeCell ref="O25:T31"/>
    <mergeCell ref="U25:Z31"/>
    <mergeCell ref="AA25:AE31"/>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9:AK39"/>
    <mergeCell ref="AL39:AZ39"/>
    <mergeCell ref="BA39:BE39"/>
    <mergeCell ref="AF37:AK37"/>
    <mergeCell ref="AL37:AZ37"/>
    <mergeCell ref="BA37:BE37"/>
    <mergeCell ref="AF38:AK38"/>
    <mergeCell ref="AL38:AZ38"/>
    <mergeCell ref="BA38:BE38"/>
    <mergeCell ref="C53:BD53"/>
    <mergeCell ref="C57:BE57"/>
    <mergeCell ref="C58:BE58"/>
    <mergeCell ref="C60:BE60"/>
    <mergeCell ref="C61:BD61"/>
    <mergeCell ref="C62:BD62"/>
    <mergeCell ref="C42:BE43"/>
    <mergeCell ref="C48:BE50"/>
    <mergeCell ref="C51:BE52"/>
  </mergeCells>
  <phoneticPr fontId="14"/>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2" manualBreakCount="2">
    <brk id="41" max="56" man="1"/>
    <brk id="62" max="5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EB71-4CDE-482E-B5C7-52DB83DC509C}">
  <dimension ref="A1:AN86"/>
  <sheetViews>
    <sheetView showGridLines="0" view="pageBreakPreview" zoomScaleNormal="100" zoomScaleSheetLayoutView="100" workbookViewId="0">
      <selection activeCell="X24" sqref="X24"/>
    </sheetView>
  </sheetViews>
  <sheetFormatPr defaultColWidth="8.1640625" defaultRowHeight="21" customHeight="1" x14ac:dyDescent="0.55000000000000004"/>
  <cols>
    <col min="1" max="1" width="2.58203125" style="45" customWidth="1"/>
    <col min="2" max="2" width="15" style="205" customWidth="1"/>
    <col min="3" max="3" width="7.1640625" style="45" customWidth="1"/>
    <col min="4" max="5" width="7.58203125" style="45" customWidth="1"/>
    <col min="6" max="36" width="2.58203125" style="45" customWidth="1"/>
    <col min="37" max="37" width="6.58203125" style="45" customWidth="1"/>
    <col min="38" max="39" width="7.58203125" style="45" customWidth="1"/>
    <col min="40" max="40" width="5.58203125" style="45" customWidth="1"/>
    <col min="41" max="16384" width="8.1640625" style="45"/>
  </cols>
  <sheetData>
    <row r="1" spans="1:40" ht="24.9" customHeight="1" x14ac:dyDescent="0.55000000000000004">
      <c r="A1" s="210" t="s">
        <v>409</v>
      </c>
      <c r="C1" s="281"/>
      <c r="D1" s="281"/>
      <c r="E1" s="281"/>
      <c r="F1" s="281"/>
      <c r="G1" s="281"/>
      <c r="H1" s="281"/>
      <c r="I1" s="281"/>
      <c r="J1" s="281"/>
      <c r="K1" s="281"/>
      <c r="L1" s="281"/>
      <c r="M1" s="281"/>
      <c r="N1" s="281"/>
      <c r="O1" s="281"/>
      <c r="P1" s="281"/>
      <c r="Q1" s="281"/>
      <c r="R1" s="281"/>
      <c r="S1" s="281"/>
      <c r="T1" s="281"/>
      <c r="U1" s="281"/>
      <c r="V1" s="281"/>
      <c r="W1" s="281"/>
      <c r="X1" s="246"/>
      <c r="Y1" s="246"/>
      <c r="Z1" s="282"/>
      <c r="AA1" s="282"/>
      <c r="AB1" s="282"/>
      <c r="AC1" s="282"/>
      <c r="AD1" s="283"/>
      <c r="AE1" s="283"/>
      <c r="AF1" s="283"/>
      <c r="AG1" s="283"/>
      <c r="AH1" s="283"/>
      <c r="AI1" s="284" t="s">
        <v>511</v>
      </c>
      <c r="AJ1" s="284"/>
      <c r="AK1" s="664" t="s">
        <v>512</v>
      </c>
      <c r="AL1" s="664"/>
      <c r="AM1" s="664"/>
      <c r="AN1" s="664"/>
    </row>
    <row r="2" spans="1:40" ht="18" customHeight="1" x14ac:dyDescent="0.55000000000000004">
      <c r="A2" s="282"/>
      <c r="B2" s="285"/>
      <c r="C2" s="285"/>
      <c r="D2" s="285"/>
      <c r="E2" s="285"/>
      <c r="F2" s="285"/>
      <c r="G2" s="285"/>
      <c r="H2" s="285"/>
      <c r="I2" s="285"/>
      <c r="J2" s="285"/>
      <c r="K2" s="285"/>
      <c r="L2" s="285"/>
      <c r="M2" s="665">
        <v>2024</v>
      </c>
      <c r="N2" s="665"/>
      <c r="O2" s="665"/>
      <c r="P2" s="665"/>
      <c r="Q2" s="666" t="s">
        <v>415</v>
      </c>
      <c r="R2" s="666"/>
      <c r="S2" s="665">
        <v>5</v>
      </c>
      <c r="T2" s="665"/>
      <c r="U2" s="666" t="s">
        <v>513</v>
      </c>
      <c r="V2" s="666"/>
      <c r="W2" s="285"/>
      <c r="X2" s="285"/>
      <c r="Y2" s="285"/>
      <c r="Z2" s="282"/>
      <c r="AA2" s="282"/>
      <c r="AC2" s="284"/>
      <c r="AD2" s="285"/>
      <c r="AE2" s="285"/>
      <c r="AF2" s="285"/>
      <c r="AG2" s="285"/>
      <c r="AH2" s="285"/>
      <c r="AI2" s="284" t="s">
        <v>514</v>
      </c>
      <c r="AJ2" s="284"/>
      <c r="AK2" s="667"/>
      <c r="AL2" s="667"/>
      <c r="AM2" s="667"/>
      <c r="AN2" s="667"/>
    </row>
    <row r="3" spans="1:40" ht="18" customHeight="1" x14ac:dyDescent="0.55000000000000004">
      <c r="A3" s="286"/>
      <c r="B3" s="286"/>
      <c r="C3" s="286"/>
      <c r="D3" s="286"/>
      <c r="E3" s="286"/>
      <c r="F3" s="286"/>
      <c r="G3" s="286"/>
      <c r="H3" s="286"/>
      <c r="I3" s="286"/>
      <c r="J3" s="286"/>
      <c r="K3" s="286"/>
      <c r="L3" s="286"/>
      <c r="M3" s="286"/>
      <c r="N3" s="286"/>
      <c r="O3" s="286"/>
      <c r="P3" s="286"/>
      <c r="Q3" s="286"/>
      <c r="R3" s="286"/>
      <c r="S3" s="286"/>
      <c r="T3" s="286"/>
      <c r="U3" s="286"/>
      <c r="V3" s="286"/>
      <c r="W3" s="286"/>
      <c r="Y3" s="287"/>
      <c r="Z3" s="287"/>
      <c r="AA3" s="287"/>
      <c r="AB3" s="282"/>
      <c r="AC3" s="287"/>
      <c r="AD3" s="287"/>
      <c r="AE3" s="287"/>
      <c r="AF3" s="287"/>
      <c r="AG3" s="287"/>
      <c r="AH3" s="287"/>
      <c r="AI3" s="288" t="s">
        <v>515</v>
      </c>
      <c r="AJ3" s="284"/>
      <c r="AK3" s="668" t="s">
        <v>516</v>
      </c>
      <c r="AL3" s="668"/>
      <c r="AM3" s="668"/>
      <c r="AN3" s="668"/>
    </row>
    <row r="4" spans="1:40" ht="18" customHeight="1" x14ac:dyDescent="0.55000000000000004">
      <c r="A4" s="286"/>
      <c r="B4" s="286"/>
      <c r="C4" s="286"/>
      <c r="D4" s="286"/>
      <c r="E4" s="286"/>
      <c r="F4" s="286"/>
      <c r="G4" s="286"/>
      <c r="H4" s="286"/>
      <c r="I4" s="286"/>
      <c r="J4" s="286"/>
      <c r="K4" s="286"/>
      <c r="L4" s="286"/>
      <c r="M4" s="286"/>
      <c r="N4" s="286"/>
      <c r="O4" s="286"/>
      <c r="P4" s="286"/>
      <c r="Q4" s="286"/>
      <c r="R4" s="286"/>
      <c r="S4" s="286"/>
      <c r="T4" s="286"/>
      <c r="U4" s="286"/>
      <c r="V4" s="286"/>
      <c r="W4" s="286"/>
      <c r="Y4" s="287"/>
      <c r="Z4" s="287"/>
      <c r="AA4" s="287"/>
      <c r="AB4" s="282"/>
      <c r="AC4" s="287"/>
      <c r="AD4" s="287"/>
      <c r="AE4" s="287"/>
      <c r="AF4" s="287"/>
      <c r="AG4" s="287"/>
      <c r="AH4" s="287"/>
      <c r="AI4" s="288" t="s">
        <v>517</v>
      </c>
      <c r="AJ4" s="284"/>
      <c r="AK4" s="668"/>
      <c r="AL4" s="668"/>
      <c r="AM4" s="668"/>
      <c r="AN4" s="668"/>
    </row>
    <row r="5" spans="1:40" ht="18" customHeight="1" x14ac:dyDescent="0.55000000000000004">
      <c r="A5" s="286"/>
      <c r="B5" s="286"/>
      <c r="C5" s="286"/>
      <c r="D5" s="286"/>
      <c r="E5" s="286"/>
      <c r="F5" s="286"/>
      <c r="G5" s="286"/>
      <c r="H5" s="286"/>
      <c r="I5" s="286"/>
      <c r="J5" s="286"/>
      <c r="K5" s="286"/>
      <c r="L5" s="286"/>
      <c r="M5" s="286"/>
      <c r="N5" s="286"/>
      <c r="O5" s="286"/>
      <c r="P5" s="286"/>
      <c r="Q5" s="286"/>
      <c r="R5" s="286"/>
      <c r="S5" s="286"/>
      <c r="U5" s="286"/>
      <c r="V5" s="286"/>
      <c r="W5" s="286"/>
      <c r="Y5" s="287"/>
      <c r="Z5" s="287"/>
      <c r="AA5" s="287"/>
      <c r="AB5" s="282"/>
      <c r="AC5" s="287"/>
      <c r="AD5" s="287"/>
      <c r="AE5" s="287"/>
      <c r="AF5" s="287"/>
      <c r="AG5" s="288" t="s">
        <v>518</v>
      </c>
      <c r="AH5" s="669">
        <v>40</v>
      </c>
      <c r="AI5" s="669"/>
      <c r="AJ5" s="669"/>
      <c r="AK5" s="287" t="s">
        <v>519</v>
      </c>
      <c r="AL5" s="289">
        <v>160</v>
      </c>
      <c r="AM5" s="287" t="s">
        <v>520</v>
      </c>
      <c r="AN5" s="282"/>
    </row>
    <row r="6" spans="1:40" ht="9.9" customHeight="1" x14ac:dyDescent="0.55000000000000004">
      <c r="A6" s="282"/>
      <c r="B6" s="290"/>
      <c r="C6" s="290"/>
      <c r="D6" s="290"/>
      <c r="E6" s="290"/>
      <c r="F6" s="290"/>
      <c r="G6" s="290"/>
      <c r="H6" s="290"/>
      <c r="I6" s="290"/>
      <c r="J6" s="290"/>
      <c r="K6" s="290"/>
      <c r="L6" s="290"/>
      <c r="M6" s="290"/>
      <c r="N6" s="290"/>
      <c r="O6" s="290"/>
      <c r="P6" s="290"/>
      <c r="Q6" s="290"/>
      <c r="R6" s="290"/>
      <c r="S6" s="290"/>
      <c r="T6" s="290"/>
      <c r="U6" s="290"/>
      <c r="V6" s="290"/>
      <c r="W6" s="290"/>
      <c r="X6" s="285"/>
      <c r="Y6" s="285"/>
      <c r="Z6" s="285"/>
      <c r="AA6" s="285"/>
      <c r="AB6" s="285"/>
      <c r="AC6" s="285"/>
      <c r="AD6" s="285"/>
      <c r="AE6" s="285"/>
      <c r="AF6" s="285"/>
      <c r="AG6" s="285"/>
      <c r="AH6" s="285"/>
      <c r="AI6" s="285"/>
      <c r="AJ6" s="285"/>
      <c r="AK6" s="285"/>
      <c r="AL6" s="285"/>
      <c r="AM6" s="282"/>
      <c r="AN6" s="282"/>
    </row>
    <row r="7" spans="1:40" ht="15" customHeight="1" x14ac:dyDescent="0.55000000000000004">
      <c r="A7" s="670" t="s">
        <v>521</v>
      </c>
      <c r="B7" s="671" t="s">
        <v>522</v>
      </c>
      <c r="C7" s="673" t="s">
        <v>523</v>
      </c>
      <c r="D7" s="676" t="s">
        <v>524</v>
      </c>
      <c r="E7" s="677" t="s">
        <v>525</v>
      </c>
      <c r="F7" s="678" t="s">
        <v>526</v>
      </c>
      <c r="G7" s="678"/>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9" t="s">
        <v>527</v>
      </c>
      <c r="AL7" s="683" t="s">
        <v>528</v>
      </c>
      <c r="AM7" s="684" t="s">
        <v>529</v>
      </c>
      <c r="AN7" s="684"/>
    </row>
    <row r="8" spans="1:40" ht="15" customHeight="1" x14ac:dyDescent="0.55000000000000004">
      <c r="A8" s="670"/>
      <c r="B8" s="672"/>
      <c r="C8" s="674"/>
      <c r="D8" s="676"/>
      <c r="E8" s="677"/>
      <c r="F8" s="676" t="s">
        <v>410</v>
      </c>
      <c r="G8" s="676"/>
      <c r="H8" s="676"/>
      <c r="I8" s="676"/>
      <c r="J8" s="676"/>
      <c r="K8" s="676"/>
      <c r="L8" s="676"/>
      <c r="M8" s="676" t="s">
        <v>411</v>
      </c>
      <c r="N8" s="676"/>
      <c r="O8" s="676"/>
      <c r="P8" s="676"/>
      <c r="Q8" s="676"/>
      <c r="R8" s="676"/>
      <c r="S8" s="676"/>
      <c r="T8" s="676" t="s">
        <v>412</v>
      </c>
      <c r="U8" s="676"/>
      <c r="V8" s="676"/>
      <c r="W8" s="676"/>
      <c r="X8" s="676"/>
      <c r="Y8" s="676"/>
      <c r="Z8" s="676"/>
      <c r="AA8" s="676" t="s">
        <v>413</v>
      </c>
      <c r="AB8" s="676"/>
      <c r="AC8" s="676"/>
      <c r="AD8" s="676"/>
      <c r="AE8" s="676"/>
      <c r="AF8" s="676"/>
      <c r="AG8" s="676"/>
      <c r="AH8" s="676" t="s">
        <v>530</v>
      </c>
      <c r="AI8" s="676"/>
      <c r="AJ8" s="676"/>
      <c r="AK8" s="679"/>
      <c r="AL8" s="683"/>
      <c r="AM8" s="684"/>
      <c r="AN8" s="684"/>
    </row>
    <row r="9" spans="1:40" ht="15" customHeight="1" x14ac:dyDescent="0.55000000000000004">
      <c r="A9" s="670"/>
      <c r="B9" s="680" t="s">
        <v>531</v>
      </c>
      <c r="C9" s="674"/>
      <c r="D9" s="676"/>
      <c r="E9" s="677"/>
      <c r="F9" s="294">
        <f>DATE($M$2,$S$2,1)</f>
        <v>45413</v>
      </c>
      <c r="G9" s="294">
        <f>DATE($M$2,$S$2,2)</f>
        <v>45414</v>
      </c>
      <c r="H9" s="294">
        <f>DATE($M$2,$S$2,3)</f>
        <v>45415</v>
      </c>
      <c r="I9" s="294">
        <f>DATE($M$2,$S$2,4)</f>
        <v>45416</v>
      </c>
      <c r="J9" s="294">
        <f>DATE($M$2,$S$2,5)</f>
        <v>45417</v>
      </c>
      <c r="K9" s="294">
        <f>DATE($M$2,$S$2,6)</f>
        <v>45418</v>
      </c>
      <c r="L9" s="294">
        <f>DATE($M$2,$S$2,7)</f>
        <v>45419</v>
      </c>
      <c r="M9" s="294">
        <f>DATE($M$2,$S$2,8)</f>
        <v>45420</v>
      </c>
      <c r="N9" s="294">
        <f>DATE($M$2,$S$2,9)</f>
        <v>45421</v>
      </c>
      <c r="O9" s="294">
        <f>DATE($M$2,$S$2,10)</f>
        <v>45422</v>
      </c>
      <c r="P9" s="294">
        <f>DATE($M$2,$S$2,11)</f>
        <v>45423</v>
      </c>
      <c r="Q9" s="294">
        <f>DATE($M$2,$S$2,12)</f>
        <v>45424</v>
      </c>
      <c r="R9" s="294">
        <f>DATE($M$2,$S$2,13)</f>
        <v>45425</v>
      </c>
      <c r="S9" s="294">
        <f>DATE($M$2,$S$2,14)</f>
        <v>45426</v>
      </c>
      <c r="T9" s="294">
        <f>DATE($M$2,$S$2,15)</f>
        <v>45427</v>
      </c>
      <c r="U9" s="294">
        <f>DATE($M$2,$S$2,16)</f>
        <v>45428</v>
      </c>
      <c r="V9" s="294">
        <f>DATE($M$2,$S$2,17)</f>
        <v>45429</v>
      </c>
      <c r="W9" s="294">
        <f>DATE($M$2,$S$2,18)</f>
        <v>45430</v>
      </c>
      <c r="X9" s="294">
        <f>DATE($M$2,$S$2,19)</f>
        <v>45431</v>
      </c>
      <c r="Y9" s="294">
        <f>DATE($M$2,$S$2,20)</f>
        <v>45432</v>
      </c>
      <c r="Z9" s="294">
        <f>DATE($M$2,$S$2,21)</f>
        <v>45433</v>
      </c>
      <c r="AA9" s="294">
        <f>DATE($M$2,$S$2,22)</f>
        <v>45434</v>
      </c>
      <c r="AB9" s="294">
        <f>DATE($M$2,$S$2,23)</f>
        <v>45435</v>
      </c>
      <c r="AC9" s="294">
        <f>DATE($M$2,$S$2,24)</f>
        <v>45436</v>
      </c>
      <c r="AD9" s="294">
        <f>DATE($M$2,$S$2,25)</f>
        <v>45437</v>
      </c>
      <c r="AE9" s="294">
        <f>DATE($M$2,$S$2,26)</f>
        <v>45438</v>
      </c>
      <c r="AF9" s="294">
        <f>DATE($M$2,$S$2,27)</f>
        <v>45439</v>
      </c>
      <c r="AG9" s="294">
        <f>DATE($M$2,$S$2,28)</f>
        <v>45440</v>
      </c>
      <c r="AH9" s="294">
        <f>IF(DAY(EOMONTH(F9,0))&lt;29,"",DATE($M$2,$S$2,29))</f>
        <v>45441</v>
      </c>
      <c r="AI9" s="294">
        <f>IF(DAY(EOMONTH(F9,0))&lt;30,"",DATE($M$2,$S$2,30))</f>
        <v>45442</v>
      </c>
      <c r="AJ9" s="294">
        <f>IF(DAY(EOMONTH(F9,0))&lt;31,"",DATE($M$2,$S$2,31))</f>
        <v>45443</v>
      </c>
      <c r="AK9" s="679"/>
      <c r="AL9" s="683"/>
      <c r="AM9" s="684"/>
      <c r="AN9" s="684"/>
    </row>
    <row r="10" spans="1:40" ht="15" customHeight="1" x14ac:dyDescent="0.55000000000000004">
      <c r="A10" s="670"/>
      <c r="B10" s="681"/>
      <c r="C10" s="675"/>
      <c r="D10" s="676"/>
      <c r="E10" s="677"/>
      <c r="F10" s="295">
        <f>DATE($M$2,$S$2,1)</f>
        <v>45413</v>
      </c>
      <c r="G10" s="295">
        <f>DATE($M$2,$S$2,2)</f>
        <v>45414</v>
      </c>
      <c r="H10" s="295">
        <f>DATE($M$2,$S$2,3)</f>
        <v>45415</v>
      </c>
      <c r="I10" s="295">
        <f>DATE($M$2,$S$2,4)</f>
        <v>45416</v>
      </c>
      <c r="J10" s="295">
        <f>DATE($M$2,$S$2,5)</f>
        <v>45417</v>
      </c>
      <c r="K10" s="295">
        <f>DATE($M$2,$S$2,6)</f>
        <v>45418</v>
      </c>
      <c r="L10" s="295">
        <f>DATE($M$2,$S$2,7)</f>
        <v>45419</v>
      </c>
      <c r="M10" s="295">
        <f>DATE($M$2,$S$2,8)</f>
        <v>45420</v>
      </c>
      <c r="N10" s="295">
        <f>DATE($M$2,$S$2,9)</f>
        <v>45421</v>
      </c>
      <c r="O10" s="295">
        <f>DATE($M$2,$S$2,10)</f>
        <v>45422</v>
      </c>
      <c r="P10" s="295">
        <f>DATE($M$2,$S$2,11)</f>
        <v>45423</v>
      </c>
      <c r="Q10" s="295">
        <f>DATE($M$2,$S$2,12)</f>
        <v>45424</v>
      </c>
      <c r="R10" s="295">
        <f>DATE($M$2,$S$2,13)</f>
        <v>45425</v>
      </c>
      <c r="S10" s="295">
        <f>DATE($M$2,$S$2,14)</f>
        <v>45426</v>
      </c>
      <c r="T10" s="295">
        <f>DATE($M$2,$S$2,15)</f>
        <v>45427</v>
      </c>
      <c r="U10" s="295">
        <f>DATE($M$2,$S$2,16)</f>
        <v>45428</v>
      </c>
      <c r="V10" s="295">
        <f>DATE($M$2,$S$2,17)</f>
        <v>45429</v>
      </c>
      <c r="W10" s="295">
        <f>DATE($M$2,$S$2,18)</f>
        <v>45430</v>
      </c>
      <c r="X10" s="295">
        <f>DATE($M$2,$S$2,19)</f>
        <v>45431</v>
      </c>
      <c r="Y10" s="295">
        <f>DATE($M$2,$S$2,20)</f>
        <v>45432</v>
      </c>
      <c r="Z10" s="295">
        <f>DATE($M$2,$S$2,21)</f>
        <v>45433</v>
      </c>
      <c r="AA10" s="295">
        <f>DATE($M$2,$S$2,22)</f>
        <v>45434</v>
      </c>
      <c r="AB10" s="295">
        <f>DATE($M$2,$S$2,23)</f>
        <v>45435</v>
      </c>
      <c r="AC10" s="295">
        <f>DATE($M$2,$S$2,24)</f>
        <v>45436</v>
      </c>
      <c r="AD10" s="295">
        <f>DATE($M$2,$S$2,25)</f>
        <v>45437</v>
      </c>
      <c r="AE10" s="295">
        <f>DATE($M$2,$S$2,26)</f>
        <v>45438</v>
      </c>
      <c r="AF10" s="295">
        <f>DATE($M$2,$S$2,27)</f>
        <v>45439</v>
      </c>
      <c r="AG10" s="295">
        <f>DATE($M$2,$S$2,28)</f>
        <v>45440</v>
      </c>
      <c r="AH10" s="295">
        <f>IF(DAY(EOMONTH(F10,0))&lt;29,"",DATE($M$2,$S$2,29))</f>
        <v>45441</v>
      </c>
      <c r="AI10" s="295">
        <f>IF(DAY(EOMONTH(F10,0))&lt;30,"",DATE($M$2,$S$2,30))</f>
        <v>45442</v>
      </c>
      <c r="AJ10" s="295">
        <f>IF(DAY(EOMONTH(F10,0))&lt;31,"",DATE($M$2,$S$2,31))</f>
        <v>45443</v>
      </c>
      <c r="AK10" s="679"/>
      <c r="AL10" s="683"/>
      <c r="AM10" s="684"/>
      <c r="AN10" s="684"/>
    </row>
    <row r="11" spans="1:40" ht="18" customHeight="1" x14ac:dyDescent="0.55000000000000004">
      <c r="A11" s="291">
        <v>1</v>
      </c>
      <c r="B11" s="296" t="s">
        <v>532</v>
      </c>
      <c r="C11" s="297" t="s">
        <v>533</v>
      </c>
      <c r="D11" s="298"/>
      <c r="E11" s="299" t="s">
        <v>533</v>
      </c>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1"/>
      <c r="AL11" s="302"/>
      <c r="AM11" s="682"/>
      <c r="AN11" s="682"/>
    </row>
    <row r="12" spans="1:40" ht="18" customHeight="1" x14ac:dyDescent="0.55000000000000004">
      <c r="A12" s="291">
        <v>2</v>
      </c>
      <c r="B12" s="296" t="s">
        <v>534</v>
      </c>
      <c r="C12" s="297" t="s">
        <v>535</v>
      </c>
      <c r="D12" s="298"/>
      <c r="E12" s="299" t="s">
        <v>535</v>
      </c>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3">
        <f>+SUM(F12:AJ12)</f>
        <v>0</v>
      </c>
      <c r="AL12" s="304">
        <f t="shared" ref="AL12:AL30" si="0">IF($AK$3="４週",AK12/4,AK12/(DAY(EOMONTH($F$9,0))/7))</f>
        <v>0</v>
      </c>
      <c r="AM12" s="682"/>
      <c r="AN12" s="682"/>
    </row>
    <row r="13" spans="1:40" ht="18" customHeight="1" x14ac:dyDescent="0.55000000000000004">
      <c r="A13" s="291">
        <v>3</v>
      </c>
      <c r="B13" s="296" t="s">
        <v>534</v>
      </c>
      <c r="C13" s="297" t="s">
        <v>536</v>
      </c>
      <c r="D13" s="298"/>
      <c r="E13" s="299" t="s">
        <v>536</v>
      </c>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3">
        <f>+SUM(F13:AJ13)</f>
        <v>0</v>
      </c>
      <c r="AL13" s="304">
        <f t="shared" si="0"/>
        <v>0</v>
      </c>
      <c r="AM13" s="682"/>
      <c r="AN13" s="682"/>
    </row>
    <row r="14" spans="1:40" ht="18" customHeight="1" x14ac:dyDescent="0.55000000000000004">
      <c r="A14" s="291">
        <v>4</v>
      </c>
      <c r="B14" s="296" t="s">
        <v>537</v>
      </c>
      <c r="C14" s="297" t="s">
        <v>536</v>
      </c>
      <c r="D14" s="298"/>
      <c r="E14" s="299" t="s">
        <v>538</v>
      </c>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3">
        <f t="shared" ref="AK14:AK30" si="1">+SUM(F14:AJ14)</f>
        <v>0</v>
      </c>
      <c r="AL14" s="304">
        <f t="shared" si="0"/>
        <v>0</v>
      </c>
      <c r="AM14" s="682"/>
      <c r="AN14" s="682"/>
    </row>
    <row r="15" spans="1:40" ht="18" customHeight="1" x14ac:dyDescent="0.55000000000000004">
      <c r="A15" s="291">
        <v>5</v>
      </c>
      <c r="B15" s="296" t="s">
        <v>537</v>
      </c>
      <c r="C15" s="297" t="s">
        <v>536</v>
      </c>
      <c r="D15" s="298"/>
      <c r="E15" s="299" t="s">
        <v>539</v>
      </c>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3">
        <f t="shared" si="1"/>
        <v>0</v>
      </c>
      <c r="AL15" s="304">
        <f t="shared" si="0"/>
        <v>0</v>
      </c>
      <c r="AM15" s="682"/>
      <c r="AN15" s="682"/>
    </row>
    <row r="16" spans="1:40" ht="18" customHeight="1" x14ac:dyDescent="0.55000000000000004">
      <c r="A16" s="291">
        <v>6</v>
      </c>
      <c r="B16" s="296" t="s">
        <v>537</v>
      </c>
      <c r="C16" s="297" t="s">
        <v>538</v>
      </c>
      <c r="D16" s="298"/>
      <c r="E16" s="299" t="s">
        <v>540</v>
      </c>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3">
        <f t="shared" si="1"/>
        <v>0</v>
      </c>
      <c r="AL16" s="304">
        <f t="shared" si="0"/>
        <v>0</v>
      </c>
      <c r="AM16" s="682"/>
      <c r="AN16" s="682"/>
    </row>
    <row r="17" spans="1:40" ht="18" customHeight="1" x14ac:dyDescent="0.55000000000000004">
      <c r="A17" s="291">
        <v>7</v>
      </c>
      <c r="B17" s="296" t="s">
        <v>537</v>
      </c>
      <c r="C17" s="297" t="s">
        <v>538</v>
      </c>
      <c r="D17" s="298"/>
      <c r="E17" s="299" t="s">
        <v>541</v>
      </c>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3">
        <f t="shared" si="1"/>
        <v>0</v>
      </c>
      <c r="AL17" s="304">
        <f t="shared" si="0"/>
        <v>0</v>
      </c>
      <c r="AM17" s="682"/>
      <c r="AN17" s="682"/>
    </row>
    <row r="18" spans="1:40" ht="18" customHeight="1" x14ac:dyDescent="0.55000000000000004">
      <c r="A18" s="291">
        <v>8</v>
      </c>
      <c r="B18" s="296" t="s">
        <v>537</v>
      </c>
      <c r="C18" s="297" t="s">
        <v>538</v>
      </c>
      <c r="D18" s="298"/>
      <c r="E18" s="299" t="s">
        <v>542</v>
      </c>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3">
        <f t="shared" si="1"/>
        <v>0</v>
      </c>
      <c r="AL18" s="304">
        <f t="shared" si="0"/>
        <v>0</v>
      </c>
      <c r="AM18" s="682"/>
      <c r="AN18" s="682"/>
    </row>
    <row r="19" spans="1:40" ht="18" customHeight="1" x14ac:dyDescent="0.55000000000000004">
      <c r="A19" s="291">
        <v>9</v>
      </c>
      <c r="B19" s="296" t="s">
        <v>537</v>
      </c>
      <c r="C19" s="297" t="s">
        <v>538</v>
      </c>
      <c r="D19" s="298"/>
      <c r="E19" s="299" t="s">
        <v>543</v>
      </c>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3">
        <f t="shared" si="1"/>
        <v>0</v>
      </c>
      <c r="AL19" s="304">
        <f t="shared" si="0"/>
        <v>0</v>
      </c>
      <c r="AM19" s="682"/>
      <c r="AN19" s="682"/>
    </row>
    <row r="20" spans="1:40" ht="18" customHeight="1" x14ac:dyDescent="0.55000000000000004">
      <c r="A20" s="291">
        <v>10</v>
      </c>
      <c r="B20" s="296" t="s">
        <v>537</v>
      </c>
      <c r="C20" s="297" t="s">
        <v>538</v>
      </c>
      <c r="D20" s="298"/>
      <c r="E20" s="299" t="s">
        <v>544</v>
      </c>
      <c r="F20" s="300"/>
      <c r="G20" s="300"/>
      <c r="H20" s="300"/>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3">
        <f t="shared" si="1"/>
        <v>0</v>
      </c>
      <c r="AL20" s="304">
        <f t="shared" si="0"/>
        <v>0</v>
      </c>
      <c r="AM20" s="682"/>
      <c r="AN20" s="682"/>
    </row>
    <row r="21" spans="1:40" ht="18" customHeight="1" x14ac:dyDescent="0.55000000000000004">
      <c r="A21" s="291">
        <v>11</v>
      </c>
      <c r="B21" s="296"/>
      <c r="C21" s="297"/>
      <c r="D21" s="298"/>
      <c r="E21" s="299"/>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3">
        <f t="shared" si="1"/>
        <v>0</v>
      </c>
      <c r="AL21" s="304">
        <f t="shared" si="0"/>
        <v>0</v>
      </c>
      <c r="AM21" s="682"/>
      <c r="AN21" s="682"/>
    </row>
    <row r="22" spans="1:40" ht="18" customHeight="1" x14ac:dyDescent="0.55000000000000004">
      <c r="A22" s="291">
        <v>12</v>
      </c>
      <c r="B22" s="296"/>
      <c r="C22" s="297"/>
      <c r="D22" s="298"/>
      <c r="E22" s="299"/>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3">
        <f t="shared" si="1"/>
        <v>0</v>
      </c>
      <c r="AL22" s="304">
        <f t="shared" si="0"/>
        <v>0</v>
      </c>
      <c r="AM22" s="682"/>
      <c r="AN22" s="682"/>
    </row>
    <row r="23" spans="1:40" ht="18" customHeight="1" x14ac:dyDescent="0.55000000000000004">
      <c r="A23" s="291">
        <v>13</v>
      </c>
      <c r="B23" s="296"/>
      <c r="C23" s="297"/>
      <c r="D23" s="298"/>
      <c r="E23" s="299"/>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3">
        <f t="shared" si="1"/>
        <v>0</v>
      </c>
      <c r="AL23" s="304">
        <f t="shared" si="0"/>
        <v>0</v>
      </c>
      <c r="AM23" s="682"/>
      <c r="AN23" s="682"/>
    </row>
    <row r="24" spans="1:40" ht="18" customHeight="1" x14ac:dyDescent="0.55000000000000004">
      <c r="A24" s="291">
        <v>14</v>
      </c>
      <c r="B24" s="296"/>
      <c r="C24" s="297"/>
      <c r="D24" s="298"/>
      <c r="E24" s="299"/>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3">
        <f t="shared" si="1"/>
        <v>0</v>
      </c>
      <c r="AL24" s="304">
        <f t="shared" si="0"/>
        <v>0</v>
      </c>
      <c r="AM24" s="682"/>
      <c r="AN24" s="682"/>
    </row>
    <row r="25" spans="1:40" ht="18" customHeight="1" x14ac:dyDescent="0.55000000000000004">
      <c r="A25" s="291">
        <v>15</v>
      </c>
      <c r="B25" s="296"/>
      <c r="C25" s="297"/>
      <c r="D25" s="298"/>
      <c r="E25" s="299"/>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3">
        <f t="shared" si="1"/>
        <v>0</v>
      </c>
      <c r="AL25" s="304">
        <f t="shared" si="0"/>
        <v>0</v>
      </c>
      <c r="AM25" s="682"/>
      <c r="AN25" s="682"/>
    </row>
    <row r="26" spans="1:40" ht="18" customHeight="1" x14ac:dyDescent="0.55000000000000004">
      <c r="A26" s="291">
        <v>16</v>
      </c>
      <c r="B26" s="296"/>
      <c r="C26" s="297"/>
      <c r="D26" s="298"/>
      <c r="E26" s="299"/>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3">
        <f t="shared" si="1"/>
        <v>0</v>
      </c>
      <c r="AL26" s="304">
        <f t="shared" si="0"/>
        <v>0</v>
      </c>
      <c r="AM26" s="682"/>
      <c r="AN26" s="682"/>
    </row>
    <row r="27" spans="1:40" ht="18" customHeight="1" x14ac:dyDescent="0.55000000000000004">
      <c r="A27" s="291">
        <v>17</v>
      </c>
      <c r="B27" s="296"/>
      <c r="C27" s="297"/>
      <c r="D27" s="298"/>
      <c r="E27" s="299"/>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3">
        <f t="shared" si="1"/>
        <v>0</v>
      </c>
      <c r="AL27" s="304">
        <f t="shared" si="0"/>
        <v>0</v>
      </c>
      <c r="AM27" s="682"/>
      <c r="AN27" s="682"/>
    </row>
    <row r="28" spans="1:40" ht="18" customHeight="1" x14ac:dyDescent="0.55000000000000004">
      <c r="A28" s="291">
        <v>18</v>
      </c>
      <c r="B28" s="296"/>
      <c r="C28" s="297"/>
      <c r="D28" s="298"/>
      <c r="E28" s="299"/>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3">
        <f t="shared" si="1"/>
        <v>0</v>
      </c>
      <c r="AL28" s="304">
        <f t="shared" si="0"/>
        <v>0</v>
      </c>
      <c r="AM28" s="682"/>
      <c r="AN28" s="682"/>
    </row>
    <row r="29" spans="1:40" ht="18" customHeight="1" x14ac:dyDescent="0.55000000000000004">
      <c r="A29" s="291">
        <v>19</v>
      </c>
      <c r="B29" s="296"/>
      <c r="C29" s="297"/>
      <c r="D29" s="298"/>
      <c r="E29" s="299"/>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3">
        <f t="shared" si="1"/>
        <v>0</v>
      </c>
      <c r="AL29" s="304">
        <f t="shared" si="0"/>
        <v>0</v>
      </c>
      <c r="AM29" s="682"/>
      <c r="AN29" s="682"/>
    </row>
    <row r="30" spans="1:40" ht="18" customHeight="1" x14ac:dyDescent="0.55000000000000004">
      <c r="A30" s="291">
        <v>20</v>
      </c>
      <c r="B30" s="296"/>
      <c r="C30" s="297"/>
      <c r="D30" s="298"/>
      <c r="E30" s="299"/>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3">
        <f t="shared" si="1"/>
        <v>0</v>
      </c>
      <c r="AL30" s="304">
        <f t="shared" si="0"/>
        <v>0</v>
      </c>
      <c r="AM30" s="682"/>
      <c r="AN30" s="682"/>
    </row>
    <row r="31" spans="1:40" ht="18" customHeight="1" x14ac:dyDescent="0.55000000000000004">
      <c r="A31" s="677" t="s">
        <v>238</v>
      </c>
      <c r="B31" s="687"/>
      <c r="C31" s="687"/>
      <c r="D31" s="687"/>
      <c r="E31" s="687"/>
      <c r="F31" s="305">
        <f>+SUM(F11:F30)</f>
        <v>0</v>
      </c>
      <c r="G31" s="305">
        <f t="shared" ref="G31:AJ31" si="2">+SUM(G11:G30)</f>
        <v>0</v>
      </c>
      <c r="H31" s="305">
        <f t="shared" si="2"/>
        <v>0</v>
      </c>
      <c r="I31" s="305">
        <f t="shared" si="2"/>
        <v>0</v>
      </c>
      <c r="J31" s="305">
        <f t="shared" si="2"/>
        <v>0</v>
      </c>
      <c r="K31" s="305">
        <f t="shared" si="2"/>
        <v>0</v>
      </c>
      <c r="L31" s="305">
        <f t="shared" si="2"/>
        <v>0</v>
      </c>
      <c r="M31" s="305">
        <f t="shared" si="2"/>
        <v>0</v>
      </c>
      <c r="N31" s="305">
        <f t="shared" si="2"/>
        <v>0</v>
      </c>
      <c r="O31" s="305">
        <f t="shared" si="2"/>
        <v>0</v>
      </c>
      <c r="P31" s="305">
        <f t="shared" si="2"/>
        <v>0</v>
      </c>
      <c r="Q31" s="305">
        <f t="shared" si="2"/>
        <v>0</v>
      </c>
      <c r="R31" s="305">
        <f t="shared" si="2"/>
        <v>0</v>
      </c>
      <c r="S31" s="305">
        <f t="shared" si="2"/>
        <v>0</v>
      </c>
      <c r="T31" s="305">
        <f t="shared" si="2"/>
        <v>0</v>
      </c>
      <c r="U31" s="305">
        <f t="shared" si="2"/>
        <v>0</v>
      </c>
      <c r="V31" s="305">
        <f t="shared" si="2"/>
        <v>0</v>
      </c>
      <c r="W31" s="305">
        <f t="shared" si="2"/>
        <v>0</v>
      </c>
      <c r="X31" s="305">
        <f t="shared" si="2"/>
        <v>0</v>
      </c>
      <c r="Y31" s="305">
        <f t="shared" si="2"/>
        <v>0</v>
      </c>
      <c r="Z31" s="305">
        <f t="shared" si="2"/>
        <v>0</v>
      </c>
      <c r="AA31" s="305">
        <f t="shared" si="2"/>
        <v>0</v>
      </c>
      <c r="AB31" s="305">
        <f t="shared" si="2"/>
        <v>0</v>
      </c>
      <c r="AC31" s="305">
        <f t="shared" si="2"/>
        <v>0</v>
      </c>
      <c r="AD31" s="305">
        <f t="shared" si="2"/>
        <v>0</v>
      </c>
      <c r="AE31" s="305">
        <f t="shared" si="2"/>
        <v>0</v>
      </c>
      <c r="AF31" s="305">
        <f t="shared" si="2"/>
        <v>0</v>
      </c>
      <c r="AG31" s="305">
        <f t="shared" si="2"/>
        <v>0</v>
      </c>
      <c r="AH31" s="305">
        <f t="shared" si="2"/>
        <v>0</v>
      </c>
      <c r="AI31" s="305">
        <f t="shared" si="2"/>
        <v>0</v>
      </c>
      <c r="AJ31" s="305">
        <f t="shared" si="2"/>
        <v>0</v>
      </c>
      <c r="AK31" s="303">
        <f>+SUM(F31:AJ31)</f>
        <v>0</v>
      </c>
      <c r="AL31" s="304">
        <f>IF($AK$3="４週",AK31/4,AK31/(DAY(EOMONTH($F$9,0))/7))</f>
        <v>0</v>
      </c>
      <c r="AM31" s="670"/>
      <c r="AN31" s="670"/>
    </row>
    <row r="32" spans="1:40" ht="18" customHeight="1" x14ac:dyDescent="0.55000000000000004">
      <c r="A32" s="687" t="s">
        <v>414</v>
      </c>
      <c r="B32" s="687"/>
      <c r="C32" s="687"/>
      <c r="D32" s="687"/>
      <c r="E32" s="691"/>
      <c r="F32" s="307">
        <v>12</v>
      </c>
      <c r="G32" s="307">
        <v>20</v>
      </c>
      <c r="H32" s="307">
        <v>12</v>
      </c>
      <c r="I32" s="307">
        <v>20</v>
      </c>
      <c r="J32" s="307">
        <v>12</v>
      </c>
      <c r="K32" s="307">
        <v>20</v>
      </c>
      <c r="L32" s="307">
        <v>12</v>
      </c>
      <c r="M32" s="307">
        <v>20</v>
      </c>
      <c r="N32" s="307">
        <v>12</v>
      </c>
      <c r="O32" s="307">
        <v>20</v>
      </c>
      <c r="P32" s="307">
        <v>12</v>
      </c>
      <c r="Q32" s="307">
        <v>20</v>
      </c>
      <c r="R32" s="307">
        <v>12</v>
      </c>
      <c r="S32" s="307">
        <v>20</v>
      </c>
      <c r="T32" s="307">
        <v>12</v>
      </c>
      <c r="U32" s="307">
        <v>20</v>
      </c>
      <c r="V32" s="307">
        <v>12</v>
      </c>
      <c r="W32" s="307">
        <v>20</v>
      </c>
      <c r="X32" s="307">
        <v>12</v>
      </c>
      <c r="Y32" s="307">
        <v>20</v>
      </c>
      <c r="Z32" s="307">
        <v>12</v>
      </c>
      <c r="AA32" s="307">
        <v>20</v>
      </c>
      <c r="AB32" s="307">
        <v>12</v>
      </c>
      <c r="AC32" s="307">
        <v>20</v>
      </c>
      <c r="AD32" s="307">
        <v>12</v>
      </c>
      <c r="AE32" s="307">
        <v>20</v>
      </c>
      <c r="AF32" s="307">
        <v>12</v>
      </c>
      <c r="AG32" s="307">
        <v>20</v>
      </c>
      <c r="AH32" s="307">
        <v>12</v>
      </c>
      <c r="AI32" s="307">
        <v>20</v>
      </c>
      <c r="AJ32" s="307">
        <v>10</v>
      </c>
      <c r="AK32" s="305"/>
      <c r="AL32" s="301"/>
      <c r="AM32" s="670"/>
      <c r="AN32" s="670"/>
    </row>
    <row r="33" spans="1:40" ht="15" customHeight="1" x14ac:dyDescent="0.55000000000000004">
      <c r="A33" s="290"/>
      <c r="B33" s="290"/>
      <c r="C33" s="290"/>
      <c r="D33" s="290"/>
      <c r="E33" s="290"/>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290"/>
      <c r="AL33" s="290"/>
      <c r="AM33" s="282"/>
    </row>
    <row r="34" spans="1:40" ht="5.15" customHeight="1" x14ac:dyDescent="0.55000000000000004">
      <c r="A34" s="309"/>
      <c r="B34" s="309"/>
      <c r="C34" s="309"/>
      <c r="D34"/>
      <c r="E34"/>
      <c r="F34"/>
      <c r="G34"/>
      <c r="H34"/>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10"/>
      <c r="AK34" s="308"/>
      <c r="AL34" s="290"/>
      <c r="AM34" s="290"/>
      <c r="AN34" s="282"/>
    </row>
    <row r="35" spans="1:40" ht="5.15" customHeight="1" x14ac:dyDescent="0.55000000000000004">
      <c r="A35" s="309"/>
      <c r="B35" s="309"/>
      <c r="C35" s="309"/>
      <c r="D35"/>
      <c r="E35"/>
      <c r="F35"/>
      <c r="G35"/>
      <c r="H35"/>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10"/>
      <c r="AK35" s="308"/>
      <c r="AL35" s="290"/>
      <c r="AM35" s="290"/>
      <c r="AN35" s="282"/>
    </row>
    <row r="36" spans="1:40" ht="5.15" customHeight="1" x14ac:dyDescent="0.55000000000000004">
      <c r="A36" s="309"/>
      <c r="B36" s="309"/>
      <c r="C36" s="309"/>
      <c r="D36"/>
      <c r="E36"/>
      <c r="F36"/>
      <c r="G36"/>
      <c r="H36"/>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10"/>
      <c r="AK36" s="308"/>
      <c r="AL36" s="290"/>
      <c r="AM36" s="290"/>
      <c r="AN36" s="282"/>
    </row>
    <row r="37" spans="1:40" ht="18" customHeight="1" x14ac:dyDescent="0.55000000000000004">
      <c r="A37" s="246" t="s">
        <v>545</v>
      </c>
      <c r="B37" s="308"/>
      <c r="D37" s="308"/>
      <c r="E37" s="308"/>
      <c r="F37" s="308"/>
      <c r="G37" s="308"/>
      <c r="H37" s="308"/>
      <c r="I37" s="308"/>
      <c r="J37" s="308"/>
      <c r="K37" s="308"/>
    </row>
    <row r="38" spans="1:40" ht="18" customHeight="1" x14ac:dyDescent="0.55000000000000004">
      <c r="A38" s="311" t="s">
        <v>546</v>
      </c>
      <c r="B38" s="311"/>
      <c r="M38" s="246" t="s">
        <v>547</v>
      </c>
      <c r="N38" s="308"/>
      <c r="P38" s="308"/>
      <c r="Q38" s="308"/>
      <c r="R38" s="308"/>
      <c r="S38" s="308"/>
      <c r="T38" s="308"/>
      <c r="U38" s="312" t="str">
        <f>IF(COUNTIF(M40:M43,"○")&gt;1,"いずれか１つを選択してください。","")</f>
        <v/>
      </c>
      <c r="V38" s="308"/>
      <c r="W38" s="308"/>
      <c r="X38" s="308"/>
      <c r="Y38" s="308"/>
      <c r="Z38" s="308"/>
      <c r="AA38" s="308"/>
      <c r="AB38" s="308"/>
      <c r="AC38" s="308"/>
      <c r="AD38" s="308"/>
      <c r="AE38" s="308"/>
      <c r="AF38" s="308"/>
      <c r="AG38" s="308"/>
      <c r="AH38" s="308"/>
      <c r="AI38" s="308"/>
      <c r="AJ38" s="308"/>
      <c r="AK38" s="310"/>
      <c r="AL38" s="308"/>
      <c r="AM38" s="290"/>
      <c r="AN38" s="290"/>
    </row>
    <row r="39" spans="1:40" ht="18.75" customHeight="1" x14ac:dyDescent="0.55000000000000004">
      <c r="A39" s="685"/>
      <c r="B39" s="685"/>
      <c r="C39" s="685"/>
      <c r="D39" s="313">
        <f>IF(S2=1,10,IF(S2=2,11,IF(S2=3,12,S2-3)))</f>
        <v>2</v>
      </c>
      <c r="E39" s="313">
        <f>IF(S2=1,11,IF(S2=2,12,S2-2))</f>
        <v>3</v>
      </c>
      <c r="F39" s="686">
        <f>IF(S2=1,12,S2-1)</f>
        <v>4</v>
      </c>
      <c r="G39" s="686"/>
      <c r="H39" s="686"/>
      <c r="I39" s="676" t="s">
        <v>548</v>
      </c>
      <c r="J39" s="676"/>
      <c r="K39" s="676"/>
      <c r="M39" s="677" t="s">
        <v>549</v>
      </c>
      <c r="N39" s="687"/>
      <c r="O39" s="687"/>
      <c r="P39" s="687"/>
      <c r="Q39" s="687"/>
      <c r="R39" s="687"/>
      <c r="S39" s="687"/>
      <c r="T39" s="687"/>
      <c r="U39" s="687"/>
      <c r="V39" s="687"/>
      <c r="W39" s="687"/>
      <c r="X39" s="687"/>
      <c r="Y39" s="687"/>
      <c r="Z39" s="687"/>
      <c r="AA39" s="687"/>
      <c r="AB39" s="687"/>
      <c r="AC39" s="687"/>
      <c r="AD39" s="687"/>
      <c r="AE39" s="687"/>
      <c r="AF39" s="687"/>
      <c r="AG39" s="687"/>
      <c r="AH39" s="688" t="s">
        <v>550</v>
      </c>
      <c r="AI39" s="689"/>
      <c r="AJ39" s="689"/>
      <c r="AK39" s="689"/>
      <c r="AL39" s="690"/>
      <c r="AM39" s="683" t="s">
        <v>551</v>
      </c>
      <c r="AN39" s="683"/>
    </row>
    <row r="40" spans="1:40" ht="18" customHeight="1" x14ac:dyDescent="0.55000000000000004">
      <c r="A40" s="683" t="s">
        <v>552</v>
      </c>
      <c r="B40" s="683"/>
      <c r="C40" s="683"/>
      <c r="D40" s="314">
        <v>80</v>
      </c>
      <c r="E40" s="314">
        <v>80</v>
      </c>
      <c r="F40" s="692">
        <v>81</v>
      </c>
      <c r="G40" s="692"/>
      <c r="H40" s="692"/>
      <c r="I40" s="677">
        <f>SUM(D40:F40)</f>
        <v>241</v>
      </c>
      <c r="J40" s="687"/>
      <c r="K40" s="691"/>
      <c r="M40" s="697" t="s">
        <v>553</v>
      </c>
      <c r="N40" s="673" t="s">
        <v>554</v>
      </c>
      <c r="O40" s="700"/>
      <c r="P40" s="701"/>
      <c r="Q40" s="706" t="s">
        <v>555</v>
      </c>
      <c r="R40" s="707"/>
      <c r="S40" s="707"/>
      <c r="T40" s="707"/>
      <c r="U40" s="707"/>
      <c r="V40" s="707"/>
      <c r="W40" s="707"/>
      <c r="X40" s="707"/>
      <c r="Y40" s="707"/>
      <c r="Z40" s="707"/>
      <c r="AA40" s="707"/>
      <c r="AB40" s="707"/>
      <c r="AC40" s="707"/>
      <c r="AD40" s="707"/>
      <c r="AE40" s="707"/>
      <c r="AF40" s="707"/>
      <c r="AG40" s="708"/>
      <c r="AH40" s="696">
        <f>SUM(F32:AJ32)</f>
        <v>490</v>
      </c>
      <c r="AI40" s="679"/>
      <c r="AJ40" s="306" t="s">
        <v>556</v>
      </c>
      <c r="AK40" s="696">
        <f>ROUNDUP(AH40/450,0)</f>
        <v>2</v>
      </c>
      <c r="AL40" s="679"/>
      <c r="AM40" s="676">
        <f>MIN(AH40:AK42)</f>
        <v>1</v>
      </c>
      <c r="AN40" s="676"/>
    </row>
    <row r="41" spans="1:40" ht="18" customHeight="1" x14ac:dyDescent="0.55000000000000004">
      <c r="A41" s="683" t="s">
        <v>557</v>
      </c>
      <c r="B41" s="683"/>
      <c r="C41" s="683"/>
      <c r="D41" s="314">
        <v>10</v>
      </c>
      <c r="E41" s="314">
        <v>15</v>
      </c>
      <c r="F41" s="692">
        <v>14</v>
      </c>
      <c r="G41" s="692"/>
      <c r="H41" s="692"/>
      <c r="I41" s="677">
        <f>SUM(D41:H41)*0.1</f>
        <v>3.9000000000000004</v>
      </c>
      <c r="J41" s="687"/>
      <c r="K41" s="691"/>
      <c r="M41" s="698"/>
      <c r="N41" s="674"/>
      <c r="O41" s="702"/>
      <c r="P41" s="703"/>
      <c r="Q41" s="693" t="s">
        <v>558</v>
      </c>
      <c r="R41" s="694"/>
      <c r="S41" s="694"/>
      <c r="T41" s="694"/>
      <c r="U41" s="694"/>
      <c r="V41" s="694"/>
      <c r="W41" s="694"/>
      <c r="X41" s="694"/>
      <c r="Y41" s="694"/>
      <c r="Z41" s="694"/>
      <c r="AA41" s="694"/>
      <c r="AB41" s="694"/>
      <c r="AC41" s="694"/>
      <c r="AD41" s="694"/>
      <c r="AE41" s="694"/>
      <c r="AF41" s="694"/>
      <c r="AG41" s="695"/>
      <c r="AH41" s="677">
        <f>COUNTA(B12:B30)</f>
        <v>9</v>
      </c>
      <c r="AI41" s="687"/>
      <c r="AJ41" s="316" t="s">
        <v>559</v>
      </c>
      <c r="AK41" s="696">
        <f>ROUNDUP(AH41/10,0)</f>
        <v>1</v>
      </c>
      <c r="AL41" s="679"/>
      <c r="AM41" s="676"/>
      <c r="AN41" s="676"/>
    </row>
    <row r="42" spans="1:40" ht="18" customHeight="1" x14ac:dyDescent="0.55000000000000004">
      <c r="A42" s="676" t="s">
        <v>548</v>
      </c>
      <c r="B42" s="676"/>
      <c r="C42" s="676"/>
      <c r="D42" s="292">
        <f>D40+D41*0.1</f>
        <v>81</v>
      </c>
      <c r="E42" s="292">
        <f>E40+E41*0.1</f>
        <v>81.5</v>
      </c>
      <c r="F42" s="677">
        <f t="shared" ref="F42" si="3">F40+F41*0.1</f>
        <v>82.4</v>
      </c>
      <c r="G42" s="687"/>
      <c r="H42" s="691"/>
      <c r="I42" s="677">
        <f>SUM(D42:H42)</f>
        <v>244.9</v>
      </c>
      <c r="J42" s="687"/>
      <c r="K42" s="691"/>
      <c r="M42" s="699"/>
      <c r="N42" s="675"/>
      <c r="O42" s="704"/>
      <c r="P42" s="705"/>
      <c r="Q42" s="693" t="s">
        <v>560</v>
      </c>
      <c r="R42" s="694"/>
      <c r="S42" s="694"/>
      <c r="T42" s="694"/>
      <c r="U42" s="694"/>
      <c r="V42" s="694"/>
      <c r="W42" s="694"/>
      <c r="X42" s="694"/>
      <c r="Y42" s="694"/>
      <c r="Z42" s="694"/>
      <c r="AA42" s="694"/>
      <c r="AB42" s="694"/>
      <c r="AC42" s="694"/>
      <c r="AD42" s="694"/>
      <c r="AE42" s="694"/>
      <c r="AF42" s="694"/>
      <c r="AG42" s="695"/>
      <c r="AH42" s="696">
        <f>ROUNDDOWN(I44,1)</f>
        <v>81.599999999999994</v>
      </c>
      <c r="AI42" s="679"/>
      <c r="AJ42" s="317" t="s">
        <v>559</v>
      </c>
      <c r="AK42" s="696">
        <f>ROUNDUP(IF(X44="",AH42/40,IF(X44="○",AH42/50)),0)</f>
        <v>3</v>
      </c>
      <c r="AL42" s="679"/>
      <c r="AM42" s="676"/>
      <c r="AN42" s="676"/>
    </row>
    <row r="43" spans="1:40" ht="18" customHeight="1" x14ac:dyDescent="0.55000000000000004">
      <c r="A43" s="282" t="s">
        <v>561</v>
      </c>
      <c r="B43" s="45"/>
      <c r="H43" s="308" t="s">
        <v>562</v>
      </c>
      <c r="M43" s="314"/>
      <c r="N43" s="693" t="s">
        <v>563</v>
      </c>
      <c r="O43" s="694"/>
      <c r="P43" s="694"/>
      <c r="Q43" s="694"/>
      <c r="R43" s="694"/>
      <c r="S43" s="694"/>
      <c r="T43" s="694"/>
      <c r="U43" s="694"/>
      <c r="V43" s="694"/>
      <c r="W43" s="694"/>
      <c r="X43" s="694"/>
      <c r="Y43" s="694"/>
      <c r="Z43" s="694"/>
      <c r="AA43" s="694"/>
      <c r="AB43" s="694"/>
      <c r="AC43" s="694"/>
      <c r="AD43" s="694"/>
      <c r="AE43" s="694"/>
      <c r="AF43" s="694"/>
      <c r="AG43" s="695"/>
      <c r="AH43" s="709"/>
      <c r="AI43" s="709"/>
      <c r="AJ43" s="709"/>
      <c r="AK43" s="709"/>
      <c r="AL43" s="709"/>
      <c r="AM43" s="677" cm="1">
        <f t="array" ref="AM43">ROUNDUP(_xlfn.IFS(AM40&lt;2,1,AND(AM40&lt;=2,AM40&lt;6),AM40-1,AM40&gt;=6,AM40/2*3),1)</f>
        <v>1</v>
      </c>
      <c r="AN43" s="691"/>
    </row>
    <row r="44" spans="1:40" ht="18" customHeight="1" x14ac:dyDescent="0.55000000000000004">
      <c r="B44" s="282"/>
      <c r="I44" s="676">
        <f>I42/3</f>
        <v>81.63333333333334</v>
      </c>
      <c r="J44" s="676"/>
      <c r="K44" s="676"/>
      <c r="M44" s="318" t="s">
        <v>564</v>
      </c>
      <c r="N44" s="319"/>
      <c r="O44" s="320"/>
      <c r="P44" s="320"/>
      <c r="Q44" s="320"/>
      <c r="R44" s="320"/>
      <c r="S44" s="320"/>
      <c r="T44" s="320"/>
      <c r="U44" s="320"/>
      <c r="V44" s="320"/>
      <c r="W44" s="320"/>
      <c r="X44" s="710"/>
      <c r="Y44" s="711"/>
      <c r="Z44" s="320"/>
      <c r="AA44" s="320"/>
      <c r="AB44" s="320"/>
      <c r="AC44" s="320"/>
      <c r="AD44" s="320"/>
      <c r="AE44" s="320"/>
      <c r="AF44" s="320"/>
      <c r="AG44" s="320"/>
      <c r="AH44" s="320"/>
      <c r="AI44" s="320"/>
      <c r="AJ44" s="320"/>
      <c r="AK44" s="320"/>
      <c r="AL44" s="320"/>
      <c r="AM44" s="320"/>
      <c r="AN44" s="320"/>
    </row>
    <row r="45" spans="1:40" ht="14.25" customHeight="1" x14ac:dyDescent="0.55000000000000004">
      <c r="B45" s="282"/>
      <c r="I45" s="290"/>
      <c r="J45" s="290"/>
      <c r="K45" s="290"/>
      <c r="M45" s="308" t="s">
        <v>565</v>
      </c>
      <c r="N45" s="312"/>
      <c r="O45" s="321"/>
      <c r="P45" s="321"/>
      <c r="Q45" s="321"/>
      <c r="R45" s="321"/>
      <c r="S45" s="321"/>
      <c r="T45" s="321"/>
      <c r="U45" s="321"/>
      <c r="V45" s="321"/>
      <c r="W45" s="321"/>
      <c r="X45" s="315"/>
      <c r="Y45" s="315"/>
      <c r="Z45" s="321"/>
      <c r="AA45" s="321"/>
      <c r="AB45" s="321"/>
      <c r="AC45" s="321"/>
      <c r="AD45" s="321"/>
      <c r="AE45" s="321"/>
      <c r="AF45" s="321"/>
      <c r="AG45" s="321"/>
      <c r="AH45" s="321"/>
      <c r="AI45" s="321"/>
      <c r="AJ45" s="321"/>
      <c r="AK45" s="321"/>
      <c r="AL45" s="321"/>
      <c r="AM45" s="321"/>
      <c r="AN45" s="321"/>
    </row>
    <row r="46" spans="1:40" ht="13.5" customHeight="1" x14ac:dyDescent="0.55000000000000004">
      <c r="B46" s="282"/>
      <c r="I46" s="290"/>
      <c r="J46" s="290"/>
      <c r="K46" s="290"/>
      <c r="M46" s="308" t="s">
        <v>566</v>
      </c>
      <c r="N46" s="312"/>
      <c r="O46" s="321"/>
      <c r="P46" s="321"/>
      <c r="Q46" s="321"/>
      <c r="R46" s="321"/>
      <c r="S46" s="321"/>
      <c r="T46" s="321"/>
      <c r="U46" s="321"/>
      <c r="V46" s="321"/>
      <c r="W46" s="321"/>
      <c r="X46" s="315"/>
      <c r="Y46" s="315"/>
      <c r="Z46" s="321"/>
      <c r="AA46" s="321"/>
      <c r="AB46" s="321"/>
      <c r="AC46" s="321"/>
      <c r="AD46" s="321"/>
      <c r="AE46" s="321"/>
      <c r="AF46" s="321"/>
      <c r="AG46" s="321"/>
      <c r="AH46" s="321"/>
      <c r="AI46" s="321"/>
      <c r="AJ46" s="321"/>
      <c r="AK46" s="321"/>
      <c r="AL46" s="321"/>
      <c r="AM46" s="321"/>
      <c r="AN46" s="321"/>
    </row>
    <row r="47" spans="1:40" ht="13.5" customHeight="1" x14ac:dyDescent="0.55000000000000004">
      <c r="A47" s="309"/>
      <c r="B47" s="309"/>
      <c r="C47" s="309"/>
      <c r="D47" s="309"/>
      <c r="E47" s="309"/>
      <c r="F47" s="309"/>
      <c r="G47" s="309"/>
      <c r="H47" s="309"/>
      <c r="I47" s="309"/>
      <c r="J47" s="308"/>
      <c r="K47" s="308"/>
      <c r="L47" s="308"/>
      <c r="M47" s="712" t="s">
        <v>567</v>
      </c>
      <c r="N47" s="712"/>
      <c r="O47" s="712"/>
      <c r="P47" s="712"/>
      <c r="Q47" s="712"/>
      <c r="R47" s="712"/>
      <c r="S47" s="712"/>
      <c r="T47" s="712"/>
      <c r="U47" s="712"/>
      <c r="V47" s="712"/>
      <c r="W47" s="712"/>
      <c r="X47" s="712"/>
      <c r="Y47" s="712"/>
      <c r="Z47" s="712"/>
      <c r="AA47" s="712"/>
      <c r="AB47" s="712"/>
      <c r="AC47" s="712"/>
      <c r="AD47" s="712"/>
      <c r="AE47" s="712"/>
      <c r="AF47" s="712"/>
      <c r="AG47" s="712"/>
      <c r="AH47" s="712"/>
      <c r="AI47" s="712"/>
      <c r="AJ47" s="712"/>
      <c r="AK47" s="712"/>
      <c r="AL47" s="712"/>
      <c r="AM47" s="712"/>
      <c r="AN47" s="712"/>
    </row>
    <row r="48" spans="1:40" ht="4.5" customHeight="1" x14ac:dyDescent="0.55000000000000004">
      <c r="A48" s="309"/>
      <c r="B48" s="309"/>
      <c r="C48" s="309"/>
      <c r="D48" s="309"/>
      <c r="E48" s="309"/>
      <c r="F48" s="309"/>
      <c r="G48" s="309"/>
      <c r="H48" s="309"/>
      <c r="I48" s="309"/>
      <c r="J48" s="308"/>
      <c r="K48" s="308"/>
      <c r="L48" s="308"/>
      <c r="M48" s="310"/>
      <c r="N48" s="308"/>
      <c r="W48" s="290"/>
      <c r="X48" s="308"/>
      <c r="Y48" s="308"/>
      <c r="Z48" s="308"/>
      <c r="AA48" s="308"/>
      <c r="AB48" s="308"/>
      <c r="AC48" s="308"/>
      <c r="AD48" s="308"/>
      <c r="AE48" s="308"/>
      <c r="AF48" s="308"/>
      <c r="AG48" s="308"/>
      <c r="AH48" s="308"/>
      <c r="AI48" s="308"/>
      <c r="AJ48" s="310"/>
      <c r="AK48" s="308"/>
      <c r="AL48" s="290"/>
      <c r="AM48" s="290"/>
      <c r="AN48" s="282"/>
    </row>
    <row r="49" spans="1:40" ht="21" customHeight="1" x14ac:dyDescent="0.55000000000000004">
      <c r="A49" s="246" t="s">
        <v>568</v>
      </c>
      <c r="B49" s="45"/>
      <c r="C49" s="285"/>
      <c r="D49" s="285"/>
      <c r="E49" s="285"/>
      <c r="F49" s="285"/>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5"/>
      <c r="AM49" s="285"/>
      <c r="AN49" s="282"/>
    </row>
    <row r="50" spans="1:40" ht="24.9" customHeight="1" x14ac:dyDescent="0.55000000000000004">
      <c r="A50" s="282"/>
      <c r="B50" s="290"/>
      <c r="C50" s="713" t="s">
        <v>532</v>
      </c>
      <c r="D50" s="714"/>
      <c r="E50" s="715" t="e">
        <f>IF(VLOOKUP($AK$1,#REF!,E55,FALSE)=0,"-",VLOOKUP($AK$1,#REF!,E55,FALSE))</f>
        <v>#REF!</v>
      </c>
      <c r="F50" s="715"/>
      <c r="G50" s="715"/>
      <c r="H50" s="715"/>
      <c r="I50" s="713" t="e">
        <f>IF(VLOOKUP($AK$1,#REF!,I55,FALSE)=0,"-",VLOOKUP($AK$1,#REF!,I55,FALSE))</f>
        <v>#REF!</v>
      </c>
      <c r="J50" s="714"/>
      <c r="K50" s="714"/>
      <c r="L50" s="714"/>
      <c r="M50" s="714"/>
      <c r="N50" s="716"/>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282"/>
    </row>
    <row r="51" spans="1:40" ht="18" customHeight="1" x14ac:dyDescent="0.55000000000000004">
      <c r="A51" s="282"/>
      <c r="B51" s="290"/>
      <c r="C51" s="322" t="s">
        <v>569</v>
      </c>
      <c r="D51" s="322" t="s">
        <v>570</v>
      </c>
      <c r="E51" s="323" t="s">
        <v>569</v>
      </c>
      <c r="F51" s="722" t="s">
        <v>570</v>
      </c>
      <c r="G51" s="722"/>
      <c r="H51" s="722"/>
      <c r="I51" s="718" t="s">
        <v>569</v>
      </c>
      <c r="J51" s="719"/>
      <c r="K51" s="720"/>
      <c r="L51" s="718" t="s">
        <v>570</v>
      </c>
      <c r="M51" s="719"/>
      <c r="N51" s="720"/>
      <c r="O51" s="721"/>
      <c r="P51" s="721"/>
      <c r="Q51" s="721"/>
      <c r="R51" s="721"/>
      <c r="S51" s="721"/>
      <c r="T51" s="721"/>
      <c r="U51" s="721"/>
      <c r="V51" s="721"/>
      <c r="W51" s="721"/>
      <c r="X51" s="721"/>
      <c r="Y51" s="721"/>
      <c r="Z51" s="721"/>
      <c r="AA51" s="721"/>
      <c r="AB51" s="721"/>
      <c r="AC51" s="721"/>
      <c r="AD51" s="721"/>
      <c r="AE51" s="721"/>
      <c r="AF51" s="721"/>
      <c r="AG51" s="721"/>
      <c r="AH51" s="721"/>
      <c r="AI51" s="721"/>
      <c r="AJ51" s="721"/>
      <c r="AK51" s="721"/>
      <c r="AL51" s="324"/>
      <c r="AM51" s="324"/>
      <c r="AN51" s="282"/>
    </row>
    <row r="52" spans="1:40" ht="18" customHeight="1" x14ac:dyDescent="0.55000000000000004">
      <c r="A52" s="282"/>
      <c r="B52" s="292" t="s">
        <v>128</v>
      </c>
      <c r="C52" s="323">
        <f>COUNTIFS($B$11:$B$30,C$50,$C$11:$C$30,"A",$E$11:$E$30,"*")</f>
        <v>1</v>
      </c>
      <c r="D52" s="323">
        <f>COUNTIFS($B$11:$B$30,C$50,$C$11:$C$30,"B",$E$11:$E$30,"*")</f>
        <v>0</v>
      </c>
      <c r="E52" s="323">
        <f>COUNTIFS($B$11:$B$30,E$50,$C$11:$C$30,"A",$E$11:$E$30,"*")</f>
        <v>0</v>
      </c>
      <c r="F52" s="718">
        <f>COUNTIFS($B$11:$B$30,E$50,$C$11:$C$30,"B",$E$11:$E$30,"*")</f>
        <v>0</v>
      </c>
      <c r="G52" s="719"/>
      <c r="H52" s="720"/>
      <c r="I52" s="718">
        <f>COUNTIFS($B$11:$B$30,I$50,$C$11:$C$30,"A",$E$11:$E$30,"*")</f>
        <v>0</v>
      </c>
      <c r="J52" s="719"/>
      <c r="K52" s="720"/>
      <c r="L52" s="718">
        <f>COUNTIFS($B$11:$B$30,I$50,$C$11:$C$30,"B",$E$11:$E$30,"*")</f>
        <v>0</v>
      </c>
      <c r="M52" s="719"/>
      <c r="N52" s="720"/>
      <c r="O52" s="721"/>
      <c r="P52" s="721"/>
      <c r="Q52" s="721"/>
      <c r="R52" s="721"/>
      <c r="S52" s="721"/>
      <c r="T52" s="721"/>
      <c r="U52" s="721"/>
      <c r="V52" s="721"/>
      <c r="W52" s="721"/>
      <c r="X52" s="721"/>
      <c r="Y52" s="721"/>
      <c r="Z52" s="721"/>
      <c r="AA52" s="721"/>
      <c r="AB52" s="721"/>
      <c r="AC52" s="721"/>
      <c r="AD52" s="721"/>
      <c r="AE52" s="721"/>
      <c r="AF52" s="721"/>
      <c r="AG52" s="721"/>
      <c r="AH52" s="721"/>
      <c r="AI52" s="721"/>
      <c r="AJ52" s="721"/>
      <c r="AK52" s="721"/>
      <c r="AL52" s="324"/>
      <c r="AM52" s="324"/>
      <c r="AN52" s="282"/>
    </row>
    <row r="53" spans="1:40" ht="18" customHeight="1" x14ac:dyDescent="0.55000000000000004">
      <c r="A53" s="282"/>
      <c r="B53" s="293" t="s">
        <v>129</v>
      </c>
      <c r="C53" s="325"/>
      <c r="D53" s="325"/>
      <c r="E53" s="323">
        <f>COUNTIFS($B$11:$B$30,E$50,$C$11:$C$30,"C",$E$11:$E$30,"*")</f>
        <v>0</v>
      </c>
      <c r="F53" s="718">
        <f>COUNTIFS($B$11:$B$30,E$50,$C$11:$C$30,"D",$E$11:$E$30,"*")</f>
        <v>0</v>
      </c>
      <c r="G53" s="719"/>
      <c r="H53" s="720"/>
      <c r="I53" s="718">
        <f>COUNTIFS($B$11:$B$30,I$50,$C$11:$C$30,"C",$E$11:$E$30,"*")</f>
        <v>0</v>
      </c>
      <c r="J53" s="719"/>
      <c r="K53" s="720"/>
      <c r="L53" s="718">
        <f>COUNTIFS($B$11:$B$30,I$50,$C$11:$C$30,"D",$E$11:$E$30,"*")</f>
        <v>0</v>
      </c>
      <c r="M53" s="719"/>
      <c r="N53" s="720"/>
      <c r="O53" s="721"/>
      <c r="P53" s="721"/>
      <c r="Q53" s="721"/>
      <c r="R53" s="721"/>
      <c r="S53" s="721"/>
      <c r="T53" s="721"/>
      <c r="U53" s="721"/>
      <c r="V53" s="721"/>
      <c r="W53" s="721"/>
      <c r="X53" s="721"/>
      <c r="Y53" s="721"/>
      <c r="Z53" s="721"/>
      <c r="AA53" s="721"/>
      <c r="AB53" s="721"/>
      <c r="AC53" s="721"/>
      <c r="AD53" s="721"/>
      <c r="AE53" s="721"/>
      <c r="AF53" s="721"/>
      <c r="AG53" s="721"/>
      <c r="AH53" s="721"/>
      <c r="AI53" s="721"/>
      <c r="AJ53" s="721"/>
      <c r="AK53" s="721"/>
      <c r="AL53" s="324"/>
      <c r="AM53" s="324"/>
      <c r="AN53" s="282"/>
    </row>
    <row r="54" spans="1:40" ht="18" customHeight="1" x14ac:dyDescent="0.55000000000000004">
      <c r="A54" s="282"/>
      <c r="B54" s="293" t="s">
        <v>571</v>
      </c>
      <c r="C54" s="724"/>
      <c r="D54" s="725"/>
      <c r="E54" s="718">
        <f>IF($AK$3="４週",SUMIFS($AK$11:$AK$30,$B$11:$B$30,E50)/4/$AH$5,IF($AK$3="歴月",SUMIFS($AK$11:$AK$30,$B$11:$B$30,E50)/$AL$5,"記載する期間を選択してください"))</f>
        <v>0</v>
      </c>
      <c r="F54" s="719"/>
      <c r="G54" s="719"/>
      <c r="H54" s="720"/>
      <c r="I54" s="718">
        <f>IF($AK$3="４週",SUMIFS($AK$11:$AK$30,$B$11:$B$30,I50)/4/$AH$5,IF($AK$3="歴月",SUMIFS($AK$11:$AK$30,$B$11:$B$30,I50)/$AL$5,"記載する期間を選択してください"))</f>
        <v>0</v>
      </c>
      <c r="J54" s="719"/>
      <c r="K54" s="719"/>
      <c r="L54" s="719"/>
      <c r="M54" s="719"/>
      <c r="N54" s="720"/>
      <c r="O54" s="721"/>
      <c r="P54" s="721"/>
      <c r="Q54" s="721"/>
      <c r="R54" s="721"/>
      <c r="S54" s="721"/>
      <c r="T54" s="721"/>
      <c r="U54" s="721"/>
      <c r="V54" s="721"/>
      <c r="W54" s="721"/>
      <c r="X54" s="721"/>
      <c r="Y54" s="721"/>
      <c r="Z54" s="721"/>
      <c r="AA54" s="721"/>
      <c r="AB54" s="721"/>
      <c r="AC54" s="721"/>
      <c r="AD54" s="721"/>
      <c r="AE54" s="721"/>
      <c r="AF54" s="721"/>
      <c r="AG54" s="721"/>
      <c r="AH54" s="721"/>
      <c r="AI54" s="721"/>
      <c r="AJ54" s="721"/>
      <c r="AK54" s="721"/>
      <c r="AL54" s="721"/>
      <c r="AM54" s="721"/>
      <c r="AN54" s="282"/>
    </row>
    <row r="55" spans="1:40" ht="5.15" customHeight="1" x14ac:dyDescent="0.55000000000000004">
      <c r="A55" s="282"/>
      <c r="B55" s="45"/>
      <c r="C55" s="326">
        <v>2</v>
      </c>
      <c r="D55" s="326"/>
      <c r="E55" s="326">
        <v>3</v>
      </c>
      <c r="F55" s="326"/>
      <c r="G55" s="326"/>
      <c r="H55" s="326"/>
      <c r="I55" s="326">
        <v>4</v>
      </c>
      <c r="J55" s="326"/>
      <c r="K55" s="326"/>
      <c r="L55" s="326"/>
      <c r="M55" s="326"/>
      <c r="N55" s="326"/>
      <c r="O55" s="326">
        <v>5</v>
      </c>
      <c r="P55" s="326"/>
      <c r="Q55" s="326"/>
      <c r="R55" s="326"/>
      <c r="S55" s="326"/>
      <c r="T55" s="326"/>
      <c r="U55" s="326">
        <v>6</v>
      </c>
      <c r="V55" s="326"/>
      <c r="W55" s="326"/>
      <c r="X55" s="326"/>
      <c r="Y55" s="326"/>
      <c r="Z55" s="326"/>
      <c r="AA55" s="326">
        <v>7</v>
      </c>
      <c r="AB55" s="326"/>
      <c r="AC55" s="326"/>
      <c r="AD55" s="326"/>
      <c r="AE55" s="326"/>
      <c r="AF55" s="326"/>
      <c r="AG55" s="326">
        <v>8</v>
      </c>
      <c r="AH55" s="326"/>
      <c r="AI55" s="326"/>
      <c r="AJ55" s="326"/>
      <c r="AK55" s="326"/>
      <c r="AL55" s="326">
        <v>9</v>
      </c>
      <c r="AM55" s="327"/>
      <c r="AN55" s="282"/>
    </row>
    <row r="56" spans="1:40" ht="15" customHeight="1" x14ac:dyDescent="0.55000000000000004">
      <c r="A56" s="308" t="s">
        <v>572</v>
      </c>
      <c r="B56" s="328"/>
      <c r="C56" s="329"/>
      <c r="D56" s="329"/>
      <c r="E56" s="329"/>
      <c r="F56" s="330"/>
      <c r="G56" s="329"/>
      <c r="H56" s="326"/>
      <c r="I56" s="326"/>
      <c r="J56" s="326"/>
      <c r="K56" s="326"/>
      <c r="L56" s="326"/>
      <c r="M56" s="326"/>
      <c r="N56" s="326"/>
      <c r="O56" s="326"/>
      <c r="P56" s="326"/>
      <c r="Q56" s="326"/>
      <c r="R56" s="326">
        <v>6</v>
      </c>
      <c r="S56" s="326"/>
      <c r="T56" s="326"/>
      <c r="U56" s="326"/>
      <c r="V56" s="326"/>
      <c r="W56" s="326"/>
      <c r="X56" s="326">
        <v>7</v>
      </c>
      <c r="Y56" s="326"/>
      <c r="Z56" s="326"/>
      <c r="AA56" s="326"/>
      <c r="AB56" s="326"/>
      <c r="AC56" s="326"/>
      <c r="AD56" s="326">
        <v>8</v>
      </c>
      <c r="AE56" s="326"/>
      <c r="AF56" s="326"/>
      <c r="AG56" s="331"/>
      <c r="AH56" s="331"/>
      <c r="AI56" s="331"/>
      <c r="AJ56" s="331">
        <v>9</v>
      </c>
      <c r="AK56" s="332"/>
      <c r="AL56" s="332"/>
      <c r="AM56" s="282"/>
    </row>
    <row r="57" spans="1:40" s="308" customFormat="1" ht="15" customHeight="1" x14ac:dyDescent="0.55000000000000004">
      <c r="A57" s="308" t="s">
        <v>573</v>
      </c>
      <c r="B57" s="309"/>
      <c r="C57" s="309"/>
      <c r="D57" s="309"/>
      <c r="E57" s="309"/>
      <c r="F57" s="309"/>
      <c r="G57" s="309"/>
      <c r="H57" s="246"/>
      <c r="I57" s="246"/>
      <c r="J57" s="246"/>
      <c r="K57" s="246"/>
      <c r="L57" s="246"/>
      <c r="M57" s="246"/>
    </row>
    <row r="58" spans="1:40" s="308" customFormat="1" ht="15" customHeight="1" x14ac:dyDescent="0.55000000000000004">
      <c r="A58" s="308" t="s">
        <v>574</v>
      </c>
      <c r="B58" s="309"/>
      <c r="C58" s="309"/>
      <c r="D58" s="309"/>
      <c r="E58" s="309"/>
      <c r="F58" s="309"/>
      <c r="G58" s="309"/>
      <c r="H58" s="246"/>
      <c r="I58" s="246"/>
      <c r="J58" s="246"/>
      <c r="K58" s="246"/>
      <c r="L58" s="246"/>
      <c r="M58" s="246"/>
    </row>
    <row r="59" spans="1:40" s="308" customFormat="1" ht="15" customHeight="1" x14ac:dyDescent="0.55000000000000004">
      <c r="A59" s="308" t="s">
        <v>575</v>
      </c>
      <c r="B59" s="309"/>
      <c r="C59" s="309"/>
      <c r="D59" s="309"/>
      <c r="E59" s="309"/>
      <c r="F59" s="309"/>
      <c r="G59" s="309"/>
      <c r="H59" s="246"/>
      <c r="I59" s="246"/>
      <c r="J59" s="246"/>
      <c r="K59" s="246"/>
      <c r="L59" s="246"/>
      <c r="M59" s="246"/>
    </row>
    <row r="60" spans="1:40" s="308" customFormat="1" ht="15" customHeight="1" x14ac:dyDescent="0.55000000000000004">
      <c r="A60" s="308" t="s">
        <v>576</v>
      </c>
      <c r="B60" s="309"/>
      <c r="C60" s="309"/>
      <c r="D60" s="309"/>
      <c r="E60" s="309"/>
      <c r="F60" s="309"/>
      <c r="G60" s="309"/>
      <c r="H60" s="246"/>
      <c r="I60" s="246"/>
      <c r="J60" s="246"/>
      <c r="K60" s="246"/>
      <c r="L60" s="246"/>
      <c r="M60" s="246"/>
    </row>
    <row r="61" spans="1:40" ht="15" customHeight="1" x14ac:dyDescent="0.55000000000000004">
      <c r="A61" s="308" t="s">
        <v>577</v>
      </c>
      <c r="B61" s="333"/>
      <c r="C61" s="308"/>
      <c r="D61" s="308"/>
      <c r="E61" s="308"/>
      <c r="F61" s="308"/>
      <c r="G61" s="308"/>
    </row>
    <row r="62" spans="1:40" ht="15" customHeight="1" x14ac:dyDescent="0.55000000000000004">
      <c r="A62" s="308" t="s">
        <v>578</v>
      </c>
      <c r="B62" s="333"/>
      <c r="C62" s="308"/>
      <c r="D62" s="308"/>
      <c r="E62" s="308"/>
      <c r="F62" s="308"/>
      <c r="G62" s="308"/>
    </row>
    <row r="63" spans="1:40" ht="15" customHeight="1" x14ac:dyDescent="0.55000000000000004">
      <c r="A63" s="308"/>
      <c r="B63" s="292" t="s">
        <v>579</v>
      </c>
      <c r="C63" s="676" t="s">
        <v>580</v>
      </c>
      <c r="D63" s="676"/>
      <c r="E63" s="676"/>
      <c r="F63" s="308"/>
      <c r="G63" s="308"/>
    </row>
    <row r="64" spans="1:40" ht="15" customHeight="1" x14ac:dyDescent="0.55000000000000004">
      <c r="A64" s="308"/>
      <c r="B64" s="334" t="s">
        <v>533</v>
      </c>
      <c r="C64" s="723" t="s">
        <v>581</v>
      </c>
      <c r="D64" s="723"/>
      <c r="E64" s="723"/>
      <c r="F64" s="308"/>
      <c r="G64" s="308"/>
    </row>
    <row r="65" spans="1:7" ht="15" customHeight="1" x14ac:dyDescent="0.55000000000000004">
      <c r="A65" s="308"/>
      <c r="B65" s="334" t="s">
        <v>535</v>
      </c>
      <c r="C65" s="723" t="s">
        <v>582</v>
      </c>
      <c r="D65" s="723"/>
      <c r="E65" s="723"/>
      <c r="F65" s="308"/>
      <c r="G65" s="308"/>
    </row>
    <row r="66" spans="1:7" ht="15" customHeight="1" x14ac:dyDescent="0.55000000000000004">
      <c r="A66" s="308"/>
      <c r="B66" s="334" t="s">
        <v>536</v>
      </c>
      <c r="C66" s="723" t="s">
        <v>583</v>
      </c>
      <c r="D66" s="723"/>
      <c r="E66" s="723"/>
      <c r="F66" s="308"/>
      <c r="G66" s="308"/>
    </row>
    <row r="67" spans="1:7" ht="15" customHeight="1" x14ac:dyDescent="0.55000000000000004">
      <c r="A67" s="308"/>
      <c r="B67" s="334" t="s">
        <v>538</v>
      </c>
      <c r="C67" s="723" t="s">
        <v>584</v>
      </c>
      <c r="D67" s="723"/>
      <c r="E67" s="723"/>
      <c r="F67" s="308"/>
      <c r="G67" s="308"/>
    </row>
    <row r="68" spans="1:7" ht="15" customHeight="1" x14ac:dyDescent="0.55000000000000004">
      <c r="A68" s="308"/>
      <c r="B68" s="308" t="s">
        <v>585</v>
      </c>
      <c r="C68" s="308"/>
      <c r="D68" s="308"/>
      <c r="E68" s="308"/>
      <c r="F68" s="308"/>
      <c r="G68" s="308"/>
    </row>
    <row r="69" spans="1:7" ht="15" customHeight="1" x14ac:dyDescent="0.55000000000000004">
      <c r="A69" s="308"/>
      <c r="B69" s="308" t="s">
        <v>586</v>
      </c>
      <c r="C69" s="308"/>
      <c r="D69" s="308"/>
      <c r="E69" s="308"/>
      <c r="F69" s="308"/>
      <c r="G69" s="308"/>
    </row>
    <row r="70" spans="1:7" ht="15" customHeight="1" x14ac:dyDescent="0.55000000000000004">
      <c r="A70" s="308"/>
      <c r="B70" s="308" t="s">
        <v>587</v>
      </c>
      <c r="C70" s="308"/>
      <c r="D70" s="308"/>
      <c r="E70" s="308"/>
      <c r="F70" s="308"/>
      <c r="G70" s="308"/>
    </row>
    <row r="71" spans="1:7" ht="15" customHeight="1" x14ac:dyDescent="0.55000000000000004">
      <c r="A71" s="308" t="s">
        <v>588</v>
      </c>
      <c r="B71" s="333"/>
      <c r="C71" s="308"/>
      <c r="D71" s="308"/>
      <c r="E71" s="308"/>
      <c r="F71" s="308"/>
      <c r="G71" s="308"/>
    </row>
    <row r="72" spans="1:7" ht="15" customHeight="1" x14ac:dyDescent="0.55000000000000004">
      <c r="A72" s="308" t="s">
        <v>589</v>
      </c>
      <c r="B72" s="333"/>
      <c r="C72" s="308"/>
      <c r="D72" s="308"/>
      <c r="E72" s="308"/>
      <c r="F72" s="308"/>
      <c r="G72" s="308"/>
    </row>
    <row r="73" spans="1:7" ht="15" customHeight="1" x14ac:dyDescent="0.55000000000000004">
      <c r="A73" s="308" t="s">
        <v>590</v>
      </c>
      <c r="B73" s="333"/>
      <c r="C73" s="308"/>
      <c r="D73" s="308"/>
      <c r="E73" s="308"/>
      <c r="F73" s="308"/>
      <c r="G73" s="308"/>
    </row>
    <row r="74" spans="1:7" ht="15" customHeight="1" x14ac:dyDescent="0.55000000000000004">
      <c r="A74" s="308" t="s">
        <v>591</v>
      </c>
      <c r="B74" s="333"/>
      <c r="C74" s="308"/>
      <c r="D74" s="308"/>
      <c r="E74" s="308"/>
      <c r="F74" s="308"/>
      <c r="G74" s="308"/>
    </row>
    <row r="75" spans="1:7" ht="15" customHeight="1" x14ac:dyDescent="0.55000000000000004">
      <c r="A75" s="308" t="s">
        <v>592</v>
      </c>
      <c r="B75" s="333"/>
      <c r="C75" s="308"/>
      <c r="D75" s="308"/>
      <c r="E75" s="308"/>
      <c r="F75" s="308"/>
      <c r="G75" s="308"/>
    </row>
    <row r="76" spans="1:7" ht="15" customHeight="1" x14ac:dyDescent="0.55000000000000004">
      <c r="A76" s="308" t="s">
        <v>593</v>
      </c>
      <c r="B76" s="333"/>
      <c r="C76" s="308"/>
      <c r="D76" s="308"/>
      <c r="E76" s="308"/>
      <c r="F76" s="308"/>
      <c r="G76" s="308"/>
    </row>
    <row r="77" spans="1:7" ht="15" customHeight="1" x14ac:dyDescent="0.55000000000000004">
      <c r="A77" s="308"/>
      <c r="B77" s="308" t="s">
        <v>594</v>
      </c>
      <c r="C77" s="308"/>
      <c r="D77" s="308"/>
      <c r="E77" s="308"/>
      <c r="F77" s="308"/>
      <c r="G77" s="308"/>
    </row>
    <row r="78" spans="1:7" ht="15" customHeight="1" x14ac:dyDescent="0.55000000000000004">
      <c r="A78" s="308"/>
      <c r="B78" s="308" t="s">
        <v>595</v>
      </c>
      <c r="C78" s="308"/>
      <c r="D78" s="308"/>
      <c r="E78" s="308"/>
      <c r="F78" s="308"/>
      <c r="G78" s="308"/>
    </row>
    <row r="79" spans="1:7" ht="15" customHeight="1" x14ac:dyDescent="0.55000000000000004">
      <c r="A79" s="308" t="s">
        <v>596</v>
      </c>
      <c r="B79" s="333"/>
      <c r="C79" s="308"/>
      <c r="D79" s="308"/>
      <c r="E79" s="308"/>
      <c r="F79" s="308"/>
      <c r="G79" s="308"/>
    </row>
    <row r="80" spans="1:7" ht="15" customHeight="1" x14ac:dyDescent="0.55000000000000004">
      <c r="A80" s="308" t="s">
        <v>597</v>
      </c>
      <c r="B80" s="333"/>
      <c r="C80" s="308"/>
      <c r="D80" s="308"/>
      <c r="E80" s="308"/>
      <c r="F80" s="308"/>
      <c r="G80" s="308"/>
    </row>
    <row r="81" spans="1:7" ht="15" customHeight="1" x14ac:dyDescent="0.55000000000000004">
      <c r="A81" s="308" t="s">
        <v>598</v>
      </c>
      <c r="B81" s="333"/>
      <c r="C81" s="308"/>
      <c r="D81" s="308"/>
      <c r="E81" s="308"/>
      <c r="F81" s="308"/>
      <c r="G81" s="308"/>
    </row>
    <row r="82" spans="1:7" ht="15" customHeight="1" x14ac:dyDescent="0.55000000000000004">
      <c r="A82" s="308" t="s">
        <v>599</v>
      </c>
      <c r="B82" s="333"/>
      <c r="C82" s="308"/>
      <c r="D82" s="308"/>
      <c r="E82" s="308"/>
      <c r="F82" s="308"/>
      <c r="G82" s="308"/>
    </row>
    <row r="83" spans="1:7" ht="15" customHeight="1" x14ac:dyDescent="0.55000000000000004">
      <c r="A83" s="308" t="s">
        <v>600</v>
      </c>
      <c r="B83" s="333"/>
      <c r="C83" s="308"/>
      <c r="D83" s="308"/>
      <c r="E83" s="308"/>
      <c r="F83" s="308"/>
      <c r="G83" s="308"/>
    </row>
    <row r="84" spans="1:7" ht="15" customHeight="1" x14ac:dyDescent="0.55000000000000004">
      <c r="A84" s="308" t="s">
        <v>601</v>
      </c>
      <c r="B84" s="333"/>
      <c r="C84" s="308"/>
      <c r="D84" s="308"/>
      <c r="E84" s="308"/>
      <c r="F84" s="308"/>
      <c r="G84" s="308"/>
    </row>
    <row r="85" spans="1:7" ht="15" customHeight="1" x14ac:dyDescent="0.55000000000000004">
      <c r="A85" s="308" t="s">
        <v>602</v>
      </c>
      <c r="B85" s="333"/>
      <c r="C85" s="308"/>
      <c r="D85" s="308"/>
      <c r="E85" s="308"/>
      <c r="F85" s="308"/>
      <c r="G85" s="308"/>
    </row>
    <row r="86" spans="1:7" ht="15" customHeight="1" x14ac:dyDescent="0.55000000000000004">
      <c r="A86" s="308" t="s">
        <v>603</v>
      </c>
      <c r="B86" s="333"/>
      <c r="C86" s="308"/>
      <c r="D86" s="308"/>
      <c r="E86" s="308"/>
      <c r="F86" s="308"/>
      <c r="G86" s="308"/>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DA6E88E6-0636-4DC6-8429-425E82EAA437}"/>
    <dataValidation type="list" allowBlank="1" showInputMessage="1" showErrorMessage="1" sqref="M40:M43 X44:Y44" xr:uid="{12376D2D-E591-4D5A-ABCA-30014EB6A486}">
      <formula1>"○"</formula1>
    </dataValidation>
    <dataValidation type="list" allowBlank="1" showInputMessage="1" showErrorMessage="1" sqref="C11:C30" xr:uid="{1CDBB3A9-13F0-4AD5-AA1E-065A5042B494}">
      <formula1>"A,B,C,D"</formula1>
    </dataValidation>
    <dataValidation operator="greaterThanOrEqual" allowBlank="1" showInputMessage="1" showErrorMessage="1" sqref="X38 I47:I48 U38 I34:I37 L34:L36 L47:L48" xr:uid="{2D2C315D-C201-4B4C-B689-89961B2B946B}"/>
    <dataValidation type="whole" operator="greaterThanOrEqual" allowBlank="1" showInputMessage="1" showErrorMessage="1" sqref="D40:F41" xr:uid="{A1DD47C6-BDE2-4356-BC9E-C074900740D6}">
      <formula1>0</formula1>
    </dataValidation>
    <dataValidation type="list" allowBlank="1" showInputMessage="1" showErrorMessage="1" sqref="AK4:AN4" xr:uid="{09E81041-0035-416D-A91F-A971004075FA}">
      <formula1>"予定,実績"</formula1>
    </dataValidation>
    <dataValidation type="list" allowBlank="1" showInputMessage="1" showErrorMessage="1" sqref="AK3:AN3" xr:uid="{2B1ED8C7-5564-43A7-811C-442782449C5E}">
      <formula1>"４週,歴月"</formula1>
    </dataValidation>
    <dataValidation type="list" allowBlank="1" showInputMessage="1" sqref="B13:B30" xr:uid="{E43BDE39-D503-496D-8493-FB59684E78DB}">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portrait" verticalDpi="0"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8D2F5-1185-4F6C-873E-F3A6DB138884}">
  <dimension ref="A1:AN83"/>
  <sheetViews>
    <sheetView showGridLines="0" view="pageBreakPreview" zoomScaleNormal="100" zoomScaleSheetLayoutView="100" workbookViewId="0">
      <selection activeCell="X24" sqref="X24"/>
    </sheetView>
  </sheetViews>
  <sheetFormatPr defaultColWidth="8.1640625" defaultRowHeight="21" customHeight="1" x14ac:dyDescent="0.55000000000000004"/>
  <cols>
    <col min="1" max="1" width="2.58203125" style="45" customWidth="1"/>
    <col min="2" max="2" width="15" style="205" customWidth="1"/>
    <col min="3" max="3" width="7.1640625" style="45" customWidth="1"/>
    <col min="4" max="5" width="7.58203125" style="45" customWidth="1"/>
    <col min="6" max="36" width="2.58203125" style="45" customWidth="1"/>
    <col min="37" max="37" width="6.58203125" style="45" customWidth="1"/>
    <col min="38" max="39" width="7.58203125" style="45" customWidth="1"/>
    <col min="40" max="40" width="5.58203125" style="45" customWidth="1"/>
    <col min="41" max="16384" width="8.1640625" style="45"/>
  </cols>
  <sheetData>
    <row r="1" spans="1:40" ht="24.9" customHeight="1" x14ac:dyDescent="0.55000000000000004">
      <c r="A1" s="210" t="s">
        <v>409</v>
      </c>
      <c r="C1" s="281"/>
      <c r="D1" s="281"/>
      <c r="E1" s="281"/>
      <c r="F1" s="281"/>
      <c r="G1" s="281"/>
      <c r="H1" s="281"/>
      <c r="I1" s="281"/>
      <c r="J1" s="281"/>
      <c r="K1" s="281"/>
      <c r="L1" s="281"/>
      <c r="M1" s="281"/>
      <c r="N1" s="281"/>
      <c r="O1" s="281"/>
      <c r="P1" s="281"/>
      <c r="Q1" s="281"/>
      <c r="R1" s="281"/>
      <c r="S1" s="281"/>
      <c r="T1" s="281"/>
      <c r="U1" s="281"/>
      <c r="V1" s="281"/>
      <c r="W1" s="281"/>
      <c r="X1" s="246"/>
      <c r="Y1" s="246"/>
      <c r="Z1" s="282"/>
      <c r="AA1" s="282"/>
      <c r="AB1" s="282"/>
      <c r="AC1" s="282"/>
      <c r="AD1" s="283"/>
      <c r="AE1" s="283"/>
      <c r="AF1" s="283"/>
      <c r="AG1" s="283"/>
      <c r="AH1" s="283"/>
      <c r="AI1" s="284" t="s">
        <v>511</v>
      </c>
      <c r="AJ1" s="284"/>
      <c r="AK1" s="664" t="s">
        <v>604</v>
      </c>
      <c r="AL1" s="664"/>
      <c r="AM1" s="664"/>
      <c r="AN1" s="664"/>
    </row>
    <row r="2" spans="1:40" ht="18" customHeight="1" x14ac:dyDescent="0.55000000000000004">
      <c r="A2" s="282"/>
      <c r="B2" s="285"/>
      <c r="C2" s="285"/>
      <c r="D2" s="285"/>
      <c r="E2" s="285"/>
      <c r="F2" s="285"/>
      <c r="G2" s="285"/>
      <c r="H2" s="285"/>
      <c r="I2" s="285"/>
      <c r="J2" s="285"/>
      <c r="K2" s="285"/>
      <c r="L2" s="285"/>
      <c r="M2" s="665">
        <v>2024</v>
      </c>
      <c r="N2" s="665"/>
      <c r="O2" s="665"/>
      <c r="P2" s="665"/>
      <c r="Q2" s="666" t="s">
        <v>415</v>
      </c>
      <c r="R2" s="666"/>
      <c r="S2" s="665">
        <v>5</v>
      </c>
      <c r="T2" s="665"/>
      <c r="U2" s="666" t="s">
        <v>513</v>
      </c>
      <c r="V2" s="666"/>
      <c r="W2" s="285"/>
      <c r="X2" s="285"/>
      <c r="Y2" s="285"/>
      <c r="Z2" s="282"/>
      <c r="AA2" s="282"/>
      <c r="AC2" s="284"/>
      <c r="AD2" s="285"/>
      <c r="AE2" s="285"/>
      <c r="AF2" s="285"/>
      <c r="AG2" s="285"/>
      <c r="AH2" s="285"/>
      <c r="AI2" s="284" t="s">
        <v>514</v>
      </c>
      <c r="AJ2" s="284"/>
      <c r="AK2" s="667"/>
      <c r="AL2" s="667"/>
      <c r="AM2" s="667"/>
      <c r="AN2" s="667"/>
    </row>
    <row r="3" spans="1:40" ht="18" customHeight="1" x14ac:dyDescent="0.55000000000000004">
      <c r="A3" s="286"/>
      <c r="B3" s="286"/>
      <c r="C3" s="286"/>
      <c r="D3" s="286"/>
      <c r="E3" s="286"/>
      <c r="F3" s="286"/>
      <c r="G3" s="286"/>
      <c r="H3" s="286"/>
      <c r="I3" s="286"/>
      <c r="J3" s="286"/>
      <c r="K3" s="286"/>
      <c r="L3" s="286"/>
      <c r="M3" s="286"/>
      <c r="N3" s="286"/>
      <c r="O3" s="286"/>
      <c r="P3" s="286"/>
      <c r="Q3" s="286"/>
      <c r="R3" s="286"/>
      <c r="S3" s="286"/>
      <c r="T3" s="286"/>
      <c r="U3" s="286"/>
      <c r="V3" s="286"/>
      <c r="W3" s="286"/>
      <c r="Y3" s="287"/>
      <c r="Z3" s="287"/>
      <c r="AA3" s="287"/>
      <c r="AB3" s="282"/>
      <c r="AC3" s="287"/>
      <c r="AD3" s="287"/>
      <c r="AE3" s="287"/>
      <c r="AF3" s="287"/>
      <c r="AG3" s="287"/>
      <c r="AH3" s="287"/>
      <c r="AI3" s="288" t="s">
        <v>515</v>
      </c>
      <c r="AJ3" s="284"/>
      <c r="AK3" s="668" t="s">
        <v>516</v>
      </c>
      <c r="AL3" s="668"/>
      <c r="AM3" s="668"/>
      <c r="AN3" s="668"/>
    </row>
    <row r="4" spans="1:40" ht="18" customHeight="1" x14ac:dyDescent="0.55000000000000004">
      <c r="A4" s="286"/>
      <c r="B4" s="286"/>
      <c r="C4" s="286"/>
      <c r="D4" s="286"/>
      <c r="E4" s="286"/>
      <c r="F4" s="286"/>
      <c r="G4" s="286"/>
      <c r="H4" s="286"/>
      <c r="I4" s="286"/>
      <c r="J4" s="286"/>
      <c r="K4" s="286"/>
      <c r="L4" s="286"/>
      <c r="M4" s="286"/>
      <c r="N4" s="286"/>
      <c r="O4" s="286"/>
      <c r="P4" s="286"/>
      <c r="Q4" s="286"/>
      <c r="R4" s="286"/>
      <c r="S4" s="286"/>
      <c r="T4" s="286"/>
      <c r="U4" s="286"/>
      <c r="V4" s="286"/>
      <c r="W4" s="286"/>
      <c r="Y4" s="287"/>
      <c r="Z4" s="287"/>
      <c r="AA4" s="287"/>
      <c r="AB4" s="282"/>
      <c r="AC4" s="287"/>
      <c r="AD4" s="287"/>
      <c r="AE4" s="287"/>
      <c r="AF4" s="287"/>
      <c r="AG4" s="287"/>
      <c r="AH4" s="287"/>
      <c r="AI4" s="288" t="s">
        <v>517</v>
      </c>
      <c r="AJ4" s="284"/>
      <c r="AK4" s="668"/>
      <c r="AL4" s="668"/>
      <c r="AM4" s="668"/>
      <c r="AN4" s="668"/>
    </row>
    <row r="5" spans="1:40" ht="18" customHeight="1" x14ac:dyDescent="0.55000000000000004">
      <c r="A5" s="286"/>
      <c r="B5" s="286"/>
      <c r="C5" s="286"/>
      <c r="D5" s="286"/>
      <c r="E5" s="286"/>
      <c r="F5" s="286"/>
      <c r="G5" s="286"/>
      <c r="H5" s="286"/>
      <c r="I5" s="286"/>
      <c r="J5" s="286"/>
      <c r="K5" s="286"/>
      <c r="L5" s="286"/>
      <c r="M5" s="286"/>
      <c r="N5" s="286"/>
      <c r="O5" s="286"/>
      <c r="P5" s="286"/>
      <c r="Q5" s="286"/>
      <c r="R5" s="286"/>
      <c r="S5" s="286"/>
      <c r="U5" s="286"/>
      <c r="V5" s="286"/>
      <c r="W5" s="286"/>
      <c r="Y5" s="287"/>
      <c r="Z5" s="287"/>
      <c r="AA5" s="287"/>
      <c r="AB5" s="282"/>
      <c r="AC5" s="287"/>
      <c r="AD5" s="287"/>
      <c r="AE5" s="287"/>
      <c r="AF5" s="287"/>
      <c r="AG5" s="288" t="s">
        <v>518</v>
      </c>
      <c r="AH5" s="669">
        <v>40</v>
      </c>
      <c r="AI5" s="669"/>
      <c r="AJ5" s="669"/>
      <c r="AK5" s="287" t="s">
        <v>519</v>
      </c>
      <c r="AL5" s="289"/>
      <c r="AM5" s="287" t="s">
        <v>520</v>
      </c>
      <c r="AN5" s="282"/>
    </row>
    <row r="6" spans="1:40" ht="9.9" customHeight="1" x14ac:dyDescent="0.55000000000000004">
      <c r="A6" s="282"/>
      <c r="B6" s="290"/>
      <c r="C6" s="290"/>
      <c r="D6" s="290"/>
      <c r="E6" s="290"/>
      <c r="F6" s="290"/>
      <c r="G6" s="290"/>
      <c r="H6" s="290"/>
      <c r="I6" s="290"/>
      <c r="J6" s="290"/>
      <c r="K6" s="290"/>
      <c r="L6" s="290"/>
      <c r="M6" s="290"/>
      <c r="N6" s="290"/>
      <c r="O6" s="290"/>
      <c r="P6" s="290"/>
      <c r="Q6" s="290"/>
      <c r="R6" s="290"/>
      <c r="S6" s="290"/>
      <c r="T6" s="290"/>
      <c r="U6" s="290"/>
      <c r="V6" s="290"/>
      <c r="W6" s="290"/>
      <c r="X6" s="285"/>
      <c r="Y6" s="285"/>
      <c r="Z6" s="285"/>
      <c r="AA6" s="285"/>
      <c r="AB6" s="285"/>
      <c r="AC6" s="285"/>
      <c r="AD6" s="285"/>
      <c r="AE6" s="285"/>
      <c r="AF6" s="285"/>
      <c r="AG6" s="285"/>
      <c r="AH6" s="285"/>
      <c r="AI6" s="285"/>
      <c r="AJ6" s="285"/>
      <c r="AK6" s="285"/>
      <c r="AL6" s="285"/>
      <c r="AM6" s="282"/>
      <c r="AN6" s="282"/>
    </row>
    <row r="7" spans="1:40" ht="15" customHeight="1" x14ac:dyDescent="0.55000000000000004">
      <c r="A7" s="670" t="s">
        <v>521</v>
      </c>
      <c r="B7" s="671" t="s">
        <v>522</v>
      </c>
      <c r="C7" s="673" t="s">
        <v>523</v>
      </c>
      <c r="D7" s="676" t="s">
        <v>524</v>
      </c>
      <c r="E7" s="677" t="s">
        <v>525</v>
      </c>
      <c r="F7" s="678" t="s">
        <v>526</v>
      </c>
      <c r="G7" s="678"/>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9" t="s">
        <v>527</v>
      </c>
      <c r="AL7" s="683" t="s">
        <v>528</v>
      </c>
      <c r="AM7" s="684" t="s">
        <v>529</v>
      </c>
      <c r="AN7" s="684"/>
    </row>
    <row r="8" spans="1:40" ht="15" customHeight="1" x14ac:dyDescent="0.55000000000000004">
      <c r="A8" s="670"/>
      <c r="B8" s="672"/>
      <c r="C8" s="674"/>
      <c r="D8" s="676"/>
      <c r="E8" s="677"/>
      <c r="F8" s="676" t="s">
        <v>410</v>
      </c>
      <c r="G8" s="676"/>
      <c r="H8" s="676"/>
      <c r="I8" s="676"/>
      <c r="J8" s="676"/>
      <c r="K8" s="676"/>
      <c r="L8" s="676"/>
      <c r="M8" s="676" t="s">
        <v>411</v>
      </c>
      <c r="N8" s="676"/>
      <c r="O8" s="676"/>
      <c r="P8" s="676"/>
      <c r="Q8" s="676"/>
      <c r="R8" s="676"/>
      <c r="S8" s="676"/>
      <c r="T8" s="676" t="s">
        <v>412</v>
      </c>
      <c r="U8" s="676"/>
      <c r="V8" s="676"/>
      <c r="W8" s="676"/>
      <c r="X8" s="676"/>
      <c r="Y8" s="676"/>
      <c r="Z8" s="676"/>
      <c r="AA8" s="676" t="s">
        <v>413</v>
      </c>
      <c r="AB8" s="676"/>
      <c r="AC8" s="676"/>
      <c r="AD8" s="676"/>
      <c r="AE8" s="676"/>
      <c r="AF8" s="676"/>
      <c r="AG8" s="676"/>
      <c r="AH8" s="676" t="s">
        <v>530</v>
      </c>
      <c r="AI8" s="676"/>
      <c r="AJ8" s="676"/>
      <c r="AK8" s="679"/>
      <c r="AL8" s="683"/>
      <c r="AM8" s="684"/>
      <c r="AN8" s="684"/>
    </row>
    <row r="9" spans="1:40" ht="15" customHeight="1" x14ac:dyDescent="0.55000000000000004">
      <c r="A9" s="670"/>
      <c r="B9" s="680" t="s">
        <v>531</v>
      </c>
      <c r="C9" s="674"/>
      <c r="D9" s="676"/>
      <c r="E9" s="677"/>
      <c r="F9" s="294">
        <f>DATE($M$2,$S$2,1)</f>
        <v>45413</v>
      </c>
      <c r="G9" s="294">
        <f>DATE($M$2,$S$2,2)</f>
        <v>45414</v>
      </c>
      <c r="H9" s="294">
        <f>DATE($M$2,$S$2,3)</f>
        <v>45415</v>
      </c>
      <c r="I9" s="294">
        <f>DATE($M$2,$S$2,4)</f>
        <v>45416</v>
      </c>
      <c r="J9" s="294">
        <f>DATE($M$2,$S$2,5)</f>
        <v>45417</v>
      </c>
      <c r="K9" s="294">
        <f>DATE($M$2,$S$2,6)</f>
        <v>45418</v>
      </c>
      <c r="L9" s="294">
        <f>DATE($M$2,$S$2,7)</f>
        <v>45419</v>
      </c>
      <c r="M9" s="294">
        <f>DATE($M$2,$S$2,8)</f>
        <v>45420</v>
      </c>
      <c r="N9" s="294">
        <f>DATE($M$2,$S$2,9)</f>
        <v>45421</v>
      </c>
      <c r="O9" s="294">
        <f>DATE($M$2,$S$2,10)</f>
        <v>45422</v>
      </c>
      <c r="P9" s="294">
        <f>DATE($M$2,$S$2,11)</f>
        <v>45423</v>
      </c>
      <c r="Q9" s="294">
        <f>DATE($M$2,$S$2,12)</f>
        <v>45424</v>
      </c>
      <c r="R9" s="294">
        <f>DATE($M$2,$S$2,13)</f>
        <v>45425</v>
      </c>
      <c r="S9" s="294">
        <f>DATE($M$2,$S$2,14)</f>
        <v>45426</v>
      </c>
      <c r="T9" s="294">
        <f>DATE($M$2,$S$2,15)</f>
        <v>45427</v>
      </c>
      <c r="U9" s="294">
        <f>DATE($M$2,$S$2,16)</f>
        <v>45428</v>
      </c>
      <c r="V9" s="294">
        <f>DATE($M$2,$S$2,17)</f>
        <v>45429</v>
      </c>
      <c r="W9" s="294">
        <f>DATE($M$2,$S$2,18)</f>
        <v>45430</v>
      </c>
      <c r="X9" s="294">
        <f>DATE($M$2,$S$2,19)</f>
        <v>45431</v>
      </c>
      <c r="Y9" s="294">
        <f>DATE($M$2,$S$2,20)</f>
        <v>45432</v>
      </c>
      <c r="Z9" s="294">
        <f>DATE($M$2,$S$2,21)</f>
        <v>45433</v>
      </c>
      <c r="AA9" s="294">
        <f>DATE($M$2,$S$2,22)</f>
        <v>45434</v>
      </c>
      <c r="AB9" s="294">
        <f>DATE($M$2,$S$2,23)</f>
        <v>45435</v>
      </c>
      <c r="AC9" s="294">
        <f>DATE($M$2,$S$2,24)</f>
        <v>45436</v>
      </c>
      <c r="AD9" s="294">
        <f>DATE($M$2,$S$2,25)</f>
        <v>45437</v>
      </c>
      <c r="AE9" s="294">
        <f>DATE($M$2,$S$2,26)</f>
        <v>45438</v>
      </c>
      <c r="AF9" s="294">
        <f>DATE($M$2,$S$2,27)</f>
        <v>45439</v>
      </c>
      <c r="AG9" s="294">
        <f>DATE($M$2,$S$2,28)</f>
        <v>45440</v>
      </c>
      <c r="AH9" s="294">
        <f>IF(DAY(EOMONTH(F9,0))&lt;29,"",DATE($M$2,$S$2,29))</f>
        <v>45441</v>
      </c>
      <c r="AI9" s="294">
        <f>IF(DAY(EOMONTH(F9,0))&lt;30,"",DATE($M$2,$S$2,30))</f>
        <v>45442</v>
      </c>
      <c r="AJ9" s="294">
        <f>IF(DAY(EOMONTH(F9,0))&lt;31,"",DATE($M$2,$S$2,31))</f>
        <v>45443</v>
      </c>
      <c r="AK9" s="679"/>
      <c r="AL9" s="683"/>
      <c r="AM9" s="684"/>
      <c r="AN9" s="684"/>
    </row>
    <row r="10" spans="1:40" ht="15" customHeight="1" x14ac:dyDescent="0.55000000000000004">
      <c r="A10" s="670"/>
      <c r="B10" s="681"/>
      <c r="C10" s="675"/>
      <c r="D10" s="676"/>
      <c r="E10" s="677"/>
      <c r="F10" s="295">
        <f>DATE($M$2,$S$2,1)</f>
        <v>45413</v>
      </c>
      <c r="G10" s="295">
        <f>DATE($M$2,$S$2,2)</f>
        <v>45414</v>
      </c>
      <c r="H10" s="295">
        <f>DATE($M$2,$S$2,3)</f>
        <v>45415</v>
      </c>
      <c r="I10" s="295">
        <f>DATE($M$2,$S$2,4)</f>
        <v>45416</v>
      </c>
      <c r="J10" s="295">
        <f>DATE($M$2,$S$2,5)</f>
        <v>45417</v>
      </c>
      <c r="K10" s="295">
        <f>DATE($M$2,$S$2,6)</f>
        <v>45418</v>
      </c>
      <c r="L10" s="295">
        <f>DATE($M$2,$S$2,7)</f>
        <v>45419</v>
      </c>
      <c r="M10" s="295">
        <f>DATE($M$2,$S$2,8)</f>
        <v>45420</v>
      </c>
      <c r="N10" s="295">
        <f>DATE($M$2,$S$2,9)</f>
        <v>45421</v>
      </c>
      <c r="O10" s="295">
        <f>DATE($M$2,$S$2,10)</f>
        <v>45422</v>
      </c>
      <c r="P10" s="295">
        <f>DATE($M$2,$S$2,11)</f>
        <v>45423</v>
      </c>
      <c r="Q10" s="295">
        <f>DATE($M$2,$S$2,12)</f>
        <v>45424</v>
      </c>
      <c r="R10" s="295">
        <f>DATE($M$2,$S$2,13)</f>
        <v>45425</v>
      </c>
      <c r="S10" s="295">
        <f>DATE($M$2,$S$2,14)</f>
        <v>45426</v>
      </c>
      <c r="T10" s="295">
        <f>DATE($M$2,$S$2,15)</f>
        <v>45427</v>
      </c>
      <c r="U10" s="295">
        <f>DATE($M$2,$S$2,16)</f>
        <v>45428</v>
      </c>
      <c r="V10" s="295">
        <f>DATE($M$2,$S$2,17)</f>
        <v>45429</v>
      </c>
      <c r="W10" s="295">
        <f>DATE($M$2,$S$2,18)</f>
        <v>45430</v>
      </c>
      <c r="X10" s="295">
        <f>DATE($M$2,$S$2,19)</f>
        <v>45431</v>
      </c>
      <c r="Y10" s="295">
        <f>DATE($M$2,$S$2,20)</f>
        <v>45432</v>
      </c>
      <c r="Z10" s="295">
        <f>DATE($M$2,$S$2,21)</f>
        <v>45433</v>
      </c>
      <c r="AA10" s="295">
        <f>DATE($M$2,$S$2,22)</f>
        <v>45434</v>
      </c>
      <c r="AB10" s="295">
        <f>DATE($M$2,$S$2,23)</f>
        <v>45435</v>
      </c>
      <c r="AC10" s="295">
        <f>DATE($M$2,$S$2,24)</f>
        <v>45436</v>
      </c>
      <c r="AD10" s="295">
        <f>DATE($M$2,$S$2,25)</f>
        <v>45437</v>
      </c>
      <c r="AE10" s="295">
        <f>DATE($M$2,$S$2,26)</f>
        <v>45438</v>
      </c>
      <c r="AF10" s="295">
        <f>DATE($M$2,$S$2,27)</f>
        <v>45439</v>
      </c>
      <c r="AG10" s="295">
        <f>DATE($M$2,$S$2,28)</f>
        <v>45440</v>
      </c>
      <c r="AH10" s="295">
        <f>IF(DAY(EOMONTH(F10,0))&lt;29,"",DATE($M$2,$S$2,29))</f>
        <v>45441</v>
      </c>
      <c r="AI10" s="295">
        <f>IF(DAY(EOMONTH(F10,0))&lt;30,"",DATE($M$2,$S$2,30))</f>
        <v>45442</v>
      </c>
      <c r="AJ10" s="295">
        <f>IF(DAY(EOMONTH(F10,0))&lt;31,"",DATE($M$2,$S$2,31))</f>
        <v>45443</v>
      </c>
      <c r="AK10" s="679"/>
      <c r="AL10" s="683"/>
      <c r="AM10" s="684"/>
      <c r="AN10" s="684"/>
    </row>
    <row r="11" spans="1:40" ht="18" customHeight="1" x14ac:dyDescent="0.55000000000000004">
      <c r="A11" s="291">
        <v>1</v>
      </c>
      <c r="B11" s="296" t="s">
        <v>532</v>
      </c>
      <c r="C11" s="297" t="s">
        <v>533</v>
      </c>
      <c r="D11" s="298"/>
      <c r="E11" s="299" t="s">
        <v>533</v>
      </c>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1"/>
      <c r="AL11" s="302"/>
      <c r="AM11" s="682"/>
      <c r="AN11" s="682"/>
    </row>
    <row r="12" spans="1:40" ht="18" customHeight="1" x14ac:dyDescent="0.55000000000000004">
      <c r="A12" s="291">
        <v>2</v>
      </c>
      <c r="B12" s="296" t="s">
        <v>534</v>
      </c>
      <c r="C12" s="297" t="s">
        <v>535</v>
      </c>
      <c r="D12" s="298"/>
      <c r="E12" s="299" t="s">
        <v>535</v>
      </c>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3">
        <f>+SUM(F12:AJ12)</f>
        <v>0</v>
      </c>
      <c r="AL12" s="304">
        <f t="shared" ref="AL12:AL30" si="0">IF($AK$3="４週",AK12/4,AK12/(DAY(EOMONTH($F$9,0))/7))</f>
        <v>0</v>
      </c>
      <c r="AM12" s="682"/>
      <c r="AN12" s="682"/>
    </row>
    <row r="13" spans="1:40" ht="18" customHeight="1" x14ac:dyDescent="0.55000000000000004">
      <c r="A13" s="291">
        <v>3</v>
      </c>
      <c r="B13" s="296" t="s">
        <v>534</v>
      </c>
      <c r="C13" s="297" t="s">
        <v>536</v>
      </c>
      <c r="D13" s="298"/>
      <c r="E13" s="299" t="s">
        <v>536</v>
      </c>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3">
        <f>+SUM(F13:AJ13)</f>
        <v>0</v>
      </c>
      <c r="AL13" s="304">
        <f t="shared" si="0"/>
        <v>0</v>
      </c>
      <c r="AM13" s="682"/>
      <c r="AN13" s="682"/>
    </row>
    <row r="14" spans="1:40" ht="18" customHeight="1" x14ac:dyDescent="0.55000000000000004">
      <c r="A14" s="291">
        <v>4</v>
      </c>
      <c r="B14" s="296" t="s">
        <v>537</v>
      </c>
      <c r="C14" s="297" t="s">
        <v>536</v>
      </c>
      <c r="D14" s="298"/>
      <c r="E14" s="299" t="s">
        <v>538</v>
      </c>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3">
        <f t="shared" ref="AK14:AK30" si="1">+SUM(F14:AJ14)</f>
        <v>0</v>
      </c>
      <c r="AL14" s="304">
        <f t="shared" si="0"/>
        <v>0</v>
      </c>
      <c r="AM14" s="682"/>
      <c r="AN14" s="682"/>
    </row>
    <row r="15" spans="1:40" ht="18" customHeight="1" x14ac:dyDescent="0.55000000000000004">
      <c r="A15" s="291">
        <v>5</v>
      </c>
      <c r="B15" s="296" t="s">
        <v>537</v>
      </c>
      <c r="C15" s="297" t="s">
        <v>536</v>
      </c>
      <c r="D15" s="298"/>
      <c r="E15" s="299" t="s">
        <v>539</v>
      </c>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3">
        <f t="shared" si="1"/>
        <v>0</v>
      </c>
      <c r="AL15" s="304">
        <f t="shared" si="0"/>
        <v>0</v>
      </c>
      <c r="AM15" s="682"/>
      <c r="AN15" s="682"/>
    </row>
    <row r="16" spans="1:40" ht="18" customHeight="1" x14ac:dyDescent="0.55000000000000004">
      <c r="A16" s="291">
        <v>6</v>
      </c>
      <c r="B16" s="296" t="s">
        <v>537</v>
      </c>
      <c r="C16" s="297" t="s">
        <v>538</v>
      </c>
      <c r="D16" s="298"/>
      <c r="E16" s="299" t="s">
        <v>540</v>
      </c>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3">
        <f t="shared" si="1"/>
        <v>0</v>
      </c>
      <c r="AL16" s="304">
        <f t="shared" si="0"/>
        <v>0</v>
      </c>
      <c r="AM16" s="682"/>
      <c r="AN16" s="682"/>
    </row>
    <row r="17" spans="1:40" ht="18" customHeight="1" x14ac:dyDescent="0.55000000000000004">
      <c r="A17" s="291">
        <v>7</v>
      </c>
      <c r="B17" s="296" t="s">
        <v>537</v>
      </c>
      <c r="C17" s="297" t="s">
        <v>538</v>
      </c>
      <c r="D17" s="298"/>
      <c r="E17" s="299" t="s">
        <v>541</v>
      </c>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3">
        <f t="shared" si="1"/>
        <v>0</v>
      </c>
      <c r="AL17" s="304">
        <f t="shared" si="0"/>
        <v>0</v>
      </c>
      <c r="AM17" s="682"/>
      <c r="AN17" s="682"/>
    </row>
    <row r="18" spans="1:40" ht="18" customHeight="1" x14ac:dyDescent="0.55000000000000004">
      <c r="A18" s="291">
        <v>8</v>
      </c>
      <c r="B18" s="296" t="s">
        <v>537</v>
      </c>
      <c r="C18" s="297" t="s">
        <v>538</v>
      </c>
      <c r="D18" s="298"/>
      <c r="E18" s="299" t="s">
        <v>542</v>
      </c>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3">
        <f t="shared" si="1"/>
        <v>0</v>
      </c>
      <c r="AL18" s="304">
        <f t="shared" si="0"/>
        <v>0</v>
      </c>
      <c r="AM18" s="682"/>
      <c r="AN18" s="682"/>
    </row>
    <row r="19" spans="1:40" ht="18" customHeight="1" x14ac:dyDescent="0.55000000000000004">
      <c r="A19" s="291">
        <v>9</v>
      </c>
      <c r="B19" s="296" t="s">
        <v>537</v>
      </c>
      <c r="C19" s="297" t="s">
        <v>538</v>
      </c>
      <c r="D19" s="298"/>
      <c r="E19" s="299" t="s">
        <v>543</v>
      </c>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3">
        <f t="shared" si="1"/>
        <v>0</v>
      </c>
      <c r="AL19" s="304">
        <f t="shared" si="0"/>
        <v>0</v>
      </c>
      <c r="AM19" s="682"/>
      <c r="AN19" s="682"/>
    </row>
    <row r="20" spans="1:40" ht="18" customHeight="1" x14ac:dyDescent="0.55000000000000004">
      <c r="A20" s="291">
        <v>10</v>
      </c>
      <c r="B20" s="296" t="s">
        <v>537</v>
      </c>
      <c r="C20" s="297" t="s">
        <v>538</v>
      </c>
      <c r="D20" s="298"/>
      <c r="E20" s="299" t="s">
        <v>544</v>
      </c>
      <c r="F20" s="300"/>
      <c r="G20" s="300"/>
      <c r="H20" s="300"/>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3">
        <f t="shared" si="1"/>
        <v>0</v>
      </c>
      <c r="AL20" s="304">
        <f t="shared" si="0"/>
        <v>0</v>
      </c>
      <c r="AM20" s="682"/>
      <c r="AN20" s="682"/>
    </row>
    <row r="21" spans="1:40" ht="18" customHeight="1" x14ac:dyDescent="0.55000000000000004">
      <c r="A21" s="291">
        <v>11</v>
      </c>
      <c r="B21" s="296"/>
      <c r="C21" s="297"/>
      <c r="D21" s="298"/>
      <c r="E21" s="299"/>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3">
        <f t="shared" si="1"/>
        <v>0</v>
      </c>
      <c r="AL21" s="304">
        <f t="shared" si="0"/>
        <v>0</v>
      </c>
      <c r="AM21" s="682"/>
      <c r="AN21" s="682"/>
    </row>
    <row r="22" spans="1:40" ht="18" customHeight="1" x14ac:dyDescent="0.55000000000000004">
      <c r="A22" s="291">
        <v>12</v>
      </c>
      <c r="B22" s="296"/>
      <c r="C22" s="297"/>
      <c r="D22" s="298"/>
      <c r="E22" s="299"/>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3">
        <f t="shared" si="1"/>
        <v>0</v>
      </c>
      <c r="AL22" s="304">
        <f t="shared" si="0"/>
        <v>0</v>
      </c>
      <c r="AM22" s="682"/>
      <c r="AN22" s="682"/>
    </row>
    <row r="23" spans="1:40" ht="18" customHeight="1" x14ac:dyDescent="0.55000000000000004">
      <c r="A23" s="291">
        <v>13</v>
      </c>
      <c r="B23" s="296"/>
      <c r="C23" s="297"/>
      <c r="D23" s="298"/>
      <c r="E23" s="299"/>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3">
        <f t="shared" si="1"/>
        <v>0</v>
      </c>
      <c r="AL23" s="304">
        <f t="shared" si="0"/>
        <v>0</v>
      </c>
      <c r="AM23" s="682"/>
      <c r="AN23" s="682"/>
    </row>
    <row r="24" spans="1:40" ht="18" customHeight="1" x14ac:dyDescent="0.55000000000000004">
      <c r="A24" s="291">
        <v>14</v>
      </c>
      <c r="B24" s="296"/>
      <c r="C24" s="297"/>
      <c r="D24" s="298"/>
      <c r="E24" s="299"/>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3">
        <f t="shared" si="1"/>
        <v>0</v>
      </c>
      <c r="AL24" s="304">
        <f t="shared" si="0"/>
        <v>0</v>
      </c>
      <c r="AM24" s="682"/>
      <c r="AN24" s="682"/>
    </row>
    <row r="25" spans="1:40" ht="18" customHeight="1" x14ac:dyDescent="0.55000000000000004">
      <c r="A25" s="291">
        <v>15</v>
      </c>
      <c r="B25" s="296"/>
      <c r="C25" s="297"/>
      <c r="D25" s="298"/>
      <c r="E25" s="299"/>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3">
        <f t="shared" si="1"/>
        <v>0</v>
      </c>
      <c r="AL25" s="304">
        <f t="shared" si="0"/>
        <v>0</v>
      </c>
      <c r="AM25" s="682"/>
      <c r="AN25" s="682"/>
    </row>
    <row r="26" spans="1:40" ht="18" customHeight="1" x14ac:dyDescent="0.55000000000000004">
      <c r="A26" s="291">
        <v>16</v>
      </c>
      <c r="B26" s="296"/>
      <c r="C26" s="297"/>
      <c r="D26" s="298"/>
      <c r="E26" s="299"/>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3">
        <f t="shared" si="1"/>
        <v>0</v>
      </c>
      <c r="AL26" s="304">
        <f t="shared" si="0"/>
        <v>0</v>
      </c>
      <c r="AM26" s="682"/>
      <c r="AN26" s="682"/>
    </row>
    <row r="27" spans="1:40" ht="18" customHeight="1" x14ac:dyDescent="0.55000000000000004">
      <c r="A27" s="291">
        <v>17</v>
      </c>
      <c r="B27" s="296"/>
      <c r="C27" s="297"/>
      <c r="D27" s="298"/>
      <c r="E27" s="299"/>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3">
        <f t="shared" si="1"/>
        <v>0</v>
      </c>
      <c r="AL27" s="304">
        <f t="shared" si="0"/>
        <v>0</v>
      </c>
      <c r="AM27" s="682"/>
      <c r="AN27" s="682"/>
    </row>
    <row r="28" spans="1:40" ht="18" customHeight="1" x14ac:dyDescent="0.55000000000000004">
      <c r="A28" s="291">
        <v>18</v>
      </c>
      <c r="B28" s="296"/>
      <c r="C28" s="297"/>
      <c r="D28" s="298"/>
      <c r="E28" s="299"/>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3">
        <f t="shared" si="1"/>
        <v>0</v>
      </c>
      <c r="AL28" s="304">
        <f t="shared" si="0"/>
        <v>0</v>
      </c>
      <c r="AM28" s="682"/>
      <c r="AN28" s="682"/>
    </row>
    <row r="29" spans="1:40" ht="18" customHeight="1" x14ac:dyDescent="0.55000000000000004">
      <c r="A29" s="291">
        <v>19</v>
      </c>
      <c r="B29" s="296"/>
      <c r="C29" s="297"/>
      <c r="D29" s="298"/>
      <c r="E29" s="299"/>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3">
        <f t="shared" si="1"/>
        <v>0</v>
      </c>
      <c r="AL29" s="304">
        <f t="shared" si="0"/>
        <v>0</v>
      </c>
      <c r="AM29" s="682"/>
      <c r="AN29" s="682"/>
    </row>
    <row r="30" spans="1:40" ht="18" customHeight="1" x14ac:dyDescent="0.55000000000000004">
      <c r="A30" s="291">
        <v>20</v>
      </c>
      <c r="B30" s="296"/>
      <c r="C30" s="297"/>
      <c r="D30" s="298"/>
      <c r="E30" s="299"/>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3">
        <f t="shared" si="1"/>
        <v>0</v>
      </c>
      <c r="AL30" s="304">
        <f t="shared" si="0"/>
        <v>0</v>
      </c>
      <c r="AM30" s="682"/>
      <c r="AN30" s="682"/>
    </row>
    <row r="31" spans="1:40" ht="18" customHeight="1" x14ac:dyDescent="0.55000000000000004">
      <c r="A31" s="677" t="s">
        <v>238</v>
      </c>
      <c r="B31" s="687"/>
      <c r="C31" s="687"/>
      <c r="D31" s="687"/>
      <c r="E31" s="687"/>
      <c r="F31" s="305">
        <f>+SUM(F11:F30)</f>
        <v>0</v>
      </c>
      <c r="G31" s="305">
        <f t="shared" ref="G31:AJ31" si="2">+SUM(G11:G30)</f>
        <v>0</v>
      </c>
      <c r="H31" s="305">
        <f t="shared" si="2"/>
        <v>0</v>
      </c>
      <c r="I31" s="305">
        <f t="shared" si="2"/>
        <v>0</v>
      </c>
      <c r="J31" s="305">
        <f t="shared" si="2"/>
        <v>0</v>
      </c>
      <c r="K31" s="305">
        <f t="shared" si="2"/>
        <v>0</v>
      </c>
      <c r="L31" s="305">
        <f t="shared" si="2"/>
        <v>0</v>
      </c>
      <c r="M31" s="305">
        <f t="shared" si="2"/>
        <v>0</v>
      </c>
      <c r="N31" s="305">
        <f t="shared" si="2"/>
        <v>0</v>
      </c>
      <c r="O31" s="305">
        <f t="shared" si="2"/>
        <v>0</v>
      </c>
      <c r="P31" s="305">
        <f t="shared" si="2"/>
        <v>0</v>
      </c>
      <c r="Q31" s="305">
        <f t="shared" si="2"/>
        <v>0</v>
      </c>
      <c r="R31" s="305">
        <f t="shared" si="2"/>
        <v>0</v>
      </c>
      <c r="S31" s="305">
        <f t="shared" si="2"/>
        <v>0</v>
      </c>
      <c r="T31" s="305">
        <f t="shared" si="2"/>
        <v>0</v>
      </c>
      <c r="U31" s="305">
        <f t="shared" si="2"/>
        <v>0</v>
      </c>
      <c r="V31" s="305">
        <f t="shared" si="2"/>
        <v>0</v>
      </c>
      <c r="W31" s="305">
        <f t="shared" si="2"/>
        <v>0</v>
      </c>
      <c r="X31" s="305">
        <f t="shared" si="2"/>
        <v>0</v>
      </c>
      <c r="Y31" s="305">
        <f t="shared" si="2"/>
        <v>0</v>
      </c>
      <c r="Z31" s="305">
        <f t="shared" si="2"/>
        <v>0</v>
      </c>
      <c r="AA31" s="305">
        <f t="shared" si="2"/>
        <v>0</v>
      </c>
      <c r="AB31" s="305">
        <f t="shared" si="2"/>
        <v>0</v>
      </c>
      <c r="AC31" s="305">
        <f t="shared" si="2"/>
        <v>0</v>
      </c>
      <c r="AD31" s="305">
        <f t="shared" si="2"/>
        <v>0</v>
      </c>
      <c r="AE31" s="305">
        <f t="shared" si="2"/>
        <v>0</v>
      </c>
      <c r="AF31" s="305">
        <f t="shared" si="2"/>
        <v>0</v>
      </c>
      <c r="AG31" s="305">
        <f t="shared" si="2"/>
        <v>0</v>
      </c>
      <c r="AH31" s="305">
        <f t="shared" si="2"/>
        <v>0</v>
      </c>
      <c r="AI31" s="305">
        <f t="shared" si="2"/>
        <v>0</v>
      </c>
      <c r="AJ31" s="305">
        <f t="shared" si="2"/>
        <v>0</v>
      </c>
      <c r="AK31" s="303">
        <f>+SUM(F31:AJ31)</f>
        <v>0</v>
      </c>
      <c r="AL31" s="304">
        <f>IF($AK$3="４週",AK31/4,AK31/(DAY(EOMONTH($F$9,0))/7))</f>
        <v>0</v>
      </c>
      <c r="AM31" s="670"/>
      <c r="AN31" s="670"/>
    </row>
    <row r="32" spans="1:40" ht="18" customHeight="1" x14ac:dyDescent="0.55000000000000004">
      <c r="A32" s="687" t="s">
        <v>414</v>
      </c>
      <c r="B32" s="687"/>
      <c r="C32" s="687"/>
      <c r="D32" s="687"/>
      <c r="E32" s="691"/>
      <c r="F32" s="307">
        <v>12</v>
      </c>
      <c r="G32" s="307">
        <v>20</v>
      </c>
      <c r="H32" s="307">
        <v>12</v>
      </c>
      <c r="I32" s="307">
        <v>20</v>
      </c>
      <c r="J32" s="307">
        <v>12</v>
      </c>
      <c r="K32" s="307">
        <v>20</v>
      </c>
      <c r="L32" s="307">
        <v>12</v>
      </c>
      <c r="M32" s="307">
        <v>20</v>
      </c>
      <c r="N32" s="307">
        <v>12</v>
      </c>
      <c r="O32" s="307">
        <v>20</v>
      </c>
      <c r="P32" s="307">
        <v>12</v>
      </c>
      <c r="Q32" s="307">
        <v>20</v>
      </c>
      <c r="R32" s="307">
        <v>12</v>
      </c>
      <c r="S32" s="307">
        <v>20</v>
      </c>
      <c r="T32" s="307">
        <v>12</v>
      </c>
      <c r="U32" s="307">
        <v>20</v>
      </c>
      <c r="V32" s="307">
        <v>12</v>
      </c>
      <c r="W32" s="307">
        <v>20</v>
      </c>
      <c r="X32" s="307">
        <v>12</v>
      </c>
      <c r="Y32" s="307">
        <v>20</v>
      </c>
      <c r="Z32" s="307">
        <v>12</v>
      </c>
      <c r="AA32" s="307">
        <v>20</v>
      </c>
      <c r="AB32" s="307">
        <v>12</v>
      </c>
      <c r="AC32" s="307">
        <v>20</v>
      </c>
      <c r="AD32" s="307">
        <v>12</v>
      </c>
      <c r="AE32" s="307">
        <v>20</v>
      </c>
      <c r="AF32" s="307">
        <v>12</v>
      </c>
      <c r="AG32" s="307">
        <v>20</v>
      </c>
      <c r="AH32" s="307">
        <v>12</v>
      </c>
      <c r="AI32" s="307">
        <v>20</v>
      </c>
      <c r="AJ32" s="307">
        <v>20</v>
      </c>
      <c r="AK32" s="305"/>
      <c r="AL32" s="301"/>
      <c r="AM32" s="670"/>
      <c r="AN32" s="670"/>
    </row>
    <row r="33" spans="1:40" ht="15" customHeight="1" x14ac:dyDescent="0.55000000000000004">
      <c r="A33" s="290"/>
      <c r="B33" s="290"/>
      <c r="C33" s="290"/>
      <c r="D33" s="290"/>
      <c r="E33" s="290"/>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290"/>
      <c r="AL33" s="290"/>
      <c r="AM33" s="282"/>
    </row>
    <row r="34" spans="1:40" ht="5.15" customHeight="1" x14ac:dyDescent="0.55000000000000004">
      <c r="A34" s="309"/>
      <c r="B34" s="309"/>
      <c r="C34" s="309"/>
      <c r="D34"/>
      <c r="E34"/>
      <c r="F34"/>
      <c r="G34"/>
      <c r="H34"/>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10"/>
      <c r="AK34" s="308"/>
      <c r="AL34" s="290"/>
      <c r="AM34" s="290"/>
      <c r="AN34" s="282"/>
    </row>
    <row r="35" spans="1:40" ht="5.15" customHeight="1" x14ac:dyDescent="0.55000000000000004">
      <c r="A35" s="309"/>
      <c r="B35" s="309"/>
      <c r="C35" s="309"/>
      <c r="D35"/>
      <c r="E35"/>
      <c r="F35"/>
      <c r="G35"/>
      <c r="H35"/>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10"/>
      <c r="AK35" s="308"/>
      <c r="AL35" s="290"/>
      <c r="AM35" s="290"/>
      <c r="AN35" s="282"/>
    </row>
    <row r="36" spans="1:40" ht="5.15" customHeight="1" x14ac:dyDescent="0.55000000000000004">
      <c r="A36" s="309"/>
      <c r="B36" s="309"/>
      <c r="C36" s="309"/>
      <c r="D36"/>
      <c r="E36"/>
      <c r="F36"/>
      <c r="G36"/>
      <c r="H36"/>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10"/>
      <c r="AK36" s="308"/>
      <c r="AL36" s="290"/>
      <c r="AM36" s="290"/>
      <c r="AN36" s="282"/>
    </row>
    <row r="37" spans="1:40" ht="18" customHeight="1" x14ac:dyDescent="0.55000000000000004">
      <c r="A37" s="246" t="s">
        <v>545</v>
      </c>
      <c r="B37" s="308"/>
      <c r="D37" s="308"/>
      <c r="E37" s="308"/>
      <c r="F37" s="308"/>
      <c r="G37" s="308"/>
      <c r="H37" s="308"/>
      <c r="I37" s="308"/>
      <c r="J37" s="308"/>
      <c r="K37" s="308"/>
    </row>
    <row r="38" spans="1:40" ht="18" customHeight="1" x14ac:dyDescent="0.55000000000000004">
      <c r="A38" s="311" t="s">
        <v>546</v>
      </c>
      <c r="B38" s="311"/>
      <c r="M38" s="246" t="s">
        <v>547</v>
      </c>
      <c r="N38" s="308"/>
      <c r="P38" s="308"/>
      <c r="Q38" s="308"/>
      <c r="R38" s="308"/>
      <c r="S38" s="308"/>
      <c r="T38" s="308"/>
      <c r="U38" s="312" t="str">
        <f>IF(COUNTIF(M40:M43,"○")&gt;1,"いずれか１つを選択してください。","")</f>
        <v/>
      </c>
      <c r="V38" s="308"/>
      <c r="W38" s="308"/>
      <c r="X38" s="308"/>
      <c r="Y38" s="308"/>
      <c r="Z38" s="308"/>
      <c r="AA38" s="308"/>
      <c r="AB38" s="308"/>
      <c r="AC38" s="308"/>
      <c r="AD38" s="308"/>
      <c r="AE38" s="308"/>
      <c r="AF38" s="308"/>
      <c r="AG38" s="308"/>
      <c r="AH38" s="308"/>
      <c r="AI38" s="308"/>
      <c r="AJ38" s="308"/>
      <c r="AK38" s="310"/>
      <c r="AL38" s="308"/>
      <c r="AM38" s="290"/>
      <c r="AN38" s="290"/>
    </row>
    <row r="39" spans="1:40" ht="18.75" customHeight="1" x14ac:dyDescent="0.55000000000000004">
      <c r="A39" s="685"/>
      <c r="B39" s="685"/>
      <c r="C39" s="685"/>
      <c r="D39" s="313">
        <f>IF(S2=1,10,IF(S2=2,11,IF(S2=3,12,S2-3)))</f>
        <v>2</v>
      </c>
      <c r="E39" s="313">
        <f>IF(S2=1,11,IF(S2=2,12,S2-2))</f>
        <v>3</v>
      </c>
      <c r="F39" s="686">
        <f>IF(S2=1,12,S2-1)</f>
        <v>4</v>
      </c>
      <c r="G39" s="686"/>
      <c r="H39" s="686"/>
      <c r="I39" s="676" t="s">
        <v>548</v>
      </c>
      <c r="J39" s="676"/>
      <c r="K39" s="676"/>
      <c r="M39" s="677" t="s">
        <v>549</v>
      </c>
      <c r="N39" s="687"/>
      <c r="O39" s="687"/>
      <c r="P39" s="687"/>
      <c r="Q39" s="687"/>
      <c r="R39" s="687"/>
      <c r="S39" s="687"/>
      <c r="T39" s="687"/>
      <c r="U39" s="687"/>
      <c r="V39" s="687"/>
      <c r="W39" s="687"/>
      <c r="X39" s="687"/>
      <c r="Y39" s="687"/>
      <c r="Z39" s="687"/>
      <c r="AA39" s="687"/>
      <c r="AB39" s="687"/>
      <c r="AC39" s="687"/>
      <c r="AD39" s="687"/>
      <c r="AE39" s="687"/>
      <c r="AF39" s="687"/>
      <c r="AG39" s="687"/>
      <c r="AH39" s="688" t="s">
        <v>550</v>
      </c>
      <c r="AI39" s="689"/>
      <c r="AJ39" s="689"/>
      <c r="AK39" s="689"/>
      <c r="AL39" s="690"/>
      <c r="AM39" s="683" t="s">
        <v>551</v>
      </c>
      <c r="AN39" s="683"/>
    </row>
    <row r="40" spans="1:40" ht="18" customHeight="1" x14ac:dyDescent="0.55000000000000004">
      <c r="A40" s="683" t="s">
        <v>605</v>
      </c>
      <c r="B40" s="683"/>
      <c r="C40" s="683"/>
      <c r="D40" s="314">
        <v>80</v>
      </c>
      <c r="E40" s="314">
        <v>80</v>
      </c>
      <c r="F40" s="692">
        <v>81</v>
      </c>
      <c r="G40" s="692"/>
      <c r="H40" s="692"/>
      <c r="I40" s="676">
        <f>SUM(D40:F40)</f>
        <v>241</v>
      </c>
      <c r="J40" s="676"/>
      <c r="K40" s="676"/>
      <c r="M40" s="697" t="s">
        <v>553</v>
      </c>
      <c r="N40" s="673" t="s">
        <v>554</v>
      </c>
      <c r="O40" s="700"/>
      <c r="P40" s="701"/>
      <c r="Q40" s="706" t="s">
        <v>606</v>
      </c>
      <c r="R40" s="707"/>
      <c r="S40" s="707"/>
      <c r="T40" s="707"/>
      <c r="U40" s="707"/>
      <c r="V40" s="707"/>
      <c r="W40" s="707"/>
      <c r="X40" s="707"/>
      <c r="Y40" s="707"/>
      <c r="Z40" s="707"/>
      <c r="AA40" s="707"/>
      <c r="AB40" s="707"/>
      <c r="AC40" s="707"/>
      <c r="AD40" s="707"/>
      <c r="AE40" s="707"/>
      <c r="AF40" s="707"/>
      <c r="AG40" s="708"/>
      <c r="AH40" s="696">
        <f>SUM(F32:AJ32)</f>
        <v>500</v>
      </c>
      <c r="AI40" s="679"/>
      <c r="AJ40" s="306" t="s">
        <v>556</v>
      </c>
      <c r="AK40" s="696">
        <f>ROUNDUP(AH40/1000,0)</f>
        <v>1</v>
      </c>
      <c r="AL40" s="679"/>
      <c r="AM40" s="671">
        <f>MIN(AH40:AK42)</f>
        <v>1</v>
      </c>
      <c r="AN40" s="726"/>
    </row>
    <row r="41" spans="1:40" ht="18" customHeight="1" x14ac:dyDescent="0.55000000000000004">
      <c r="A41" s="730"/>
      <c r="B41" s="730"/>
      <c r="C41" s="730"/>
      <c r="D41" s="290"/>
      <c r="E41" s="290"/>
      <c r="F41" s="335"/>
      <c r="G41" s="335"/>
      <c r="H41" s="318" t="s">
        <v>607</v>
      </c>
      <c r="I41" s="335"/>
      <c r="J41" s="335"/>
      <c r="K41" s="335"/>
      <c r="L41" s="215"/>
      <c r="M41" s="698"/>
      <c r="N41" s="674"/>
      <c r="O41" s="702"/>
      <c r="P41" s="703"/>
      <c r="Q41" s="693" t="s">
        <v>608</v>
      </c>
      <c r="R41" s="694"/>
      <c r="S41" s="694"/>
      <c r="T41" s="694"/>
      <c r="U41" s="694"/>
      <c r="V41" s="694"/>
      <c r="W41" s="694"/>
      <c r="X41" s="694"/>
      <c r="Y41" s="694"/>
      <c r="Z41" s="694"/>
      <c r="AA41" s="694"/>
      <c r="AB41" s="694"/>
      <c r="AC41" s="694"/>
      <c r="AD41" s="694"/>
      <c r="AE41" s="694"/>
      <c r="AF41" s="694"/>
      <c r="AG41" s="695"/>
      <c r="AH41" s="677">
        <f>COUNTA(B12:B30)</f>
        <v>9</v>
      </c>
      <c r="AI41" s="691"/>
      <c r="AJ41" s="316" t="s">
        <v>559</v>
      </c>
      <c r="AK41" s="696">
        <f>ROUNDUP(AH41/20,0)</f>
        <v>1</v>
      </c>
      <c r="AL41" s="679"/>
      <c r="AM41" s="672"/>
      <c r="AN41" s="727"/>
    </row>
    <row r="42" spans="1:40" ht="18" customHeight="1" x14ac:dyDescent="0.55000000000000004">
      <c r="B42" s="45"/>
      <c r="I42" s="676">
        <f>I40/3</f>
        <v>80.333333333333329</v>
      </c>
      <c r="J42" s="676"/>
      <c r="K42" s="676"/>
      <c r="M42" s="699"/>
      <c r="N42" s="675"/>
      <c r="O42" s="704"/>
      <c r="P42" s="705"/>
      <c r="Q42" s="693" t="s">
        <v>609</v>
      </c>
      <c r="R42" s="694"/>
      <c r="S42" s="694"/>
      <c r="T42" s="694"/>
      <c r="U42" s="694"/>
      <c r="V42" s="694"/>
      <c r="W42" s="694"/>
      <c r="X42" s="694"/>
      <c r="Y42" s="694"/>
      <c r="Z42" s="694"/>
      <c r="AA42" s="694"/>
      <c r="AB42" s="694"/>
      <c r="AC42" s="694"/>
      <c r="AD42" s="694"/>
      <c r="AE42" s="694"/>
      <c r="AF42" s="694"/>
      <c r="AG42" s="695"/>
      <c r="AH42" s="696">
        <f>ROUNDDOWN(I42,1)</f>
        <v>80.3</v>
      </c>
      <c r="AI42" s="679"/>
      <c r="AJ42" s="317" t="s">
        <v>559</v>
      </c>
      <c r="AK42" s="696">
        <f>ROUNDUP(AH42/10,0)</f>
        <v>9</v>
      </c>
      <c r="AL42" s="679"/>
      <c r="AM42" s="728"/>
      <c r="AN42" s="729"/>
    </row>
    <row r="43" spans="1:40" ht="18" customHeight="1" x14ac:dyDescent="0.55000000000000004">
      <c r="B43" s="45"/>
      <c r="I43" s="290"/>
      <c r="J43" s="290"/>
      <c r="K43" s="290"/>
      <c r="M43" s="314"/>
      <c r="N43" s="693" t="s">
        <v>563</v>
      </c>
      <c r="O43" s="694"/>
      <c r="P43" s="694"/>
      <c r="Q43" s="694"/>
      <c r="R43" s="694"/>
      <c r="S43" s="694"/>
      <c r="T43" s="694"/>
      <c r="U43" s="694"/>
      <c r="V43" s="694"/>
      <c r="W43" s="694"/>
      <c r="X43" s="694"/>
      <c r="Y43" s="694"/>
      <c r="Z43" s="694"/>
      <c r="AA43" s="694"/>
      <c r="AB43" s="694"/>
      <c r="AC43" s="694"/>
      <c r="AD43" s="694"/>
      <c r="AE43" s="694"/>
      <c r="AF43" s="694"/>
      <c r="AG43" s="695"/>
      <c r="AH43" s="731"/>
      <c r="AI43" s="732"/>
      <c r="AJ43" s="732"/>
      <c r="AK43" s="732"/>
      <c r="AL43" s="733"/>
      <c r="AM43" s="677" cm="1">
        <f t="array" ref="AM43">ROUNDUP(_xlfn.IFS(AM40&lt;2,1,AND(AM40&lt;=2,AM40&lt;6),AM40-1,AM40&gt;=6,AM40/2*3),1)</f>
        <v>1</v>
      </c>
      <c r="AN43" s="691"/>
    </row>
    <row r="44" spans="1:40" ht="18" customHeight="1" x14ac:dyDescent="0.55000000000000004">
      <c r="A44" s="282"/>
      <c r="B44" s="45"/>
      <c r="H44" s="308"/>
      <c r="M44" s="308" t="s">
        <v>610</v>
      </c>
      <c r="W44" s="290"/>
      <c r="X44" s="308"/>
      <c r="Y44" s="308"/>
      <c r="Z44" s="308"/>
      <c r="AA44" s="308"/>
      <c r="AB44" s="308"/>
      <c r="AC44" s="308"/>
      <c r="AD44" s="308"/>
      <c r="AE44" s="308"/>
      <c r="AF44" s="308"/>
      <c r="AG44" s="308"/>
      <c r="AH44" s="308"/>
      <c r="AI44" s="308"/>
      <c r="AJ44" s="310"/>
      <c r="AK44" s="308"/>
      <c r="AL44" s="290"/>
      <c r="AM44" s="290"/>
      <c r="AN44" s="282"/>
    </row>
    <row r="45" spans="1:40" ht="5.15" customHeight="1" x14ac:dyDescent="0.55000000000000004">
      <c r="A45" s="309"/>
      <c r="B45" s="309"/>
      <c r="C45" s="309"/>
      <c r="D45" s="309"/>
      <c r="E45" s="309"/>
      <c r="F45" s="309"/>
      <c r="G45" s="309"/>
      <c r="H45" s="309"/>
      <c r="I45" s="309"/>
      <c r="J45" s="308"/>
      <c r="K45" s="308"/>
      <c r="L45" s="308"/>
      <c r="M45" s="310"/>
      <c r="N45" s="308"/>
      <c r="W45" s="290"/>
      <c r="X45" s="308"/>
      <c r="Y45" s="308"/>
      <c r="Z45" s="308"/>
      <c r="AA45" s="308"/>
      <c r="AB45" s="308"/>
      <c r="AC45" s="308"/>
      <c r="AD45" s="308"/>
      <c r="AE45" s="308"/>
      <c r="AF45" s="308"/>
      <c r="AG45" s="308"/>
      <c r="AH45" s="308"/>
      <c r="AI45" s="308"/>
      <c r="AJ45" s="310"/>
      <c r="AK45" s="308"/>
      <c r="AL45" s="290"/>
      <c r="AM45" s="290"/>
      <c r="AN45" s="282"/>
    </row>
    <row r="46" spans="1:40" ht="21" customHeight="1" x14ac:dyDescent="0.55000000000000004">
      <c r="A46" s="246" t="s">
        <v>568</v>
      </c>
      <c r="B46" s="45"/>
      <c r="C46" s="285"/>
      <c r="D46" s="285"/>
      <c r="E46" s="285"/>
      <c r="F46" s="285"/>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5"/>
      <c r="AM46" s="285"/>
      <c r="AN46" s="282"/>
    </row>
    <row r="47" spans="1:40" ht="24.9" customHeight="1" x14ac:dyDescent="0.55000000000000004">
      <c r="A47" s="282"/>
      <c r="B47" s="290"/>
      <c r="C47" s="713" t="e">
        <f>IF(VLOOKUP($AK$1,#REF!,C52,FALSE)=0,"-",VLOOKUP($AK$1,#REF!,C52,FALSE))</f>
        <v>#REF!</v>
      </c>
      <c r="D47" s="714"/>
      <c r="E47" s="715" t="e">
        <f>IF(VLOOKUP($AK$1,#REF!,E52,FALSE)=0,"-",VLOOKUP($AK$1,#REF!,E52,FALSE))</f>
        <v>#REF!</v>
      </c>
      <c r="F47" s="715"/>
      <c r="G47" s="715"/>
      <c r="H47" s="715"/>
      <c r="I47" s="713" t="e">
        <f>IF(VLOOKUP($AK$1,#REF!,I52,FALSE)=0,"-",VLOOKUP($AK$1,#REF!,I52,FALSE))</f>
        <v>#REF!</v>
      </c>
      <c r="J47" s="714"/>
      <c r="K47" s="714"/>
      <c r="L47" s="714"/>
      <c r="M47" s="714"/>
      <c r="N47" s="716"/>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282"/>
    </row>
    <row r="48" spans="1:40" ht="18" customHeight="1" x14ac:dyDescent="0.55000000000000004">
      <c r="A48" s="282"/>
      <c r="B48" s="290"/>
      <c r="C48" s="322" t="s">
        <v>569</v>
      </c>
      <c r="D48" s="322" t="s">
        <v>570</v>
      </c>
      <c r="E48" s="323" t="s">
        <v>569</v>
      </c>
      <c r="F48" s="722" t="s">
        <v>570</v>
      </c>
      <c r="G48" s="722"/>
      <c r="H48" s="722"/>
      <c r="I48" s="718" t="s">
        <v>569</v>
      </c>
      <c r="J48" s="719"/>
      <c r="K48" s="720"/>
      <c r="L48" s="718" t="s">
        <v>570</v>
      </c>
      <c r="M48" s="719"/>
      <c r="N48" s="720"/>
      <c r="O48" s="721"/>
      <c r="P48" s="721"/>
      <c r="Q48" s="721"/>
      <c r="R48" s="721"/>
      <c r="S48" s="721"/>
      <c r="T48" s="721"/>
      <c r="U48" s="721"/>
      <c r="V48" s="721"/>
      <c r="W48" s="721"/>
      <c r="X48" s="721"/>
      <c r="Y48" s="721"/>
      <c r="Z48" s="721"/>
      <c r="AA48" s="721"/>
      <c r="AB48" s="721"/>
      <c r="AC48" s="721"/>
      <c r="AD48" s="721"/>
      <c r="AE48" s="721"/>
      <c r="AF48" s="721"/>
      <c r="AG48" s="721"/>
      <c r="AH48" s="721"/>
      <c r="AI48" s="721"/>
      <c r="AJ48" s="721"/>
      <c r="AK48" s="721"/>
      <c r="AL48" s="324"/>
      <c r="AM48" s="324"/>
      <c r="AN48" s="282"/>
    </row>
    <row r="49" spans="1:40" ht="18" customHeight="1" x14ac:dyDescent="0.55000000000000004">
      <c r="A49" s="282"/>
      <c r="B49" s="292" t="s">
        <v>128</v>
      </c>
      <c r="C49" s="323">
        <f>COUNTIFS($B$11:$B$30,C$47,$C$11:$C$30,"A",$E$11:$E$30,"*")</f>
        <v>0</v>
      </c>
      <c r="D49" s="323">
        <f>COUNTIFS($B$11:$B$30,C$47,$C$11:$C$30,"B",$E$11:$E$30,"*")</f>
        <v>0</v>
      </c>
      <c r="E49" s="323">
        <f>COUNTIFS($B$11:$B$30,E$47,$C$11:$C$30,"A",$E$11:$E$30,"*")</f>
        <v>0</v>
      </c>
      <c r="F49" s="718">
        <f>COUNTIFS($B$11:$B$30,E$47,$C$11:$C$30,"B",$E$11:$E$30,"*")</f>
        <v>0</v>
      </c>
      <c r="G49" s="719"/>
      <c r="H49" s="720"/>
      <c r="I49" s="718">
        <f>COUNTIFS($B$11:$B$30,I$47,$C$11:$C$30,"A",$E$11:$E$30,"*")</f>
        <v>0</v>
      </c>
      <c r="J49" s="719"/>
      <c r="K49" s="720"/>
      <c r="L49" s="718">
        <f>COUNTIFS($B$11:$B$30,I$47,$C$11:$C$30,"B",$E$11:$E$30,"*")</f>
        <v>0</v>
      </c>
      <c r="M49" s="719"/>
      <c r="N49" s="720"/>
      <c r="O49" s="721"/>
      <c r="P49" s="721"/>
      <c r="Q49" s="721"/>
      <c r="R49" s="721"/>
      <c r="S49" s="721"/>
      <c r="T49" s="721"/>
      <c r="U49" s="721"/>
      <c r="V49" s="721"/>
      <c r="W49" s="721"/>
      <c r="X49" s="721"/>
      <c r="Y49" s="721"/>
      <c r="Z49" s="721"/>
      <c r="AA49" s="721"/>
      <c r="AB49" s="721"/>
      <c r="AC49" s="721"/>
      <c r="AD49" s="721"/>
      <c r="AE49" s="721"/>
      <c r="AF49" s="721"/>
      <c r="AG49" s="721"/>
      <c r="AH49" s="721"/>
      <c r="AI49" s="721"/>
      <c r="AJ49" s="721"/>
      <c r="AK49" s="721"/>
      <c r="AL49" s="324"/>
      <c r="AM49" s="324"/>
      <c r="AN49" s="282"/>
    </row>
    <row r="50" spans="1:40" ht="18" customHeight="1" x14ac:dyDescent="0.55000000000000004">
      <c r="A50" s="282"/>
      <c r="B50" s="293" t="s">
        <v>129</v>
      </c>
      <c r="C50" s="325"/>
      <c r="D50" s="325"/>
      <c r="E50" s="323">
        <f>COUNTIFS($B$11:$B$30,E$47,$C$11:$C$30,"C",$E$11:$E$30,"*")</f>
        <v>0</v>
      </c>
      <c r="F50" s="718">
        <f>COUNTIFS($B$11:$B$30,E$47,$C$11:$C$30,"D",$E$11:$E$30,"*")</f>
        <v>0</v>
      </c>
      <c r="G50" s="719"/>
      <c r="H50" s="720"/>
      <c r="I50" s="718">
        <f>COUNTIFS($B$11:$B$30,I$47,$C$11:$C$30,"C",$E$11:$E$30,"*")</f>
        <v>0</v>
      </c>
      <c r="J50" s="719"/>
      <c r="K50" s="720"/>
      <c r="L50" s="718">
        <f>COUNTIFS($B$11:$B$30,I$47,$C$11:$C$30,"D",$E$11:$E$30,"*")</f>
        <v>0</v>
      </c>
      <c r="M50" s="719"/>
      <c r="N50" s="720"/>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324"/>
      <c r="AM50" s="324"/>
      <c r="AN50" s="282"/>
    </row>
    <row r="51" spans="1:40" ht="18" customHeight="1" x14ac:dyDescent="0.55000000000000004">
      <c r="A51" s="282"/>
      <c r="B51" s="293" t="s">
        <v>571</v>
      </c>
      <c r="C51" s="724"/>
      <c r="D51" s="725"/>
      <c r="E51" s="718">
        <f>IF($AK$3="４週",SUMIFS($AK$11:$AK$30,$B$11:$B$30,E47)/4/$AH$5,IF($AK$3="歴月",SUMIFS($AK$11:$AK$30,$B$11:$B$30,E47)/$AL$5,"記載する期間を選択してください"))</f>
        <v>0</v>
      </c>
      <c r="F51" s="719"/>
      <c r="G51" s="719"/>
      <c r="H51" s="720"/>
      <c r="I51" s="718">
        <f>IF($AK$3="４週",SUMIFS($AK$11:$AK$30,$B$11:$B$30,I47)/4/$AH$5,IF($AK$3="歴月",SUMIFS($AK$11:$AK$30,$B$11:$B$30,I47)/$AL$5,"記載する期間を選択してください"))</f>
        <v>0</v>
      </c>
      <c r="J51" s="719"/>
      <c r="K51" s="719"/>
      <c r="L51" s="719"/>
      <c r="M51" s="719"/>
      <c r="N51" s="720"/>
      <c r="O51" s="721"/>
      <c r="P51" s="721"/>
      <c r="Q51" s="721"/>
      <c r="R51" s="721"/>
      <c r="S51" s="721"/>
      <c r="T51" s="721"/>
      <c r="U51" s="721"/>
      <c r="V51" s="721"/>
      <c r="W51" s="721"/>
      <c r="X51" s="721"/>
      <c r="Y51" s="721"/>
      <c r="Z51" s="721"/>
      <c r="AA51" s="721"/>
      <c r="AB51" s="721"/>
      <c r="AC51" s="721"/>
      <c r="AD51" s="721"/>
      <c r="AE51" s="721"/>
      <c r="AF51" s="721"/>
      <c r="AG51" s="721"/>
      <c r="AH51" s="721"/>
      <c r="AI51" s="721"/>
      <c r="AJ51" s="721"/>
      <c r="AK51" s="721"/>
      <c r="AL51" s="721"/>
      <c r="AM51" s="721"/>
      <c r="AN51" s="282"/>
    </row>
    <row r="52" spans="1:40" ht="5.15" customHeight="1" x14ac:dyDescent="0.55000000000000004">
      <c r="A52" s="282"/>
      <c r="B52" s="45"/>
      <c r="C52" s="326">
        <v>2</v>
      </c>
      <c r="D52" s="326"/>
      <c r="E52" s="326">
        <v>3</v>
      </c>
      <c r="F52" s="326"/>
      <c r="G52" s="326"/>
      <c r="H52" s="326"/>
      <c r="I52" s="326">
        <v>4</v>
      </c>
      <c r="J52" s="326"/>
      <c r="K52" s="326"/>
      <c r="L52" s="326"/>
      <c r="M52" s="326"/>
      <c r="N52" s="326"/>
      <c r="O52" s="326">
        <v>5</v>
      </c>
      <c r="P52" s="326"/>
      <c r="Q52" s="326"/>
      <c r="R52" s="326"/>
      <c r="S52" s="326"/>
      <c r="T52" s="326"/>
      <c r="U52" s="326">
        <v>6</v>
      </c>
      <c r="V52" s="326"/>
      <c r="W52" s="326"/>
      <c r="X52" s="326"/>
      <c r="Y52" s="326"/>
      <c r="Z52" s="326"/>
      <c r="AA52" s="326">
        <v>7</v>
      </c>
      <c r="AB52" s="326"/>
      <c r="AC52" s="326"/>
      <c r="AD52" s="326"/>
      <c r="AE52" s="326"/>
      <c r="AF52" s="326"/>
      <c r="AG52" s="326">
        <v>8</v>
      </c>
      <c r="AH52" s="326"/>
      <c r="AI52" s="326"/>
      <c r="AJ52" s="326"/>
      <c r="AK52" s="326"/>
      <c r="AL52" s="326">
        <v>9</v>
      </c>
      <c r="AM52" s="327"/>
      <c r="AN52" s="282"/>
    </row>
    <row r="53" spans="1:40" ht="15" customHeight="1" x14ac:dyDescent="0.55000000000000004">
      <c r="A53" s="308" t="s">
        <v>572</v>
      </c>
      <c r="B53" s="328"/>
      <c r="C53" s="329"/>
      <c r="D53" s="329"/>
      <c r="E53" s="329"/>
      <c r="F53" s="330"/>
      <c r="G53" s="329"/>
      <c r="H53" s="326"/>
      <c r="I53" s="326"/>
      <c r="J53" s="326"/>
      <c r="K53" s="326"/>
      <c r="L53" s="326"/>
      <c r="M53" s="326"/>
      <c r="N53" s="326"/>
      <c r="O53" s="326"/>
      <c r="P53" s="326"/>
      <c r="Q53" s="326"/>
      <c r="R53" s="326">
        <v>6</v>
      </c>
      <c r="S53" s="326"/>
      <c r="T53" s="326"/>
      <c r="U53" s="326"/>
      <c r="V53" s="326"/>
      <c r="W53" s="326"/>
      <c r="X53" s="326">
        <v>7</v>
      </c>
      <c r="Y53" s="326"/>
      <c r="Z53" s="326"/>
      <c r="AA53" s="326"/>
      <c r="AB53" s="326"/>
      <c r="AC53" s="326"/>
      <c r="AD53" s="326">
        <v>8</v>
      </c>
      <c r="AE53" s="326"/>
      <c r="AF53" s="326"/>
      <c r="AG53" s="331"/>
      <c r="AH53" s="331"/>
      <c r="AI53" s="331"/>
      <c r="AJ53" s="331">
        <v>9</v>
      </c>
      <c r="AK53" s="332"/>
      <c r="AL53" s="332"/>
      <c r="AM53" s="282"/>
    </row>
    <row r="54" spans="1:40" s="308" customFormat="1" ht="15" customHeight="1" x14ac:dyDescent="0.55000000000000004">
      <c r="A54" s="308" t="s">
        <v>573</v>
      </c>
      <c r="B54" s="309"/>
      <c r="C54" s="309"/>
      <c r="D54" s="309"/>
      <c r="E54" s="309"/>
      <c r="F54" s="309"/>
      <c r="G54" s="309"/>
      <c r="H54" s="246"/>
      <c r="I54" s="246"/>
      <c r="J54" s="246"/>
      <c r="K54" s="246"/>
      <c r="L54" s="246"/>
      <c r="M54" s="246"/>
    </row>
    <row r="55" spans="1:40" s="308" customFormat="1" ht="15" customHeight="1" x14ac:dyDescent="0.55000000000000004">
      <c r="A55" s="308" t="s">
        <v>574</v>
      </c>
      <c r="B55" s="309"/>
      <c r="C55" s="309"/>
      <c r="D55" s="309"/>
      <c r="E55" s="309"/>
      <c r="F55" s="309"/>
      <c r="G55" s="309"/>
      <c r="H55" s="246"/>
      <c r="I55" s="246"/>
      <c r="J55" s="246"/>
      <c r="K55" s="246"/>
      <c r="L55" s="246"/>
      <c r="M55" s="246"/>
    </row>
    <row r="56" spans="1:40" s="308" customFormat="1" ht="15" customHeight="1" x14ac:dyDescent="0.55000000000000004">
      <c r="A56" s="308" t="s">
        <v>575</v>
      </c>
      <c r="B56" s="309"/>
      <c r="C56" s="309"/>
      <c r="D56" s="309"/>
      <c r="E56" s="309"/>
      <c r="F56" s="309"/>
      <c r="G56" s="309"/>
      <c r="H56" s="246"/>
      <c r="I56" s="246"/>
      <c r="J56" s="246"/>
      <c r="K56" s="246"/>
      <c r="L56" s="246"/>
      <c r="M56" s="246"/>
    </row>
    <row r="57" spans="1:40" s="308" customFormat="1" ht="15" customHeight="1" x14ac:dyDescent="0.55000000000000004">
      <c r="A57" s="308" t="s">
        <v>576</v>
      </c>
      <c r="B57" s="309"/>
      <c r="C57" s="309"/>
      <c r="D57" s="309"/>
      <c r="E57" s="309"/>
      <c r="F57" s="309"/>
      <c r="G57" s="309"/>
      <c r="H57" s="246"/>
      <c r="I57" s="246"/>
      <c r="J57" s="246"/>
      <c r="K57" s="246"/>
      <c r="L57" s="246"/>
      <c r="M57" s="246"/>
    </row>
    <row r="58" spans="1:40" ht="15" customHeight="1" x14ac:dyDescent="0.55000000000000004">
      <c r="A58" s="308" t="s">
        <v>577</v>
      </c>
      <c r="B58" s="333"/>
      <c r="C58" s="308"/>
      <c r="D58" s="308"/>
      <c r="E58" s="308"/>
      <c r="F58" s="308"/>
      <c r="G58" s="308"/>
    </row>
    <row r="59" spans="1:40" ht="15" customHeight="1" x14ac:dyDescent="0.55000000000000004">
      <c r="A59" s="308" t="s">
        <v>578</v>
      </c>
      <c r="B59" s="333"/>
      <c r="C59" s="308"/>
      <c r="D59" s="308"/>
      <c r="E59" s="308"/>
      <c r="F59" s="308"/>
      <c r="G59" s="308"/>
    </row>
    <row r="60" spans="1:40" ht="15" customHeight="1" x14ac:dyDescent="0.55000000000000004">
      <c r="A60" s="308"/>
      <c r="B60" s="292" t="s">
        <v>579</v>
      </c>
      <c r="C60" s="676" t="s">
        <v>580</v>
      </c>
      <c r="D60" s="676"/>
      <c r="E60" s="676"/>
      <c r="F60" s="308"/>
      <c r="G60" s="308"/>
    </row>
    <row r="61" spans="1:40" ht="15" customHeight="1" x14ac:dyDescent="0.55000000000000004">
      <c r="A61" s="308"/>
      <c r="B61" s="334" t="s">
        <v>533</v>
      </c>
      <c r="C61" s="723" t="s">
        <v>581</v>
      </c>
      <c r="D61" s="723"/>
      <c r="E61" s="723"/>
      <c r="F61" s="308"/>
      <c r="G61" s="308"/>
    </row>
    <row r="62" spans="1:40" ht="15" customHeight="1" x14ac:dyDescent="0.55000000000000004">
      <c r="A62" s="308"/>
      <c r="B62" s="334" t="s">
        <v>535</v>
      </c>
      <c r="C62" s="723" t="s">
        <v>582</v>
      </c>
      <c r="D62" s="723"/>
      <c r="E62" s="723"/>
      <c r="F62" s="308"/>
      <c r="G62" s="308"/>
    </row>
    <row r="63" spans="1:40" ht="15" customHeight="1" x14ac:dyDescent="0.55000000000000004">
      <c r="A63" s="308"/>
      <c r="B63" s="334" t="s">
        <v>536</v>
      </c>
      <c r="C63" s="723" t="s">
        <v>583</v>
      </c>
      <c r="D63" s="723"/>
      <c r="E63" s="723"/>
      <c r="F63" s="308"/>
      <c r="G63" s="308"/>
    </row>
    <row r="64" spans="1:40" ht="15" customHeight="1" x14ac:dyDescent="0.55000000000000004">
      <c r="A64" s="308"/>
      <c r="B64" s="334" t="s">
        <v>538</v>
      </c>
      <c r="C64" s="723" t="s">
        <v>584</v>
      </c>
      <c r="D64" s="723"/>
      <c r="E64" s="723"/>
      <c r="F64" s="308"/>
      <c r="G64" s="308"/>
    </row>
    <row r="65" spans="1:7" ht="15" customHeight="1" x14ac:dyDescent="0.55000000000000004">
      <c r="A65" s="308"/>
      <c r="B65" s="308" t="s">
        <v>585</v>
      </c>
      <c r="C65" s="308"/>
      <c r="D65" s="308"/>
      <c r="E65" s="308"/>
      <c r="F65" s="308"/>
      <c r="G65" s="308"/>
    </row>
    <row r="66" spans="1:7" ht="15" customHeight="1" x14ac:dyDescent="0.55000000000000004">
      <c r="A66" s="308"/>
      <c r="B66" s="308" t="s">
        <v>586</v>
      </c>
      <c r="C66" s="308"/>
      <c r="D66" s="308"/>
      <c r="E66" s="308"/>
      <c r="F66" s="308"/>
      <c r="G66" s="308"/>
    </row>
    <row r="67" spans="1:7" ht="15" customHeight="1" x14ac:dyDescent="0.55000000000000004">
      <c r="A67" s="308"/>
      <c r="B67" s="308" t="s">
        <v>587</v>
      </c>
      <c r="C67" s="308"/>
      <c r="D67" s="308"/>
      <c r="E67" s="308"/>
      <c r="F67" s="308"/>
      <c r="G67" s="308"/>
    </row>
    <row r="68" spans="1:7" ht="15" customHeight="1" x14ac:dyDescent="0.55000000000000004">
      <c r="A68" s="308" t="s">
        <v>588</v>
      </c>
      <c r="B68" s="333"/>
      <c r="C68" s="308"/>
      <c r="D68" s="308"/>
      <c r="E68" s="308"/>
      <c r="F68" s="308"/>
      <c r="G68" s="308"/>
    </row>
    <row r="69" spans="1:7" ht="15" customHeight="1" x14ac:dyDescent="0.55000000000000004">
      <c r="A69" s="308" t="s">
        <v>589</v>
      </c>
      <c r="B69" s="333"/>
      <c r="C69" s="308"/>
      <c r="D69" s="308"/>
      <c r="E69" s="308"/>
      <c r="F69" s="308"/>
      <c r="G69" s="308"/>
    </row>
    <row r="70" spans="1:7" ht="15" customHeight="1" x14ac:dyDescent="0.55000000000000004">
      <c r="A70" s="308" t="s">
        <v>590</v>
      </c>
      <c r="B70" s="333"/>
      <c r="C70" s="308"/>
      <c r="D70" s="308"/>
      <c r="E70" s="308"/>
      <c r="F70" s="308"/>
      <c r="G70" s="308"/>
    </row>
    <row r="71" spans="1:7" ht="15" customHeight="1" x14ac:dyDescent="0.55000000000000004">
      <c r="A71" s="308" t="s">
        <v>591</v>
      </c>
      <c r="B71" s="333"/>
      <c r="C71" s="308"/>
      <c r="D71" s="308"/>
      <c r="E71" s="308"/>
      <c r="F71" s="308"/>
      <c r="G71" s="308"/>
    </row>
    <row r="72" spans="1:7" ht="15" customHeight="1" x14ac:dyDescent="0.55000000000000004">
      <c r="A72" s="308" t="s">
        <v>592</v>
      </c>
      <c r="B72" s="333"/>
      <c r="C72" s="308"/>
      <c r="D72" s="308"/>
      <c r="E72" s="308"/>
      <c r="F72" s="308"/>
      <c r="G72" s="308"/>
    </row>
    <row r="73" spans="1:7" ht="15" customHeight="1" x14ac:dyDescent="0.55000000000000004">
      <c r="A73" s="308" t="s">
        <v>593</v>
      </c>
      <c r="B73" s="333"/>
      <c r="C73" s="308"/>
      <c r="D73" s="308"/>
      <c r="E73" s="308"/>
      <c r="F73" s="308"/>
      <c r="G73" s="308"/>
    </row>
    <row r="74" spans="1:7" ht="15" customHeight="1" x14ac:dyDescent="0.55000000000000004">
      <c r="A74" s="308"/>
      <c r="B74" s="308" t="s">
        <v>594</v>
      </c>
      <c r="C74" s="308"/>
      <c r="D74" s="308"/>
      <c r="E74" s="308"/>
      <c r="F74" s="308"/>
      <c r="G74" s="308"/>
    </row>
    <row r="75" spans="1:7" ht="15" customHeight="1" x14ac:dyDescent="0.55000000000000004">
      <c r="A75" s="308"/>
      <c r="B75" s="308" t="s">
        <v>595</v>
      </c>
      <c r="C75" s="308"/>
      <c r="D75" s="308"/>
      <c r="E75" s="308"/>
      <c r="F75" s="308"/>
      <c r="G75" s="308"/>
    </row>
    <row r="76" spans="1:7" ht="15" customHeight="1" x14ac:dyDescent="0.55000000000000004">
      <c r="A76" s="308" t="s">
        <v>596</v>
      </c>
      <c r="B76" s="333"/>
      <c r="C76" s="308"/>
      <c r="D76" s="308"/>
      <c r="E76" s="308"/>
      <c r="F76" s="308"/>
      <c r="G76" s="308"/>
    </row>
    <row r="77" spans="1:7" ht="15" customHeight="1" x14ac:dyDescent="0.55000000000000004">
      <c r="A77" s="308" t="s">
        <v>597</v>
      </c>
      <c r="B77" s="333"/>
      <c r="C77" s="308"/>
      <c r="D77" s="308"/>
      <c r="E77" s="308"/>
      <c r="F77" s="308"/>
      <c r="G77" s="308"/>
    </row>
    <row r="78" spans="1:7" ht="15" customHeight="1" x14ac:dyDescent="0.55000000000000004">
      <c r="A78" s="308" t="s">
        <v>598</v>
      </c>
      <c r="B78" s="333"/>
      <c r="C78" s="308"/>
      <c r="D78" s="308"/>
      <c r="E78" s="308"/>
      <c r="F78" s="308"/>
      <c r="G78" s="308"/>
    </row>
    <row r="79" spans="1:7" ht="15" customHeight="1" x14ac:dyDescent="0.55000000000000004">
      <c r="A79" s="308" t="s">
        <v>599</v>
      </c>
      <c r="B79" s="333"/>
      <c r="C79" s="308"/>
      <c r="D79" s="308"/>
      <c r="E79" s="308"/>
      <c r="F79" s="308"/>
      <c r="G79" s="308"/>
    </row>
    <row r="80" spans="1:7" ht="15" customHeight="1" x14ac:dyDescent="0.55000000000000004">
      <c r="A80" s="308" t="s">
        <v>600</v>
      </c>
      <c r="B80" s="333"/>
      <c r="C80" s="308"/>
      <c r="D80" s="308"/>
      <c r="E80" s="308"/>
      <c r="F80" s="308"/>
      <c r="G80" s="308"/>
    </row>
    <row r="81" spans="1:7" ht="15" customHeight="1" x14ac:dyDescent="0.55000000000000004">
      <c r="A81" s="308" t="s">
        <v>601</v>
      </c>
      <c r="B81" s="333"/>
      <c r="C81" s="308"/>
      <c r="D81" s="308"/>
      <c r="E81" s="308"/>
      <c r="F81" s="308"/>
      <c r="G81" s="308"/>
    </row>
    <row r="82" spans="1:7" ht="15" customHeight="1" x14ac:dyDescent="0.55000000000000004">
      <c r="A82" s="308" t="s">
        <v>602</v>
      </c>
      <c r="B82" s="333"/>
      <c r="C82" s="308"/>
      <c r="D82" s="308"/>
      <c r="E82" s="308"/>
      <c r="F82" s="308"/>
      <c r="G82" s="308"/>
    </row>
    <row r="83" spans="1:7" ht="15" customHeight="1" x14ac:dyDescent="0.55000000000000004">
      <c r="A83" s="308" t="s">
        <v>603</v>
      </c>
      <c r="B83" s="333"/>
      <c r="C83" s="308"/>
      <c r="D83" s="308"/>
      <c r="E83" s="308"/>
      <c r="F83" s="308"/>
      <c r="G83" s="308"/>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CC1015A5-BD42-47FE-A04C-FEDE254AEEE7}"/>
    <dataValidation type="list" allowBlank="1" showInputMessage="1" showErrorMessage="1" sqref="M40:M43" xr:uid="{DF03C5FE-D4D7-4BDD-AFB8-5533DDD795B3}">
      <formula1>"○"</formula1>
    </dataValidation>
    <dataValidation type="list" allowBlank="1" showInputMessage="1" sqref="B13:B30" xr:uid="{841804D4-896F-4EA3-9B0B-172E35F6BB7F}">
      <formula1>INDIRECT($AK$1)</formula1>
    </dataValidation>
    <dataValidation type="list" allowBlank="1" showInputMessage="1" showErrorMessage="1" sqref="AK3:AN3" xr:uid="{C1DDEA59-B406-4C6F-9FC2-DD85C29ED3B6}">
      <formula1>"４週,歴月"</formula1>
    </dataValidation>
    <dataValidation type="list" allowBlank="1" showInputMessage="1" showErrorMessage="1" sqref="AK4:AN4" xr:uid="{24A91211-8135-4213-AC6B-D695F8124108}">
      <formula1>"予定,実績"</formula1>
    </dataValidation>
    <dataValidation type="whole" operator="greaterThanOrEqual" allowBlank="1" showInputMessage="1" showErrorMessage="1" sqref="D40:E41 F40" xr:uid="{C3C15445-0989-4AB5-8B26-EAAEDFAB2CD4}">
      <formula1>0</formula1>
    </dataValidation>
    <dataValidation operator="greaterThanOrEqual" allowBlank="1" showInputMessage="1" showErrorMessage="1" sqref="X38 I45 U38 I34:I37 L34:L36 L45" xr:uid="{A5984256-80E5-42FE-BAB5-766943BB912E}"/>
    <dataValidation type="list" allowBlank="1" showInputMessage="1" showErrorMessage="1" sqref="C11:C30" xr:uid="{6589E578-6B2F-4B96-B260-6B846A2EDB6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portrait" verticalDpi="0"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58BE0-5E6C-421D-B3DD-A4C27A9DA3D5}">
  <dimension ref="A1:AN82"/>
  <sheetViews>
    <sheetView showGridLines="0" view="pageBreakPreview" zoomScaleNormal="100" zoomScaleSheetLayoutView="100" workbookViewId="0">
      <selection activeCell="O81" sqref="O81"/>
    </sheetView>
  </sheetViews>
  <sheetFormatPr defaultColWidth="8.1640625" defaultRowHeight="21" customHeight="1" x14ac:dyDescent="0.55000000000000004"/>
  <cols>
    <col min="1" max="1" width="2.58203125" style="45" customWidth="1"/>
    <col min="2" max="2" width="15" style="205" customWidth="1"/>
    <col min="3" max="3" width="7.1640625" style="45" customWidth="1"/>
    <col min="4" max="5" width="7.58203125" style="45" customWidth="1"/>
    <col min="6" max="36" width="2.58203125" style="45" customWidth="1"/>
    <col min="37" max="37" width="6.58203125" style="45" customWidth="1"/>
    <col min="38" max="39" width="7.58203125" style="45" customWidth="1"/>
    <col min="40" max="40" width="5.58203125" style="45" customWidth="1"/>
    <col min="41" max="16384" width="8.1640625" style="45"/>
  </cols>
  <sheetData>
    <row r="1" spans="1:40" ht="24.9" customHeight="1" x14ac:dyDescent="0.55000000000000004">
      <c r="A1" s="210" t="s">
        <v>409</v>
      </c>
      <c r="C1" s="281"/>
      <c r="D1" s="281"/>
      <c r="E1" s="281"/>
      <c r="F1" s="281"/>
      <c r="G1" s="281"/>
      <c r="H1" s="281"/>
      <c r="I1" s="281"/>
      <c r="J1" s="281"/>
      <c r="K1" s="281"/>
      <c r="L1" s="281"/>
      <c r="M1" s="281"/>
      <c r="N1" s="281"/>
      <c r="O1" s="281"/>
      <c r="P1" s="281"/>
      <c r="Q1" s="281"/>
      <c r="R1" s="281"/>
      <c r="S1" s="281"/>
      <c r="T1" s="281"/>
      <c r="U1" s="281"/>
      <c r="V1" s="281"/>
      <c r="W1" s="281"/>
      <c r="X1" s="246"/>
      <c r="Y1" s="246"/>
      <c r="Z1" s="282"/>
      <c r="AA1" s="282"/>
      <c r="AB1" s="282"/>
      <c r="AC1" s="282"/>
      <c r="AD1" s="283"/>
      <c r="AE1" s="283"/>
      <c r="AF1" s="283"/>
      <c r="AG1" s="283"/>
      <c r="AH1" s="283"/>
      <c r="AI1" s="284" t="s">
        <v>511</v>
      </c>
      <c r="AJ1" s="284"/>
      <c r="AK1" s="664" t="s">
        <v>611</v>
      </c>
      <c r="AL1" s="664"/>
      <c r="AM1" s="664"/>
      <c r="AN1" s="664"/>
    </row>
    <row r="2" spans="1:40" ht="18" customHeight="1" x14ac:dyDescent="0.55000000000000004">
      <c r="A2" s="282"/>
      <c r="B2" s="285"/>
      <c r="C2" s="285"/>
      <c r="D2" s="285"/>
      <c r="E2" s="285"/>
      <c r="F2" s="285"/>
      <c r="G2" s="285"/>
      <c r="H2" s="285"/>
      <c r="I2" s="285"/>
      <c r="J2" s="285"/>
      <c r="K2" s="285"/>
      <c r="L2" s="285"/>
      <c r="M2" s="665">
        <v>2024</v>
      </c>
      <c r="N2" s="665"/>
      <c r="O2" s="665"/>
      <c r="P2" s="665"/>
      <c r="Q2" s="666" t="s">
        <v>415</v>
      </c>
      <c r="R2" s="666"/>
      <c r="S2" s="665">
        <v>5</v>
      </c>
      <c r="T2" s="665"/>
      <c r="U2" s="666" t="s">
        <v>513</v>
      </c>
      <c r="V2" s="666"/>
      <c r="W2" s="285"/>
      <c r="X2" s="285"/>
      <c r="Y2" s="285"/>
      <c r="Z2" s="282"/>
      <c r="AA2" s="282"/>
      <c r="AC2" s="284"/>
      <c r="AD2" s="285"/>
      <c r="AE2" s="285"/>
      <c r="AF2" s="285"/>
      <c r="AG2" s="285"/>
      <c r="AH2" s="285"/>
      <c r="AI2" s="284" t="s">
        <v>514</v>
      </c>
      <c r="AJ2" s="284"/>
      <c r="AK2" s="667"/>
      <c r="AL2" s="667"/>
      <c r="AM2" s="667"/>
      <c r="AN2" s="667"/>
    </row>
    <row r="3" spans="1:40" ht="18" customHeight="1" x14ac:dyDescent="0.55000000000000004">
      <c r="A3" s="286"/>
      <c r="B3" s="286"/>
      <c r="C3" s="286"/>
      <c r="D3" s="286"/>
      <c r="E3" s="286"/>
      <c r="F3" s="286"/>
      <c r="G3" s="286"/>
      <c r="H3" s="286"/>
      <c r="I3" s="286"/>
      <c r="J3" s="286"/>
      <c r="K3" s="286"/>
      <c r="L3" s="286"/>
      <c r="M3" s="286"/>
      <c r="N3" s="286"/>
      <c r="O3" s="286"/>
      <c r="P3" s="286"/>
      <c r="Q3" s="286"/>
      <c r="R3" s="286"/>
      <c r="S3" s="286"/>
      <c r="T3" s="286"/>
      <c r="U3" s="286"/>
      <c r="V3" s="286"/>
      <c r="W3" s="286"/>
      <c r="Y3" s="287"/>
      <c r="Z3" s="287"/>
      <c r="AA3" s="287"/>
      <c r="AB3" s="282"/>
      <c r="AC3" s="287"/>
      <c r="AD3" s="287"/>
      <c r="AE3" s="287"/>
      <c r="AF3" s="287"/>
      <c r="AG3" s="287"/>
      <c r="AH3" s="287"/>
      <c r="AI3" s="288" t="s">
        <v>515</v>
      </c>
      <c r="AJ3" s="284"/>
      <c r="AK3" s="668" t="s">
        <v>516</v>
      </c>
      <c r="AL3" s="668"/>
      <c r="AM3" s="668"/>
      <c r="AN3" s="668"/>
    </row>
    <row r="4" spans="1:40" ht="18" customHeight="1" x14ac:dyDescent="0.55000000000000004">
      <c r="A4" s="286"/>
      <c r="B4" s="286"/>
      <c r="C4" s="286"/>
      <c r="D4" s="286"/>
      <c r="E4" s="286"/>
      <c r="F4" s="286"/>
      <c r="G4" s="286"/>
      <c r="H4" s="286"/>
      <c r="I4" s="286"/>
      <c r="J4" s="286"/>
      <c r="K4" s="286"/>
      <c r="L4" s="286"/>
      <c r="M4" s="286"/>
      <c r="N4" s="286"/>
      <c r="O4" s="286"/>
      <c r="P4" s="286"/>
      <c r="Q4" s="286"/>
      <c r="R4" s="286"/>
      <c r="S4" s="286"/>
      <c r="T4" s="286"/>
      <c r="U4" s="286"/>
      <c r="V4" s="286"/>
      <c r="W4" s="286"/>
      <c r="Y4" s="287"/>
      <c r="Z4" s="287"/>
      <c r="AA4" s="287"/>
      <c r="AB4" s="282"/>
      <c r="AC4" s="287"/>
      <c r="AD4" s="287"/>
      <c r="AE4" s="287"/>
      <c r="AF4" s="287"/>
      <c r="AG4" s="287"/>
      <c r="AH4" s="287"/>
      <c r="AI4" s="288" t="s">
        <v>517</v>
      </c>
      <c r="AJ4" s="284"/>
      <c r="AK4" s="668"/>
      <c r="AL4" s="668"/>
      <c r="AM4" s="668"/>
      <c r="AN4" s="668"/>
    </row>
    <row r="5" spans="1:40" ht="18" customHeight="1" x14ac:dyDescent="0.55000000000000004">
      <c r="A5" s="286"/>
      <c r="B5" s="286"/>
      <c r="C5" s="286"/>
      <c r="D5" s="286"/>
      <c r="E5" s="286"/>
      <c r="F5" s="286"/>
      <c r="G5" s="286"/>
      <c r="H5" s="286"/>
      <c r="I5" s="286"/>
      <c r="J5" s="286"/>
      <c r="K5" s="286"/>
      <c r="L5" s="286"/>
      <c r="M5" s="286"/>
      <c r="N5" s="286"/>
      <c r="O5" s="286"/>
      <c r="P5" s="286"/>
      <c r="Q5" s="286"/>
      <c r="R5" s="286"/>
      <c r="S5" s="286"/>
      <c r="U5" s="286"/>
      <c r="V5" s="286"/>
      <c r="W5" s="286"/>
      <c r="Y5" s="287"/>
      <c r="Z5" s="287"/>
      <c r="AA5" s="287"/>
      <c r="AB5" s="282"/>
      <c r="AC5" s="287"/>
      <c r="AD5" s="287"/>
      <c r="AE5" s="287"/>
      <c r="AF5" s="287"/>
      <c r="AG5" s="288" t="s">
        <v>518</v>
      </c>
      <c r="AH5" s="669">
        <v>100</v>
      </c>
      <c r="AI5" s="669"/>
      <c r="AJ5" s="669"/>
      <c r="AK5" s="287" t="s">
        <v>519</v>
      </c>
      <c r="AL5" s="289"/>
      <c r="AM5" s="287" t="s">
        <v>520</v>
      </c>
      <c r="AN5" s="282"/>
    </row>
    <row r="6" spans="1:40" ht="9.9" customHeight="1" x14ac:dyDescent="0.55000000000000004">
      <c r="A6" s="282"/>
      <c r="B6" s="290"/>
      <c r="C6" s="290"/>
      <c r="D6" s="290"/>
      <c r="E6" s="290"/>
      <c r="F6" s="290"/>
      <c r="G6" s="290"/>
      <c r="H6" s="290"/>
      <c r="I6" s="290"/>
      <c r="J6" s="290"/>
      <c r="K6" s="290"/>
      <c r="L6" s="290"/>
      <c r="M6" s="290"/>
      <c r="N6" s="290"/>
      <c r="O6" s="290"/>
      <c r="P6" s="290"/>
      <c r="Q6" s="290"/>
      <c r="R6" s="290"/>
      <c r="S6" s="290"/>
      <c r="T6" s="290"/>
      <c r="U6" s="290"/>
      <c r="V6" s="290"/>
      <c r="W6" s="290"/>
      <c r="X6" s="285"/>
      <c r="Y6" s="285"/>
      <c r="Z6" s="285"/>
      <c r="AA6" s="285"/>
      <c r="AB6" s="285"/>
      <c r="AC6" s="285"/>
      <c r="AD6" s="285"/>
      <c r="AE6" s="285"/>
      <c r="AF6" s="285"/>
      <c r="AG6" s="285"/>
      <c r="AH6" s="285"/>
      <c r="AI6" s="285"/>
      <c r="AJ6" s="285"/>
      <c r="AK6" s="285"/>
      <c r="AL6" s="285"/>
      <c r="AM6" s="282"/>
      <c r="AN6" s="282"/>
    </row>
    <row r="7" spans="1:40" ht="15" customHeight="1" x14ac:dyDescent="0.55000000000000004">
      <c r="A7" s="670" t="s">
        <v>521</v>
      </c>
      <c r="B7" s="671" t="s">
        <v>522</v>
      </c>
      <c r="C7" s="673" t="s">
        <v>523</v>
      </c>
      <c r="D7" s="676" t="s">
        <v>524</v>
      </c>
      <c r="E7" s="677" t="s">
        <v>525</v>
      </c>
      <c r="F7" s="678" t="s">
        <v>526</v>
      </c>
      <c r="G7" s="678"/>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9" t="s">
        <v>527</v>
      </c>
      <c r="AL7" s="683" t="s">
        <v>528</v>
      </c>
      <c r="AM7" s="684" t="s">
        <v>529</v>
      </c>
      <c r="AN7" s="684"/>
    </row>
    <row r="8" spans="1:40" ht="15" customHeight="1" x14ac:dyDescent="0.55000000000000004">
      <c r="A8" s="670"/>
      <c r="B8" s="672"/>
      <c r="C8" s="674"/>
      <c r="D8" s="676"/>
      <c r="E8" s="677"/>
      <c r="F8" s="676" t="s">
        <v>410</v>
      </c>
      <c r="G8" s="676"/>
      <c r="H8" s="676"/>
      <c r="I8" s="676"/>
      <c r="J8" s="676"/>
      <c r="K8" s="676"/>
      <c r="L8" s="676"/>
      <c r="M8" s="676" t="s">
        <v>411</v>
      </c>
      <c r="N8" s="676"/>
      <c r="O8" s="676"/>
      <c r="P8" s="676"/>
      <c r="Q8" s="676"/>
      <c r="R8" s="676"/>
      <c r="S8" s="676"/>
      <c r="T8" s="676" t="s">
        <v>412</v>
      </c>
      <c r="U8" s="676"/>
      <c r="V8" s="676"/>
      <c r="W8" s="676"/>
      <c r="X8" s="676"/>
      <c r="Y8" s="676"/>
      <c r="Z8" s="676"/>
      <c r="AA8" s="676" t="s">
        <v>413</v>
      </c>
      <c r="AB8" s="676"/>
      <c r="AC8" s="676"/>
      <c r="AD8" s="676"/>
      <c r="AE8" s="676"/>
      <c r="AF8" s="676"/>
      <c r="AG8" s="676"/>
      <c r="AH8" s="676" t="s">
        <v>530</v>
      </c>
      <c r="AI8" s="676"/>
      <c r="AJ8" s="676"/>
      <c r="AK8" s="679"/>
      <c r="AL8" s="683"/>
      <c r="AM8" s="684"/>
      <c r="AN8" s="684"/>
    </row>
    <row r="9" spans="1:40" ht="15" customHeight="1" x14ac:dyDescent="0.55000000000000004">
      <c r="A9" s="670"/>
      <c r="B9" s="680" t="s">
        <v>531</v>
      </c>
      <c r="C9" s="674"/>
      <c r="D9" s="676"/>
      <c r="E9" s="677"/>
      <c r="F9" s="294">
        <f>DATE($M$2,$S$2,1)</f>
        <v>45413</v>
      </c>
      <c r="G9" s="294">
        <f>DATE($M$2,$S$2,2)</f>
        <v>45414</v>
      </c>
      <c r="H9" s="294">
        <f>DATE($M$2,$S$2,3)</f>
        <v>45415</v>
      </c>
      <c r="I9" s="294">
        <f>DATE($M$2,$S$2,4)</f>
        <v>45416</v>
      </c>
      <c r="J9" s="294">
        <f>DATE($M$2,$S$2,5)</f>
        <v>45417</v>
      </c>
      <c r="K9" s="294">
        <f>DATE($M$2,$S$2,6)</f>
        <v>45418</v>
      </c>
      <c r="L9" s="294">
        <f>DATE($M$2,$S$2,7)</f>
        <v>45419</v>
      </c>
      <c r="M9" s="294">
        <f>DATE($M$2,$S$2,8)</f>
        <v>45420</v>
      </c>
      <c r="N9" s="294">
        <f>DATE($M$2,$S$2,9)</f>
        <v>45421</v>
      </c>
      <c r="O9" s="294">
        <f>DATE($M$2,$S$2,10)</f>
        <v>45422</v>
      </c>
      <c r="P9" s="294">
        <f>DATE($M$2,$S$2,11)</f>
        <v>45423</v>
      </c>
      <c r="Q9" s="294">
        <f>DATE($M$2,$S$2,12)</f>
        <v>45424</v>
      </c>
      <c r="R9" s="294">
        <f>DATE($M$2,$S$2,13)</f>
        <v>45425</v>
      </c>
      <c r="S9" s="294">
        <f>DATE($M$2,$S$2,14)</f>
        <v>45426</v>
      </c>
      <c r="T9" s="294">
        <f>DATE($M$2,$S$2,15)</f>
        <v>45427</v>
      </c>
      <c r="U9" s="294">
        <f>DATE($M$2,$S$2,16)</f>
        <v>45428</v>
      </c>
      <c r="V9" s="294">
        <f>DATE($M$2,$S$2,17)</f>
        <v>45429</v>
      </c>
      <c r="W9" s="294">
        <f>DATE($M$2,$S$2,18)</f>
        <v>45430</v>
      </c>
      <c r="X9" s="294">
        <f>DATE($M$2,$S$2,19)</f>
        <v>45431</v>
      </c>
      <c r="Y9" s="294">
        <f>DATE($M$2,$S$2,20)</f>
        <v>45432</v>
      </c>
      <c r="Z9" s="294">
        <f>DATE($M$2,$S$2,21)</f>
        <v>45433</v>
      </c>
      <c r="AA9" s="294">
        <f>DATE($M$2,$S$2,22)</f>
        <v>45434</v>
      </c>
      <c r="AB9" s="294">
        <f>DATE($M$2,$S$2,23)</f>
        <v>45435</v>
      </c>
      <c r="AC9" s="294">
        <f>DATE($M$2,$S$2,24)</f>
        <v>45436</v>
      </c>
      <c r="AD9" s="294">
        <f>DATE($M$2,$S$2,25)</f>
        <v>45437</v>
      </c>
      <c r="AE9" s="294">
        <f>DATE($M$2,$S$2,26)</f>
        <v>45438</v>
      </c>
      <c r="AF9" s="294">
        <f>DATE($M$2,$S$2,27)</f>
        <v>45439</v>
      </c>
      <c r="AG9" s="294">
        <f>DATE($M$2,$S$2,28)</f>
        <v>45440</v>
      </c>
      <c r="AH9" s="294">
        <f>IF(DAY(EOMONTH(F9,0))&lt;29,"",DATE($M$2,$S$2,29))</f>
        <v>45441</v>
      </c>
      <c r="AI9" s="294">
        <f>IF(DAY(EOMONTH(F9,0))&lt;30,"",DATE($M$2,$S$2,30))</f>
        <v>45442</v>
      </c>
      <c r="AJ9" s="294">
        <f>IF(DAY(EOMONTH(F9,0))&lt;31,"",DATE($M$2,$S$2,31))</f>
        <v>45443</v>
      </c>
      <c r="AK9" s="679"/>
      <c r="AL9" s="683"/>
      <c r="AM9" s="684"/>
      <c r="AN9" s="684"/>
    </row>
    <row r="10" spans="1:40" ht="15" customHeight="1" x14ac:dyDescent="0.55000000000000004">
      <c r="A10" s="670"/>
      <c r="B10" s="681"/>
      <c r="C10" s="675"/>
      <c r="D10" s="676"/>
      <c r="E10" s="677"/>
      <c r="F10" s="295">
        <f>DATE($M$2,$S$2,1)</f>
        <v>45413</v>
      </c>
      <c r="G10" s="295">
        <f>DATE($M$2,$S$2,2)</f>
        <v>45414</v>
      </c>
      <c r="H10" s="295">
        <f>DATE($M$2,$S$2,3)</f>
        <v>45415</v>
      </c>
      <c r="I10" s="295">
        <f>DATE($M$2,$S$2,4)</f>
        <v>45416</v>
      </c>
      <c r="J10" s="295">
        <f>DATE($M$2,$S$2,5)</f>
        <v>45417</v>
      </c>
      <c r="K10" s="295">
        <f>DATE($M$2,$S$2,6)</f>
        <v>45418</v>
      </c>
      <c r="L10" s="295">
        <f>DATE($M$2,$S$2,7)</f>
        <v>45419</v>
      </c>
      <c r="M10" s="295">
        <f>DATE($M$2,$S$2,8)</f>
        <v>45420</v>
      </c>
      <c r="N10" s="295">
        <f>DATE($M$2,$S$2,9)</f>
        <v>45421</v>
      </c>
      <c r="O10" s="295">
        <f>DATE($M$2,$S$2,10)</f>
        <v>45422</v>
      </c>
      <c r="P10" s="295">
        <f>DATE($M$2,$S$2,11)</f>
        <v>45423</v>
      </c>
      <c r="Q10" s="295">
        <f>DATE($M$2,$S$2,12)</f>
        <v>45424</v>
      </c>
      <c r="R10" s="295">
        <f>DATE($M$2,$S$2,13)</f>
        <v>45425</v>
      </c>
      <c r="S10" s="295">
        <f>DATE($M$2,$S$2,14)</f>
        <v>45426</v>
      </c>
      <c r="T10" s="295">
        <f>DATE($M$2,$S$2,15)</f>
        <v>45427</v>
      </c>
      <c r="U10" s="295">
        <f>DATE($M$2,$S$2,16)</f>
        <v>45428</v>
      </c>
      <c r="V10" s="295">
        <f>DATE($M$2,$S$2,17)</f>
        <v>45429</v>
      </c>
      <c r="W10" s="295">
        <f>DATE($M$2,$S$2,18)</f>
        <v>45430</v>
      </c>
      <c r="X10" s="295">
        <f>DATE($M$2,$S$2,19)</f>
        <v>45431</v>
      </c>
      <c r="Y10" s="295">
        <f>DATE($M$2,$S$2,20)</f>
        <v>45432</v>
      </c>
      <c r="Z10" s="295">
        <f>DATE($M$2,$S$2,21)</f>
        <v>45433</v>
      </c>
      <c r="AA10" s="295">
        <f>DATE($M$2,$S$2,22)</f>
        <v>45434</v>
      </c>
      <c r="AB10" s="295">
        <f>DATE($M$2,$S$2,23)</f>
        <v>45435</v>
      </c>
      <c r="AC10" s="295">
        <f>DATE($M$2,$S$2,24)</f>
        <v>45436</v>
      </c>
      <c r="AD10" s="295">
        <f>DATE($M$2,$S$2,25)</f>
        <v>45437</v>
      </c>
      <c r="AE10" s="295">
        <f>DATE($M$2,$S$2,26)</f>
        <v>45438</v>
      </c>
      <c r="AF10" s="295">
        <f>DATE($M$2,$S$2,27)</f>
        <v>45439</v>
      </c>
      <c r="AG10" s="295">
        <f>DATE($M$2,$S$2,28)</f>
        <v>45440</v>
      </c>
      <c r="AH10" s="295">
        <f>IF(DAY(EOMONTH(F10,0))&lt;29,"",DATE($M$2,$S$2,29))</f>
        <v>45441</v>
      </c>
      <c r="AI10" s="295">
        <f>IF(DAY(EOMONTH(F10,0))&lt;30,"",DATE($M$2,$S$2,30))</f>
        <v>45442</v>
      </c>
      <c r="AJ10" s="295">
        <f>IF(DAY(EOMONTH(F10,0))&lt;31,"",DATE($M$2,$S$2,31))</f>
        <v>45443</v>
      </c>
      <c r="AK10" s="679"/>
      <c r="AL10" s="683"/>
      <c r="AM10" s="684"/>
      <c r="AN10" s="684"/>
    </row>
    <row r="11" spans="1:40" ht="18" customHeight="1" x14ac:dyDescent="0.55000000000000004">
      <c r="A11" s="291">
        <v>1</v>
      </c>
      <c r="B11" s="296" t="s">
        <v>532</v>
      </c>
      <c r="C11" s="297" t="s">
        <v>533</v>
      </c>
      <c r="D11" s="298"/>
      <c r="E11" s="299" t="s">
        <v>533</v>
      </c>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1"/>
      <c r="AL11" s="302"/>
      <c r="AM11" s="682"/>
      <c r="AN11" s="682"/>
    </row>
    <row r="12" spans="1:40" ht="18" customHeight="1" x14ac:dyDescent="0.55000000000000004">
      <c r="A12" s="291">
        <v>2</v>
      </c>
      <c r="B12" s="296" t="s">
        <v>534</v>
      </c>
      <c r="C12" s="297" t="s">
        <v>535</v>
      </c>
      <c r="D12" s="298"/>
      <c r="E12" s="299" t="s">
        <v>535</v>
      </c>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3">
        <f>+SUM(F12:AJ12)</f>
        <v>0</v>
      </c>
      <c r="AL12" s="304">
        <f t="shared" ref="AL12:AL30" si="0">IF($AK$3="４週",AK12/4,AK12/(DAY(EOMONTH($F$9,0))/7))</f>
        <v>0</v>
      </c>
      <c r="AM12" s="682"/>
      <c r="AN12" s="682"/>
    </row>
    <row r="13" spans="1:40" ht="18" customHeight="1" x14ac:dyDescent="0.55000000000000004">
      <c r="A13" s="291">
        <v>3</v>
      </c>
      <c r="B13" s="296" t="s">
        <v>534</v>
      </c>
      <c r="C13" s="297" t="s">
        <v>536</v>
      </c>
      <c r="D13" s="298"/>
      <c r="E13" s="299" t="s">
        <v>536</v>
      </c>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3">
        <f>+SUM(F13:AJ13)</f>
        <v>0</v>
      </c>
      <c r="AL13" s="304">
        <f t="shared" si="0"/>
        <v>0</v>
      </c>
      <c r="AM13" s="682"/>
      <c r="AN13" s="682"/>
    </row>
    <row r="14" spans="1:40" ht="18" customHeight="1" x14ac:dyDescent="0.55000000000000004">
      <c r="A14" s="291">
        <v>4</v>
      </c>
      <c r="B14" s="296" t="s">
        <v>537</v>
      </c>
      <c r="C14" s="297" t="s">
        <v>536</v>
      </c>
      <c r="D14" s="298"/>
      <c r="E14" s="299" t="s">
        <v>538</v>
      </c>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3">
        <f t="shared" ref="AK14:AK30" si="1">+SUM(F14:AJ14)</f>
        <v>0</v>
      </c>
      <c r="AL14" s="304">
        <f t="shared" si="0"/>
        <v>0</v>
      </c>
      <c r="AM14" s="682"/>
      <c r="AN14" s="682"/>
    </row>
    <row r="15" spans="1:40" ht="18" customHeight="1" x14ac:dyDescent="0.55000000000000004">
      <c r="A15" s="291">
        <v>5</v>
      </c>
      <c r="B15" s="296" t="s">
        <v>537</v>
      </c>
      <c r="C15" s="297" t="s">
        <v>536</v>
      </c>
      <c r="D15" s="298"/>
      <c r="E15" s="299" t="s">
        <v>539</v>
      </c>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3">
        <f t="shared" si="1"/>
        <v>0</v>
      </c>
      <c r="AL15" s="304">
        <f t="shared" si="0"/>
        <v>0</v>
      </c>
      <c r="AM15" s="682"/>
      <c r="AN15" s="682"/>
    </row>
    <row r="16" spans="1:40" ht="18" customHeight="1" x14ac:dyDescent="0.55000000000000004">
      <c r="A16" s="291">
        <v>6</v>
      </c>
      <c r="B16" s="296" t="s">
        <v>537</v>
      </c>
      <c r="C16" s="297" t="s">
        <v>538</v>
      </c>
      <c r="D16" s="298"/>
      <c r="E16" s="299" t="s">
        <v>540</v>
      </c>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3">
        <f t="shared" si="1"/>
        <v>0</v>
      </c>
      <c r="AL16" s="304">
        <f t="shared" si="0"/>
        <v>0</v>
      </c>
      <c r="AM16" s="682"/>
      <c r="AN16" s="682"/>
    </row>
    <row r="17" spans="1:40" ht="18" customHeight="1" x14ac:dyDescent="0.55000000000000004">
      <c r="A17" s="291">
        <v>7</v>
      </c>
      <c r="B17" s="296" t="s">
        <v>537</v>
      </c>
      <c r="C17" s="297" t="s">
        <v>538</v>
      </c>
      <c r="D17" s="298"/>
      <c r="E17" s="299" t="s">
        <v>541</v>
      </c>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3">
        <f t="shared" si="1"/>
        <v>0</v>
      </c>
      <c r="AL17" s="304">
        <f t="shared" si="0"/>
        <v>0</v>
      </c>
      <c r="AM17" s="682"/>
      <c r="AN17" s="682"/>
    </row>
    <row r="18" spans="1:40" ht="18" customHeight="1" x14ac:dyDescent="0.55000000000000004">
      <c r="A18" s="291">
        <v>8</v>
      </c>
      <c r="B18" s="296" t="s">
        <v>537</v>
      </c>
      <c r="C18" s="297" t="s">
        <v>538</v>
      </c>
      <c r="D18" s="298"/>
      <c r="E18" s="299" t="s">
        <v>542</v>
      </c>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3">
        <f t="shared" si="1"/>
        <v>0</v>
      </c>
      <c r="AL18" s="304">
        <f t="shared" si="0"/>
        <v>0</v>
      </c>
      <c r="AM18" s="682"/>
      <c r="AN18" s="682"/>
    </row>
    <row r="19" spans="1:40" ht="18" customHeight="1" x14ac:dyDescent="0.55000000000000004">
      <c r="A19" s="291">
        <v>9</v>
      </c>
      <c r="B19" s="296" t="s">
        <v>537</v>
      </c>
      <c r="C19" s="297" t="s">
        <v>538</v>
      </c>
      <c r="D19" s="298"/>
      <c r="E19" s="299" t="s">
        <v>543</v>
      </c>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3">
        <f t="shared" si="1"/>
        <v>0</v>
      </c>
      <c r="AL19" s="304">
        <f t="shared" si="0"/>
        <v>0</v>
      </c>
      <c r="AM19" s="682"/>
      <c r="AN19" s="682"/>
    </row>
    <row r="20" spans="1:40" ht="18" customHeight="1" x14ac:dyDescent="0.55000000000000004">
      <c r="A20" s="291">
        <v>10</v>
      </c>
      <c r="B20" s="296" t="s">
        <v>612</v>
      </c>
      <c r="C20" s="297" t="s">
        <v>538</v>
      </c>
      <c r="D20" s="298"/>
      <c r="E20" s="299" t="s">
        <v>544</v>
      </c>
      <c r="F20" s="300"/>
      <c r="G20" s="300"/>
      <c r="H20" s="300"/>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3">
        <f t="shared" si="1"/>
        <v>0</v>
      </c>
      <c r="AL20" s="304">
        <f t="shared" si="0"/>
        <v>0</v>
      </c>
      <c r="AM20" s="682"/>
      <c r="AN20" s="682"/>
    </row>
    <row r="21" spans="1:40" ht="18" customHeight="1" x14ac:dyDescent="0.55000000000000004">
      <c r="A21" s="291">
        <v>11</v>
      </c>
      <c r="B21" s="296"/>
      <c r="C21" s="297"/>
      <c r="D21" s="298"/>
      <c r="E21" s="299"/>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3">
        <f t="shared" si="1"/>
        <v>0</v>
      </c>
      <c r="AL21" s="304">
        <f t="shared" si="0"/>
        <v>0</v>
      </c>
      <c r="AM21" s="682"/>
      <c r="AN21" s="682"/>
    </row>
    <row r="22" spans="1:40" ht="18" customHeight="1" x14ac:dyDescent="0.55000000000000004">
      <c r="A22" s="291">
        <v>12</v>
      </c>
      <c r="B22" s="296"/>
      <c r="C22" s="297"/>
      <c r="D22" s="298"/>
      <c r="E22" s="299"/>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3">
        <f t="shared" si="1"/>
        <v>0</v>
      </c>
      <c r="AL22" s="304">
        <f t="shared" si="0"/>
        <v>0</v>
      </c>
      <c r="AM22" s="682"/>
      <c r="AN22" s="682"/>
    </row>
    <row r="23" spans="1:40" ht="18" customHeight="1" x14ac:dyDescent="0.55000000000000004">
      <c r="A23" s="291">
        <v>13</v>
      </c>
      <c r="B23" s="296"/>
      <c r="C23" s="297"/>
      <c r="D23" s="298"/>
      <c r="E23" s="299"/>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3">
        <f t="shared" si="1"/>
        <v>0</v>
      </c>
      <c r="AL23" s="304">
        <f t="shared" si="0"/>
        <v>0</v>
      </c>
      <c r="AM23" s="682"/>
      <c r="AN23" s="682"/>
    </row>
    <row r="24" spans="1:40" ht="18" customHeight="1" x14ac:dyDescent="0.55000000000000004">
      <c r="A24" s="291">
        <v>14</v>
      </c>
      <c r="B24" s="296"/>
      <c r="C24" s="297"/>
      <c r="D24" s="298"/>
      <c r="E24" s="299"/>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3">
        <f t="shared" si="1"/>
        <v>0</v>
      </c>
      <c r="AL24" s="304">
        <f t="shared" si="0"/>
        <v>0</v>
      </c>
      <c r="AM24" s="682"/>
      <c r="AN24" s="682"/>
    </row>
    <row r="25" spans="1:40" ht="18" customHeight="1" x14ac:dyDescent="0.55000000000000004">
      <c r="A25" s="291">
        <v>15</v>
      </c>
      <c r="B25" s="296"/>
      <c r="C25" s="297"/>
      <c r="D25" s="298"/>
      <c r="E25" s="299"/>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3">
        <f t="shared" si="1"/>
        <v>0</v>
      </c>
      <c r="AL25" s="304">
        <f t="shared" si="0"/>
        <v>0</v>
      </c>
      <c r="AM25" s="682"/>
      <c r="AN25" s="682"/>
    </row>
    <row r="26" spans="1:40" ht="18" customHeight="1" x14ac:dyDescent="0.55000000000000004">
      <c r="A26" s="291">
        <v>16</v>
      </c>
      <c r="B26" s="296"/>
      <c r="C26" s="297"/>
      <c r="D26" s="298"/>
      <c r="E26" s="299"/>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3">
        <f t="shared" si="1"/>
        <v>0</v>
      </c>
      <c r="AL26" s="304">
        <f t="shared" si="0"/>
        <v>0</v>
      </c>
      <c r="AM26" s="682"/>
      <c r="AN26" s="682"/>
    </row>
    <row r="27" spans="1:40" ht="18" customHeight="1" x14ac:dyDescent="0.55000000000000004">
      <c r="A27" s="291">
        <v>17</v>
      </c>
      <c r="B27" s="296"/>
      <c r="C27" s="297"/>
      <c r="D27" s="298"/>
      <c r="E27" s="299"/>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3">
        <f t="shared" si="1"/>
        <v>0</v>
      </c>
      <c r="AL27" s="304">
        <f t="shared" si="0"/>
        <v>0</v>
      </c>
      <c r="AM27" s="682"/>
      <c r="AN27" s="682"/>
    </row>
    <row r="28" spans="1:40" ht="18" customHeight="1" x14ac:dyDescent="0.55000000000000004">
      <c r="A28" s="291">
        <v>18</v>
      </c>
      <c r="B28" s="296"/>
      <c r="C28" s="297"/>
      <c r="D28" s="298"/>
      <c r="E28" s="299"/>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3">
        <f t="shared" si="1"/>
        <v>0</v>
      </c>
      <c r="AL28" s="304">
        <f t="shared" si="0"/>
        <v>0</v>
      </c>
      <c r="AM28" s="682"/>
      <c r="AN28" s="682"/>
    </row>
    <row r="29" spans="1:40" ht="18" customHeight="1" x14ac:dyDescent="0.55000000000000004">
      <c r="A29" s="291">
        <v>19</v>
      </c>
      <c r="B29" s="296"/>
      <c r="C29" s="297"/>
      <c r="D29" s="298"/>
      <c r="E29" s="299"/>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3">
        <f t="shared" si="1"/>
        <v>0</v>
      </c>
      <c r="AL29" s="304">
        <f t="shared" si="0"/>
        <v>0</v>
      </c>
      <c r="AM29" s="682"/>
      <c r="AN29" s="682"/>
    </row>
    <row r="30" spans="1:40" ht="18" customHeight="1" x14ac:dyDescent="0.55000000000000004">
      <c r="A30" s="291">
        <v>20</v>
      </c>
      <c r="B30" s="296"/>
      <c r="C30" s="297"/>
      <c r="D30" s="298"/>
      <c r="E30" s="299"/>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3">
        <f t="shared" si="1"/>
        <v>0</v>
      </c>
      <c r="AL30" s="304">
        <f t="shared" si="0"/>
        <v>0</v>
      </c>
      <c r="AM30" s="682"/>
      <c r="AN30" s="682"/>
    </row>
    <row r="31" spans="1:40" ht="18" customHeight="1" x14ac:dyDescent="0.55000000000000004">
      <c r="A31" s="677" t="s">
        <v>238</v>
      </c>
      <c r="B31" s="687"/>
      <c r="C31" s="687"/>
      <c r="D31" s="687"/>
      <c r="E31" s="687"/>
      <c r="F31" s="305">
        <f>+SUM(F11:F30)</f>
        <v>0</v>
      </c>
      <c r="G31" s="305">
        <f t="shared" ref="G31:AJ31" si="2">+SUM(G11:G30)</f>
        <v>0</v>
      </c>
      <c r="H31" s="305">
        <f t="shared" si="2"/>
        <v>0</v>
      </c>
      <c r="I31" s="305">
        <f t="shared" si="2"/>
        <v>0</v>
      </c>
      <c r="J31" s="305">
        <f t="shared" si="2"/>
        <v>0</v>
      </c>
      <c r="K31" s="305">
        <f t="shared" si="2"/>
        <v>0</v>
      </c>
      <c r="L31" s="305">
        <f t="shared" si="2"/>
        <v>0</v>
      </c>
      <c r="M31" s="305">
        <f t="shared" si="2"/>
        <v>0</v>
      </c>
      <c r="N31" s="305">
        <f t="shared" si="2"/>
        <v>0</v>
      </c>
      <c r="O31" s="305">
        <f t="shared" si="2"/>
        <v>0</v>
      </c>
      <c r="P31" s="305">
        <f t="shared" si="2"/>
        <v>0</v>
      </c>
      <c r="Q31" s="305">
        <f t="shared" si="2"/>
        <v>0</v>
      </c>
      <c r="R31" s="305">
        <f t="shared" si="2"/>
        <v>0</v>
      </c>
      <c r="S31" s="305">
        <f t="shared" si="2"/>
        <v>0</v>
      </c>
      <c r="T31" s="305">
        <f t="shared" si="2"/>
        <v>0</v>
      </c>
      <c r="U31" s="305">
        <f t="shared" si="2"/>
        <v>0</v>
      </c>
      <c r="V31" s="305">
        <f t="shared" si="2"/>
        <v>0</v>
      </c>
      <c r="W31" s="305">
        <f t="shared" si="2"/>
        <v>0</v>
      </c>
      <c r="X31" s="305">
        <f t="shared" si="2"/>
        <v>0</v>
      </c>
      <c r="Y31" s="305">
        <f t="shared" si="2"/>
        <v>0</v>
      </c>
      <c r="Z31" s="305">
        <f t="shared" si="2"/>
        <v>0</v>
      </c>
      <c r="AA31" s="305">
        <f t="shared" si="2"/>
        <v>0</v>
      </c>
      <c r="AB31" s="305">
        <f t="shared" si="2"/>
        <v>0</v>
      </c>
      <c r="AC31" s="305">
        <f t="shared" si="2"/>
        <v>0</v>
      </c>
      <c r="AD31" s="305">
        <f t="shared" si="2"/>
        <v>0</v>
      </c>
      <c r="AE31" s="305">
        <f t="shared" si="2"/>
        <v>0</v>
      </c>
      <c r="AF31" s="305">
        <f t="shared" si="2"/>
        <v>0</v>
      </c>
      <c r="AG31" s="305">
        <f t="shared" si="2"/>
        <v>0</v>
      </c>
      <c r="AH31" s="305">
        <f t="shared" si="2"/>
        <v>0</v>
      </c>
      <c r="AI31" s="305">
        <f t="shared" si="2"/>
        <v>0</v>
      </c>
      <c r="AJ31" s="305">
        <f t="shared" si="2"/>
        <v>0</v>
      </c>
      <c r="AK31" s="303">
        <f>+SUM(F31:AJ31)</f>
        <v>0</v>
      </c>
      <c r="AL31" s="304">
        <f>IF($AK$3="４週",AK31/4,AK31/(DAY(EOMONTH($F$9,0))/7))</f>
        <v>0</v>
      </c>
      <c r="AM31" s="670"/>
      <c r="AN31" s="670"/>
    </row>
    <row r="32" spans="1:40" ht="18" customHeight="1" x14ac:dyDescent="0.55000000000000004">
      <c r="A32" s="687" t="s">
        <v>414</v>
      </c>
      <c r="B32" s="687"/>
      <c r="C32" s="687"/>
      <c r="D32" s="687"/>
      <c r="E32" s="691"/>
      <c r="F32" s="307">
        <v>12</v>
      </c>
      <c r="G32" s="307">
        <v>20</v>
      </c>
      <c r="H32" s="307">
        <v>12</v>
      </c>
      <c r="I32" s="307">
        <v>20</v>
      </c>
      <c r="J32" s="307">
        <v>12</v>
      </c>
      <c r="K32" s="307">
        <v>20</v>
      </c>
      <c r="L32" s="307">
        <v>12</v>
      </c>
      <c r="M32" s="307">
        <v>20</v>
      </c>
      <c r="N32" s="307">
        <v>12</v>
      </c>
      <c r="O32" s="307">
        <v>20</v>
      </c>
      <c r="P32" s="307">
        <v>12</v>
      </c>
      <c r="Q32" s="307">
        <v>20</v>
      </c>
      <c r="R32" s="307">
        <v>12</v>
      </c>
      <c r="S32" s="307">
        <v>20</v>
      </c>
      <c r="T32" s="307">
        <v>12</v>
      </c>
      <c r="U32" s="307">
        <v>20</v>
      </c>
      <c r="V32" s="307">
        <v>12</v>
      </c>
      <c r="W32" s="307">
        <v>20</v>
      </c>
      <c r="X32" s="307">
        <v>12</v>
      </c>
      <c r="Y32" s="307">
        <v>20</v>
      </c>
      <c r="Z32" s="307">
        <v>12</v>
      </c>
      <c r="AA32" s="307">
        <v>20</v>
      </c>
      <c r="AB32" s="307">
        <v>12</v>
      </c>
      <c r="AC32" s="307">
        <v>20</v>
      </c>
      <c r="AD32" s="307">
        <v>12</v>
      </c>
      <c r="AE32" s="307">
        <v>20</v>
      </c>
      <c r="AF32" s="307">
        <v>12</v>
      </c>
      <c r="AG32" s="307">
        <v>20</v>
      </c>
      <c r="AH32" s="307">
        <v>12</v>
      </c>
      <c r="AI32" s="307">
        <v>20</v>
      </c>
      <c r="AJ32" s="307">
        <v>10</v>
      </c>
      <c r="AK32" s="305"/>
      <c r="AL32" s="301"/>
      <c r="AM32" s="670"/>
      <c r="AN32" s="670"/>
    </row>
    <row r="33" spans="1:40" ht="15" customHeight="1" x14ac:dyDescent="0.55000000000000004">
      <c r="A33" s="290"/>
      <c r="B33" s="290"/>
      <c r="C33" s="290"/>
      <c r="D33" s="290"/>
      <c r="E33" s="290"/>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290"/>
      <c r="AL33" s="290"/>
      <c r="AM33" s="282"/>
    </row>
    <row r="34" spans="1:40" ht="5.15" customHeight="1" x14ac:dyDescent="0.55000000000000004">
      <c r="A34" s="309"/>
      <c r="B34" s="309"/>
      <c r="C34" s="309"/>
      <c r="D34"/>
      <c r="E34"/>
      <c r="F34"/>
      <c r="G34"/>
      <c r="H34"/>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10"/>
      <c r="AK34" s="308"/>
      <c r="AL34" s="290"/>
      <c r="AM34" s="290"/>
      <c r="AN34" s="282"/>
    </row>
    <row r="35" spans="1:40" ht="5.15" customHeight="1" x14ac:dyDescent="0.55000000000000004">
      <c r="A35" s="309"/>
      <c r="B35" s="309"/>
      <c r="C35" s="309"/>
      <c r="D35"/>
      <c r="E35"/>
      <c r="F35"/>
      <c r="G35"/>
      <c r="H35"/>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10"/>
      <c r="AK35" s="308"/>
      <c r="AL35" s="290"/>
      <c r="AM35" s="290"/>
      <c r="AN35" s="282"/>
    </row>
    <row r="36" spans="1:40" ht="5.15" customHeight="1" x14ac:dyDescent="0.55000000000000004">
      <c r="A36" s="309"/>
      <c r="B36" s="309"/>
      <c r="C36" s="309"/>
      <c r="D36"/>
      <c r="E36"/>
      <c r="F36"/>
      <c r="G36"/>
      <c r="H36"/>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10"/>
      <c r="AK36" s="308"/>
      <c r="AL36" s="290"/>
      <c r="AM36" s="290"/>
      <c r="AN36" s="282"/>
    </row>
    <row r="37" spans="1:40" ht="18" customHeight="1" x14ac:dyDescent="0.55000000000000004">
      <c r="A37" s="246" t="s">
        <v>545</v>
      </c>
      <c r="B37" s="308"/>
      <c r="D37" s="308"/>
      <c r="E37" s="308"/>
      <c r="F37" s="308"/>
      <c r="G37" s="308"/>
      <c r="H37" s="308"/>
      <c r="I37" s="308"/>
      <c r="J37" s="308"/>
      <c r="K37" s="308"/>
    </row>
    <row r="38" spans="1:40" ht="18" customHeight="1" x14ac:dyDescent="0.55000000000000004">
      <c r="A38" s="311" t="s">
        <v>546</v>
      </c>
      <c r="B38" s="311"/>
      <c r="M38" s="246" t="s">
        <v>547</v>
      </c>
      <c r="N38" s="308"/>
      <c r="P38" s="308"/>
      <c r="Q38" s="308"/>
      <c r="R38" s="308"/>
      <c r="S38" s="308"/>
      <c r="T38" s="308"/>
      <c r="U38" s="312" t="str">
        <f>IF(COUNTIF(M40:M43,"○")&gt;1,"いずれか１つを選択してください。","")</f>
        <v/>
      </c>
      <c r="V38" s="308"/>
      <c r="W38" s="308"/>
      <c r="X38" s="308"/>
      <c r="Y38" s="308"/>
      <c r="Z38" s="308"/>
      <c r="AA38" s="308"/>
      <c r="AB38" s="308"/>
      <c r="AC38" s="308"/>
      <c r="AD38" s="308"/>
      <c r="AE38" s="308"/>
      <c r="AF38" s="308"/>
      <c r="AG38" s="308"/>
      <c r="AH38" s="308"/>
      <c r="AI38" s="308"/>
      <c r="AJ38" s="308"/>
      <c r="AK38" s="310"/>
      <c r="AL38" s="308"/>
      <c r="AM38" s="290"/>
      <c r="AN38" s="290"/>
    </row>
    <row r="39" spans="1:40" ht="18.75" customHeight="1" x14ac:dyDescent="0.55000000000000004">
      <c r="A39" s="685"/>
      <c r="B39" s="685"/>
      <c r="C39" s="685"/>
      <c r="D39" s="313">
        <f>IF(S2=1,10,IF(S2=2,11,IF(S2=3,12,S2-3)))</f>
        <v>2</v>
      </c>
      <c r="E39" s="313">
        <f>IF(S2=1,11,IF(S2=2,12,S2-2))</f>
        <v>3</v>
      </c>
      <c r="F39" s="686">
        <f>IF(S2=1,12,S2-1)</f>
        <v>4</v>
      </c>
      <c r="G39" s="686"/>
      <c r="H39" s="686"/>
      <c r="I39" s="676" t="s">
        <v>548</v>
      </c>
      <c r="J39" s="676"/>
      <c r="K39" s="676"/>
      <c r="M39" s="677" t="s">
        <v>549</v>
      </c>
      <c r="N39" s="687"/>
      <c r="O39" s="687"/>
      <c r="P39" s="687"/>
      <c r="Q39" s="687"/>
      <c r="R39" s="687"/>
      <c r="S39" s="687"/>
      <c r="T39" s="687"/>
      <c r="U39" s="687"/>
      <c r="V39" s="687"/>
      <c r="W39" s="687"/>
      <c r="X39" s="687"/>
      <c r="Y39" s="687"/>
      <c r="Z39" s="687"/>
      <c r="AA39" s="687"/>
      <c r="AB39" s="687"/>
      <c r="AC39" s="687"/>
      <c r="AD39" s="687"/>
      <c r="AE39" s="687"/>
      <c r="AF39" s="687"/>
      <c r="AG39" s="687"/>
      <c r="AH39" s="688" t="s">
        <v>550</v>
      </c>
      <c r="AI39" s="689"/>
      <c r="AJ39" s="689"/>
      <c r="AK39" s="689"/>
      <c r="AL39" s="690"/>
      <c r="AM39" s="683" t="s">
        <v>551</v>
      </c>
      <c r="AN39" s="683"/>
    </row>
    <row r="40" spans="1:40" ht="18" customHeight="1" x14ac:dyDescent="0.55000000000000004">
      <c r="A40" s="683" t="s">
        <v>605</v>
      </c>
      <c r="B40" s="683"/>
      <c r="C40" s="683"/>
      <c r="D40" s="314">
        <v>80</v>
      </c>
      <c r="E40" s="314">
        <v>80</v>
      </c>
      <c r="F40" s="692">
        <v>81</v>
      </c>
      <c r="G40" s="692"/>
      <c r="H40" s="692"/>
      <c r="I40" s="676">
        <f>SUM(D40:F40)</f>
        <v>241</v>
      </c>
      <c r="J40" s="676"/>
      <c r="K40" s="676"/>
      <c r="M40" s="697" t="s">
        <v>553</v>
      </c>
      <c r="N40" s="673" t="s">
        <v>554</v>
      </c>
      <c r="O40" s="700"/>
      <c r="P40" s="701"/>
      <c r="Q40" s="706" t="s">
        <v>555</v>
      </c>
      <c r="R40" s="707"/>
      <c r="S40" s="707"/>
      <c r="T40" s="707"/>
      <c r="U40" s="707"/>
      <c r="V40" s="707"/>
      <c r="W40" s="707"/>
      <c r="X40" s="707"/>
      <c r="Y40" s="707"/>
      <c r="Z40" s="707"/>
      <c r="AA40" s="707"/>
      <c r="AB40" s="707"/>
      <c r="AC40" s="707"/>
      <c r="AD40" s="707"/>
      <c r="AE40" s="707"/>
      <c r="AF40" s="707"/>
      <c r="AG40" s="708"/>
      <c r="AH40" s="696">
        <f>SUM(F32:AJ32)</f>
        <v>490</v>
      </c>
      <c r="AI40" s="679"/>
      <c r="AJ40" s="306" t="s">
        <v>556</v>
      </c>
      <c r="AK40" s="696">
        <f>ROUNDUP(AH40/450,0)</f>
        <v>2</v>
      </c>
      <c r="AL40" s="679"/>
      <c r="AM40" s="676">
        <f>MIN(AH40:AK42)</f>
        <v>1</v>
      </c>
      <c r="AN40" s="676"/>
    </row>
    <row r="41" spans="1:40" ht="18" customHeight="1" x14ac:dyDescent="0.55000000000000004">
      <c r="A41" s="702"/>
      <c r="B41" s="702"/>
      <c r="C41" s="702"/>
      <c r="D41" s="290"/>
      <c r="E41" s="290"/>
      <c r="F41" s="290"/>
      <c r="G41" s="290"/>
      <c r="H41" s="290"/>
      <c r="I41" s="290" t="s">
        <v>613</v>
      </c>
      <c r="J41" s="290"/>
      <c r="K41" s="290"/>
      <c r="M41" s="698"/>
      <c r="N41" s="674"/>
      <c r="O41" s="702"/>
      <c r="P41" s="703"/>
      <c r="Q41" s="693" t="s">
        <v>558</v>
      </c>
      <c r="R41" s="694"/>
      <c r="S41" s="694"/>
      <c r="T41" s="694"/>
      <c r="U41" s="694"/>
      <c r="V41" s="694"/>
      <c r="W41" s="694"/>
      <c r="X41" s="694"/>
      <c r="Y41" s="694"/>
      <c r="Z41" s="694"/>
      <c r="AA41" s="694"/>
      <c r="AB41" s="694"/>
      <c r="AC41" s="694"/>
      <c r="AD41" s="694"/>
      <c r="AE41" s="694"/>
      <c r="AF41" s="694"/>
      <c r="AG41" s="695"/>
      <c r="AH41" s="677">
        <f>COUNTA(B12:B30)</f>
        <v>9</v>
      </c>
      <c r="AI41" s="687"/>
      <c r="AJ41" s="316" t="s">
        <v>559</v>
      </c>
      <c r="AK41" s="696">
        <f>ROUNDUP(AH41/10,0)</f>
        <v>1</v>
      </c>
      <c r="AL41" s="679"/>
      <c r="AM41" s="676"/>
      <c r="AN41" s="676"/>
    </row>
    <row r="42" spans="1:40" ht="18" customHeight="1" x14ac:dyDescent="0.55000000000000004">
      <c r="A42" s="730"/>
      <c r="B42" s="730"/>
      <c r="C42" s="730"/>
      <c r="D42" s="290"/>
      <c r="E42" s="290"/>
      <c r="F42" s="730"/>
      <c r="G42" s="730"/>
      <c r="H42" s="730"/>
      <c r="I42" s="676">
        <f>I40/3</f>
        <v>80.333333333333329</v>
      </c>
      <c r="J42" s="676"/>
      <c r="K42" s="676"/>
      <c r="M42" s="699"/>
      <c r="N42" s="675"/>
      <c r="O42" s="704"/>
      <c r="P42" s="705"/>
      <c r="Q42" s="693" t="s">
        <v>560</v>
      </c>
      <c r="R42" s="694"/>
      <c r="S42" s="694"/>
      <c r="T42" s="694"/>
      <c r="U42" s="694"/>
      <c r="V42" s="694"/>
      <c r="W42" s="694"/>
      <c r="X42" s="694"/>
      <c r="Y42" s="694"/>
      <c r="Z42" s="694"/>
      <c r="AA42" s="694"/>
      <c r="AB42" s="694"/>
      <c r="AC42" s="694"/>
      <c r="AD42" s="694"/>
      <c r="AE42" s="694"/>
      <c r="AF42" s="694"/>
      <c r="AG42" s="695"/>
      <c r="AH42" s="696">
        <f>ROUNDDOWN(I42,1)</f>
        <v>80.3</v>
      </c>
      <c r="AI42" s="679"/>
      <c r="AJ42" s="317" t="s">
        <v>559</v>
      </c>
      <c r="AK42" s="696">
        <f>ROUNDUP(AH42/40,0)</f>
        <v>3</v>
      </c>
      <c r="AL42" s="679"/>
      <c r="AM42" s="676"/>
      <c r="AN42" s="676"/>
    </row>
    <row r="43" spans="1:40" ht="18" customHeight="1" x14ac:dyDescent="0.55000000000000004">
      <c r="B43" s="282"/>
      <c r="M43" s="314"/>
      <c r="N43" s="693" t="s">
        <v>563</v>
      </c>
      <c r="O43" s="694"/>
      <c r="P43" s="694"/>
      <c r="Q43" s="694"/>
      <c r="R43" s="694"/>
      <c r="S43" s="694"/>
      <c r="T43" s="694"/>
      <c r="U43" s="694"/>
      <c r="V43" s="694"/>
      <c r="W43" s="694"/>
      <c r="X43" s="694"/>
      <c r="Y43" s="694"/>
      <c r="Z43" s="694"/>
      <c r="AA43" s="694"/>
      <c r="AB43" s="694"/>
      <c r="AC43" s="694"/>
      <c r="AD43" s="694"/>
      <c r="AE43" s="694"/>
      <c r="AF43" s="694"/>
      <c r="AG43" s="695"/>
      <c r="AH43" s="709"/>
      <c r="AI43" s="709"/>
      <c r="AJ43" s="709"/>
      <c r="AK43" s="709"/>
      <c r="AL43" s="709"/>
      <c r="AM43" s="677" cm="1">
        <f t="array" ref="AM43">ROUNDUP(_xlfn.IFS(AM40&lt;2,1,AND(AM40&lt;=2,AM40&lt;6),AM40-1,AM40&gt;=6,AM40/2*3),1)</f>
        <v>1</v>
      </c>
      <c r="AN43" s="691"/>
    </row>
    <row r="44" spans="1:40" ht="5.15" customHeight="1" x14ac:dyDescent="0.55000000000000004">
      <c r="A44" s="309"/>
      <c r="B44" s="309"/>
      <c r="C44" s="309"/>
      <c r="D44" s="309"/>
      <c r="E44" s="309"/>
      <c r="F44" s="309"/>
      <c r="G44" s="309"/>
      <c r="H44" s="309"/>
      <c r="I44" s="309"/>
      <c r="J44" s="308"/>
      <c r="K44" s="308"/>
      <c r="L44" s="308"/>
      <c r="M44" s="310"/>
      <c r="N44" s="308"/>
      <c r="W44" s="290"/>
      <c r="X44" s="308"/>
      <c r="Y44" s="308"/>
      <c r="Z44" s="308"/>
      <c r="AA44" s="308"/>
      <c r="AB44" s="308"/>
      <c r="AC44" s="308"/>
      <c r="AD44" s="308"/>
      <c r="AE44" s="308"/>
      <c r="AF44" s="308"/>
      <c r="AG44" s="308"/>
      <c r="AH44" s="308"/>
      <c r="AI44" s="308"/>
      <c r="AJ44" s="310"/>
      <c r="AK44" s="308"/>
      <c r="AL44" s="290"/>
      <c r="AM44" s="290"/>
      <c r="AN44" s="282"/>
    </row>
    <row r="45" spans="1:40" ht="21" customHeight="1" x14ac:dyDescent="0.55000000000000004">
      <c r="A45" s="246" t="s">
        <v>568</v>
      </c>
      <c r="B45" s="45"/>
      <c r="C45" s="285"/>
      <c r="D45" s="285"/>
      <c r="E45" s="285"/>
      <c r="F45" s="285"/>
      <c r="G45" s="282"/>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5"/>
      <c r="AM45" s="285"/>
      <c r="AN45" s="282"/>
    </row>
    <row r="46" spans="1:40" ht="24.9" customHeight="1" x14ac:dyDescent="0.55000000000000004">
      <c r="A46" s="282"/>
      <c r="B46" s="290"/>
      <c r="C46" s="713" t="e">
        <f>IF(VLOOKUP($AK$1,#REF!,C51,FALSE)=0,"-",VLOOKUP($AK$1,#REF!,C51,FALSE))</f>
        <v>#REF!</v>
      </c>
      <c r="D46" s="714"/>
      <c r="E46" s="715" t="e">
        <f>IF(VLOOKUP($AK$1,#REF!,E51,FALSE)=0,"-",VLOOKUP($AK$1,#REF!,E51,FALSE))</f>
        <v>#REF!</v>
      </c>
      <c r="F46" s="715"/>
      <c r="G46" s="715"/>
      <c r="H46" s="715"/>
      <c r="I46" s="713" t="e">
        <f>IF(VLOOKUP($AK$1,#REF!,I51,FALSE)=0,"-",VLOOKUP($AK$1,#REF!,I51,FALSE))</f>
        <v>#REF!</v>
      </c>
      <c r="J46" s="714"/>
      <c r="K46" s="714"/>
      <c r="L46" s="714"/>
      <c r="M46" s="714"/>
      <c r="N46" s="716"/>
      <c r="O46" s="717"/>
      <c r="P46" s="717"/>
      <c r="Q46" s="717"/>
      <c r="R46" s="717"/>
      <c r="S46" s="717"/>
      <c r="T46" s="717"/>
      <c r="U46" s="717"/>
      <c r="V46" s="717"/>
      <c r="W46" s="717"/>
      <c r="X46" s="717"/>
      <c r="Y46" s="717"/>
      <c r="Z46" s="717"/>
      <c r="AA46" s="717"/>
      <c r="AB46" s="717"/>
      <c r="AC46" s="717"/>
      <c r="AD46" s="717"/>
      <c r="AE46" s="717"/>
      <c r="AF46" s="717"/>
      <c r="AG46" s="717"/>
      <c r="AH46" s="717"/>
      <c r="AI46" s="717"/>
      <c r="AJ46" s="717"/>
      <c r="AK46" s="717"/>
      <c r="AL46" s="717"/>
      <c r="AM46" s="717"/>
      <c r="AN46" s="282"/>
    </row>
    <row r="47" spans="1:40" ht="18" customHeight="1" x14ac:dyDescent="0.55000000000000004">
      <c r="A47" s="282"/>
      <c r="B47" s="290"/>
      <c r="C47" s="322" t="s">
        <v>569</v>
      </c>
      <c r="D47" s="322" t="s">
        <v>570</v>
      </c>
      <c r="E47" s="323" t="s">
        <v>569</v>
      </c>
      <c r="F47" s="722" t="s">
        <v>570</v>
      </c>
      <c r="G47" s="722"/>
      <c r="H47" s="722"/>
      <c r="I47" s="718" t="s">
        <v>569</v>
      </c>
      <c r="J47" s="719"/>
      <c r="K47" s="720"/>
      <c r="L47" s="718" t="s">
        <v>570</v>
      </c>
      <c r="M47" s="719"/>
      <c r="N47" s="720"/>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324"/>
      <c r="AM47" s="324"/>
      <c r="AN47" s="282"/>
    </row>
    <row r="48" spans="1:40" ht="18" customHeight="1" x14ac:dyDescent="0.55000000000000004">
      <c r="A48" s="282"/>
      <c r="B48" s="292" t="s">
        <v>128</v>
      </c>
      <c r="C48" s="323">
        <f>COUNTIFS($B$11:$B$30,C$46,$C$11:$C$30,"A",$E$11:$E$30,"*")</f>
        <v>0</v>
      </c>
      <c r="D48" s="323">
        <f>COUNTIFS($B$11:$B$30,C$46,$C$11:$C$30,"B",$E$11:$E$30,"*")</f>
        <v>0</v>
      </c>
      <c r="E48" s="323">
        <f>COUNTIFS($B$11:$B$30,E$46,$C$11:$C$30,"A",$E$11:$E$30,"*")</f>
        <v>0</v>
      </c>
      <c r="F48" s="718">
        <f>COUNTIFS($B$11:$B$30,E$46,$C$11:$C$30,"B",$E$11:$E$30,"*")</f>
        <v>0</v>
      </c>
      <c r="G48" s="719"/>
      <c r="H48" s="720"/>
      <c r="I48" s="718">
        <f>COUNTIFS($B$11:$B$30,I$46,$C$11:$C$30,"A",$E$11:$E$30,"*")</f>
        <v>0</v>
      </c>
      <c r="J48" s="719"/>
      <c r="K48" s="720"/>
      <c r="L48" s="718">
        <f>COUNTIFS($B$11:$B$30,I$46,$C$11:$C$30,"B",$E$11:$E$30,"*")</f>
        <v>0</v>
      </c>
      <c r="M48" s="719"/>
      <c r="N48" s="720"/>
      <c r="O48" s="721"/>
      <c r="P48" s="721"/>
      <c r="Q48" s="721"/>
      <c r="R48" s="721"/>
      <c r="S48" s="721"/>
      <c r="T48" s="721"/>
      <c r="U48" s="721"/>
      <c r="V48" s="721"/>
      <c r="W48" s="721"/>
      <c r="X48" s="721"/>
      <c r="Y48" s="721"/>
      <c r="Z48" s="721"/>
      <c r="AA48" s="721"/>
      <c r="AB48" s="721"/>
      <c r="AC48" s="721"/>
      <c r="AD48" s="721"/>
      <c r="AE48" s="721"/>
      <c r="AF48" s="721"/>
      <c r="AG48" s="721"/>
      <c r="AH48" s="721"/>
      <c r="AI48" s="721"/>
      <c r="AJ48" s="721"/>
      <c r="AK48" s="721"/>
      <c r="AL48" s="324"/>
      <c r="AM48" s="324"/>
      <c r="AN48" s="282"/>
    </row>
    <row r="49" spans="1:40" ht="18" customHeight="1" x14ac:dyDescent="0.55000000000000004">
      <c r="A49" s="282"/>
      <c r="B49" s="293" t="s">
        <v>129</v>
      </c>
      <c r="C49" s="325"/>
      <c r="D49" s="325"/>
      <c r="E49" s="323">
        <f>COUNTIFS($B$11:$B$30,E$46,$C$11:$C$30,"C",$E$11:$E$30,"*")</f>
        <v>0</v>
      </c>
      <c r="F49" s="718">
        <f>COUNTIFS($B$11:$B$30,E$46,$C$11:$C$30,"D",$E$11:$E$30,"*")</f>
        <v>0</v>
      </c>
      <c r="G49" s="719"/>
      <c r="H49" s="720"/>
      <c r="I49" s="718">
        <f>COUNTIFS($B$11:$B$30,I$46,$C$11:$C$30,"C",$E$11:$E$30,"*")</f>
        <v>0</v>
      </c>
      <c r="J49" s="719"/>
      <c r="K49" s="720"/>
      <c r="L49" s="718">
        <f>COUNTIFS($B$11:$B$30,I$46,$C$11:$C$30,"D",$E$11:$E$30,"*")</f>
        <v>0</v>
      </c>
      <c r="M49" s="719"/>
      <c r="N49" s="720"/>
      <c r="O49" s="721"/>
      <c r="P49" s="721"/>
      <c r="Q49" s="721"/>
      <c r="R49" s="721"/>
      <c r="S49" s="721"/>
      <c r="T49" s="721"/>
      <c r="U49" s="721"/>
      <c r="V49" s="721"/>
      <c r="W49" s="721"/>
      <c r="X49" s="721"/>
      <c r="Y49" s="721"/>
      <c r="Z49" s="721"/>
      <c r="AA49" s="721"/>
      <c r="AB49" s="721"/>
      <c r="AC49" s="721"/>
      <c r="AD49" s="721"/>
      <c r="AE49" s="721"/>
      <c r="AF49" s="721"/>
      <c r="AG49" s="721"/>
      <c r="AH49" s="721"/>
      <c r="AI49" s="721"/>
      <c r="AJ49" s="721"/>
      <c r="AK49" s="721"/>
      <c r="AL49" s="324"/>
      <c r="AM49" s="324"/>
      <c r="AN49" s="282"/>
    </row>
    <row r="50" spans="1:40" ht="18" customHeight="1" x14ac:dyDescent="0.55000000000000004">
      <c r="A50" s="282"/>
      <c r="B50" s="293" t="s">
        <v>571</v>
      </c>
      <c r="C50" s="724"/>
      <c r="D50" s="725"/>
      <c r="E50" s="718">
        <f>IF($AK$3="４週",SUMIFS($AK$11:$AK$30,$B$11:$B$30,E46)/4/$AH$5,IF($AK$3="歴月",SUMIFS($AK$11:$AK$30,$B$11:$B$30,E46)/$AL$5,"記載する期間を選択してください"))</f>
        <v>0</v>
      </c>
      <c r="F50" s="719"/>
      <c r="G50" s="719"/>
      <c r="H50" s="720"/>
      <c r="I50" s="718">
        <f>IF($AK$3="４週",SUMIFS($AK$11:$AK$30,$B$11:$B$30,I46)/4/$AH$5,IF($AK$3="歴月",SUMIFS($AK$11:$AK$30,$B$11:$B$30,I46)/$AL$5,"記載する期間を選択してください"))</f>
        <v>0</v>
      </c>
      <c r="J50" s="719"/>
      <c r="K50" s="719"/>
      <c r="L50" s="719"/>
      <c r="M50" s="719"/>
      <c r="N50" s="720"/>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282"/>
    </row>
    <row r="51" spans="1:40" ht="5.15" customHeight="1" x14ac:dyDescent="0.55000000000000004">
      <c r="A51" s="282"/>
      <c r="B51" s="45"/>
      <c r="C51" s="326">
        <v>2</v>
      </c>
      <c r="D51" s="326"/>
      <c r="E51" s="326">
        <v>3</v>
      </c>
      <c r="F51" s="326"/>
      <c r="G51" s="326"/>
      <c r="H51" s="326"/>
      <c r="I51" s="326">
        <v>4</v>
      </c>
      <c r="J51" s="326"/>
      <c r="K51" s="326"/>
      <c r="L51" s="326"/>
      <c r="M51" s="326"/>
      <c r="N51" s="326"/>
      <c r="O51" s="326">
        <v>5</v>
      </c>
      <c r="P51" s="326"/>
      <c r="Q51" s="326"/>
      <c r="R51" s="326"/>
      <c r="S51" s="326"/>
      <c r="T51" s="326"/>
      <c r="U51" s="326">
        <v>6</v>
      </c>
      <c r="V51" s="326"/>
      <c r="W51" s="326"/>
      <c r="X51" s="326"/>
      <c r="Y51" s="326"/>
      <c r="Z51" s="326"/>
      <c r="AA51" s="326">
        <v>7</v>
      </c>
      <c r="AB51" s="326"/>
      <c r="AC51" s="326"/>
      <c r="AD51" s="326"/>
      <c r="AE51" s="326"/>
      <c r="AF51" s="326"/>
      <c r="AG51" s="326">
        <v>8</v>
      </c>
      <c r="AH51" s="326"/>
      <c r="AI51" s="326"/>
      <c r="AJ51" s="326"/>
      <c r="AK51" s="326"/>
      <c r="AL51" s="326">
        <v>9</v>
      </c>
      <c r="AM51" s="327"/>
      <c r="AN51" s="282"/>
    </row>
    <row r="52" spans="1:40" ht="15" customHeight="1" x14ac:dyDescent="0.55000000000000004">
      <c r="A52" s="308" t="s">
        <v>572</v>
      </c>
      <c r="B52" s="328"/>
      <c r="C52" s="329"/>
      <c r="D52" s="329"/>
      <c r="E52" s="329"/>
      <c r="F52" s="330"/>
      <c r="G52" s="329"/>
      <c r="H52" s="326"/>
      <c r="I52" s="326"/>
      <c r="J52" s="326"/>
      <c r="K52" s="326"/>
      <c r="L52" s="326"/>
      <c r="M52" s="326"/>
      <c r="N52" s="326"/>
      <c r="O52" s="326"/>
      <c r="P52" s="326"/>
      <c r="Q52" s="326"/>
      <c r="R52" s="326">
        <v>6</v>
      </c>
      <c r="S52" s="326"/>
      <c r="T52" s="326"/>
      <c r="U52" s="326"/>
      <c r="V52" s="326"/>
      <c r="W52" s="326"/>
      <c r="X52" s="326">
        <v>7</v>
      </c>
      <c r="Y52" s="326"/>
      <c r="Z52" s="326"/>
      <c r="AA52" s="326"/>
      <c r="AB52" s="326"/>
      <c r="AC52" s="326"/>
      <c r="AD52" s="326">
        <v>8</v>
      </c>
      <c r="AE52" s="326"/>
      <c r="AF52" s="326"/>
      <c r="AG52" s="331"/>
      <c r="AH52" s="331"/>
      <c r="AI52" s="331"/>
      <c r="AJ52" s="331">
        <v>9</v>
      </c>
      <c r="AK52" s="332"/>
      <c r="AL52" s="332"/>
      <c r="AM52" s="282"/>
    </row>
    <row r="53" spans="1:40" s="308" customFormat="1" ht="15" customHeight="1" x14ac:dyDescent="0.55000000000000004">
      <c r="A53" s="308" t="s">
        <v>573</v>
      </c>
      <c r="B53" s="309"/>
      <c r="C53" s="309"/>
      <c r="D53" s="309"/>
      <c r="E53" s="309"/>
      <c r="F53" s="309"/>
      <c r="G53" s="309"/>
      <c r="H53" s="246"/>
      <c r="I53" s="246"/>
      <c r="J53" s="246"/>
      <c r="K53" s="246"/>
      <c r="L53" s="246"/>
      <c r="M53" s="246"/>
    </row>
    <row r="54" spans="1:40" s="308" customFormat="1" ht="15" customHeight="1" x14ac:dyDescent="0.55000000000000004">
      <c r="A54" s="308" t="s">
        <v>574</v>
      </c>
      <c r="B54" s="309"/>
      <c r="C54" s="309"/>
      <c r="D54" s="309"/>
      <c r="E54" s="309"/>
      <c r="F54" s="309"/>
      <c r="G54" s="309"/>
      <c r="H54" s="246"/>
      <c r="I54" s="246"/>
      <c r="J54" s="246"/>
      <c r="K54" s="246"/>
      <c r="L54" s="246"/>
      <c r="M54" s="246"/>
    </row>
    <row r="55" spans="1:40" s="308" customFormat="1" ht="15" customHeight="1" x14ac:dyDescent="0.55000000000000004">
      <c r="A55" s="308" t="s">
        <v>575</v>
      </c>
      <c r="B55" s="309"/>
      <c r="C55" s="309"/>
      <c r="D55" s="309"/>
      <c r="E55" s="309"/>
      <c r="F55" s="309"/>
      <c r="G55" s="309"/>
      <c r="H55" s="246"/>
      <c r="I55" s="246"/>
      <c r="J55" s="246"/>
      <c r="K55" s="246"/>
      <c r="L55" s="246"/>
      <c r="M55" s="246"/>
    </row>
    <row r="56" spans="1:40" s="308" customFormat="1" ht="15" customHeight="1" x14ac:dyDescent="0.55000000000000004">
      <c r="A56" s="308" t="s">
        <v>576</v>
      </c>
      <c r="B56" s="309"/>
      <c r="C56" s="309"/>
      <c r="D56" s="309"/>
      <c r="E56" s="309"/>
      <c r="F56" s="309"/>
      <c r="G56" s="309"/>
      <c r="H56" s="246"/>
      <c r="I56" s="246"/>
      <c r="J56" s="246"/>
      <c r="K56" s="246"/>
      <c r="L56" s="246"/>
      <c r="M56" s="246"/>
    </row>
    <row r="57" spans="1:40" ht="15" customHeight="1" x14ac:dyDescent="0.55000000000000004">
      <c r="A57" s="308" t="s">
        <v>577</v>
      </c>
      <c r="B57" s="333"/>
      <c r="C57" s="308"/>
      <c r="D57" s="308"/>
      <c r="E57" s="308"/>
      <c r="F57" s="308"/>
      <c r="G57" s="308"/>
    </row>
    <row r="58" spans="1:40" ht="15" customHeight="1" x14ac:dyDescent="0.55000000000000004">
      <c r="A58" s="308" t="s">
        <v>578</v>
      </c>
      <c r="B58" s="333"/>
      <c r="C58" s="308"/>
      <c r="D58" s="308"/>
      <c r="E58" s="308"/>
      <c r="F58" s="308"/>
      <c r="G58" s="308"/>
    </row>
    <row r="59" spans="1:40" ht="15" customHeight="1" x14ac:dyDescent="0.55000000000000004">
      <c r="A59" s="308"/>
      <c r="B59" s="292" t="s">
        <v>579</v>
      </c>
      <c r="C59" s="676" t="s">
        <v>580</v>
      </c>
      <c r="D59" s="676"/>
      <c r="E59" s="676"/>
      <c r="F59" s="308"/>
      <c r="G59" s="308"/>
    </row>
    <row r="60" spans="1:40" ht="15" customHeight="1" x14ac:dyDescent="0.55000000000000004">
      <c r="A60" s="308"/>
      <c r="B60" s="334" t="s">
        <v>533</v>
      </c>
      <c r="C60" s="723" t="s">
        <v>581</v>
      </c>
      <c r="D60" s="723"/>
      <c r="E60" s="723"/>
      <c r="F60" s="308"/>
      <c r="G60" s="308"/>
    </row>
    <row r="61" spans="1:40" ht="15" customHeight="1" x14ac:dyDescent="0.55000000000000004">
      <c r="A61" s="308"/>
      <c r="B61" s="334" t="s">
        <v>535</v>
      </c>
      <c r="C61" s="723" t="s">
        <v>582</v>
      </c>
      <c r="D61" s="723"/>
      <c r="E61" s="723"/>
      <c r="F61" s="308"/>
      <c r="G61" s="308"/>
    </row>
    <row r="62" spans="1:40" ht="15" customHeight="1" x14ac:dyDescent="0.55000000000000004">
      <c r="A62" s="308"/>
      <c r="B62" s="334" t="s">
        <v>536</v>
      </c>
      <c r="C62" s="723" t="s">
        <v>583</v>
      </c>
      <c r="D62" s="723"/>
      <c r="E62" s="723"/>
      <c r="F62" s="308"/>
      <c r="G62" s="308"/>
    </row>
    <row r="63" spans="1:40" ht="15" customHeight="1" x14ac:dyDescent="0.55000000000000004">
      <c r="A63" s="308"/>
      <c r="B63" s="334" t="s">
        <v>538</v>
      </c>
      <c r="C63" s="723" t="s">
        <v>584</v>
      </c>
      <c r="D63" s="723"/>
      <c r="E63" s="723"/>
      <c r="F63" s="308"/>
      <c r="G63" s="308"/>
    </row>
    <row r="64" spans="1:40" ht="15" customHeight="1" x14ac:dyDescent="0.55000000000000004">
      <c r="A64" s="308"/>
      <c r="B64" s="308" t="s">
        <v>585</v>
      </c>
      <c r="C64" s="308"/>
      <c r="D64" s="308"/>
      <c r="E64" s="308"/>
      <c r="F64" s="308"/>
      <c r="G64" s="308"/>
    </row>
    <row r="65" spans="1:7" ht="15" customHeight="1" x14ac:dyDescent="0.55000000000000004">
      <c r="A65" s="308"/>
      <c r="B65" s="308" t="s">
        <v>586</v>
      </c>
      <c r="C65" s="308"/>
      <c r="D65" s="308"/>
      <c r="E65" s="308"/>
      <c r="F65" s="308"/>
      <c r="G65" s="308"/>
    </row>
    <row r="66" spans="1:7" ht="15" customHeight="1" x14ac:dyDescent="0.55000000000000004">
      <c r="A66" s="308"/>
      <c r="B66" s="308" t="s">
        <v>587</v>
      </c>
      <c r="C66" s="308"/>
      <c r="D66" s="308"/>
      <c r="E66" s="308"/>
      <c r="F66" s="308"/>
      <c r="G66" s="308"/>
    </row>
    <row r="67" spans="1:7" ht="15" customHeight="1" x14ac:dyDescent="0.55000000000000004">
      <c r="A67" s="308" t="s">
        <v>588</v>
      </c>
      <c r="B67" s="333"/>
      <c r="C67" s="308"/>
      <c r="D67" s="308"/>
      <c r="E67" s="308"/>
      <c r="F67" s="308"/>
      <c r="G67" s="308"/>
    </row>
    <row r="68" spans="1:7" ht="15" customHeight="1" x14ac:dyDescent="0.55000000000000004">
      <c r="A68" s="308" t="s">
        <v>589</v>
      </c>
      <c r="B68" s="333"/>
      <c r="C68" s="308"/>
      <c r="D68" s="308"/>
      <c r="E68" s="308"/>
      <c r="F68" s="308"/>
      <c r="G68" s="308"/>
    </row>
    <row r="69" spans="1:7" ht="15" customHeight="1" x14ac:dyDescent="0.55000000000000004">
      <c r="A69" s="308" t="s">
        <v>590</v>
      </c>
      <c r="B69" s="333"/>
      <c r="C69" s="308"/>
      <c r="D69" s="308"/>
      <c r="E69" s="308"/>
      <c r="F69" s="308"/>
      <c r="G69" s="308"/>
    </row>
    <row r="70" spans="1:7" ht="15" customHeight="1" x14ac:dyDescent="0.55000000000000004">
      <c r="A70" s="308" t="s">
        <v>591</v>
      </c>
      <c r="B70" s="333"/>
      <c r="C70" s="308"/>
      <c r="D70" s="308"/>
      <c r="E70" s="308"/>
      <c r="F70" s="308"/>
      <c r="G70" s="308"/>
    </row>
    <row r="71" spans="1:7" ht="15" customHeight="1" x14ac:dyDescent="0.55000000000000004">
      <c r="A71" s="308" t="s">
        <v>592</v>
      </c>
      <c r="B71" s="333"/>
      <c r="C71" s="308"/>
      <c r="D71" s="308"/>
      <c r="E71" s="308"/>
      <c r="F71" s="308"/>
      <c r="G71" s="308"/>
    </row>
    <row r="72" spans="1:7" ht="15" customHeight="1" x14ac:dyDescent="0.55000000000000004">
      <c r="A72" s="308" t="s">
        <v>593</v>
      </c>
      <c r="B72" s="333"/>
      <c r="C72" s="308"/>
      <c r="D72" s="308"/>
      <c r="E72" s="308"/>
      <c r="F72" s="308"/>
      <c r="G72" s="308"/>
    </row>
    <row r="73" spans="1:7" ht="15" customHeight="1" x14ac:dyDescent="0.55000000000000004">
      <c r="A73" s="308"/>
      <c r="B73" s="308" t="s">
        <v>594</v>
      </c>
      <c r="C73" s="308"/>
      <c r="D73" s="308"/>
      <c r="E73" s="308"/>
      <c r="F73" s="308"/>
      <c r="G73" s="308"/>
    </row>
    <row r="74" spans="1:7" ht="15" customHeight="1" x14ac:dyDescent="0.55000000000000004">
      <c r="A74" s="308"/>
      <c r="B74" s="308" t="s">
        <v>595</v>
      </c>
      <c r="C74" s="308"/>
      <c r="D74" s="308"/>
      <c r="E74" s="308"/>
      <c r="F74" s="308"/>
      <c r="G74" s="308"/>
    </row>
    <row r="75" spans="1:7" ht="15" customHeight="1" x14ac:dyDescent="0.55000000000000004">
      <c r="A75" s="308" t="s">
        <v>596</v>
      </c>
      <c r="B75" s="333"/>
      <c r="C75" s="308"/>
      <c r="D75" s="308"/>
      <c r="E75" s="308"/>
      <c r="F75" s="308"/>
      <c r="G75" s="308"/>
    </row>
    <row r="76" spans="1:7" ht="15" customHeight="1" x14ac:dyDescent="0.55000000000000004">
      <c r="A76" s="308" t="s">
        <v>597</v>
      </c>
      <c r="B76" s="333"/>
      <c r="C76" s="308"/>
      <c r="D76" s="308"/>
      <c r="E76" s="308"/>
      <c r="F76" s="308"/>
      <c r="G76" s="308"/>
    </row>
    <row r="77" spans="1:7" ht="15" customHeight="1" x14ac:dyDescent="0.55000000000000004">
      <c r="A77" s="308" t="s">
        <v>598</v>
      </c>
      <c r="B77" s="333"/>
      <c r="C77" s="308"/>
      <c r="D77" s="308"/>
      <c r="E77" s="308"/>
      <c r="F77" s="308"/>
      <c r="G77" s="308"/>
    </row>
    <row r="78" spans="1:7" ht="15" customHeight="1" x14ac:dyDescent="0.55000000000000004">
      <c r="A78" s="308" t="s">
        <v>599</v>
      </c>
      <c r="B78" s="333"/>
      <c r="C78" s="308"/>
      <c r="D78" s="308"/>
      <c r="E78" s="308"/>
      <c r="F78" s="308"/>
      <c r="G78" s="308"/>
    </row>
    <row r="79" spans="1:7" ht="15" customHeight="1" x14ac:dyDescent="0.55000000000000004">
      <c r="A79" s="308" t="s">
        <v>600</v>
      </c>
      <c r="B79" s="333"/>
      <c r="C79" s="308"/>
      <c r="D79" s="308"/>
      <c r="E79" s="308"/>
      <c r="F79" s="308"/>
      <c r="G79" s="308"/>
    </row>
    <row r="80" spans="1:7" ht="15" customHeight="1" x14ac:dyDescent="0.55000000000000004">
      <c r="A80" s="308" t="s">
        <v>601</v>
      </c>
      <c r="B80" s="333"/>
      <c r="C80" s="308"/>
      <c r="D80" s="308"/>
      <c r="E80" s="308"/>
      <c r="F80" s="308"/>
      <c r="G80" s="308"/>
    </row>
    <row r="81" spans="1:7" ht="15" customHeight="1" x14ac:dyDescent="0.55000000000000004">
      <c r="A81" s="308" t="s">
        <v>602</v>
      </c>
      <c r="B81" s="333"/>
      <c r="C81" s="308"/>
      <c r="D81" s="308"/>
      <c r="E81" s="308"/>
      <c r="F81" s="308"/>
      <c r="G81" s="308"/>
    </row>
    <row r="82" spans="1:7" ht="15" customHeight="1" x14ac:dyDescent="0.55000000000000004">
      <c r="A82" s="308" t="s">
        <v>603</v>
      </c>
      <c r="B82" s="333"/>
      <c r="C82" s="308"/>
      <c r="D82" s="308"/>
      <c r="E82" s="308"/>
      <c r="F82" s="308"/>
      <c r="G82" s="308"/>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7:W47"/>
    <mergeCell ref="X47:Z47"/>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5539C45E-E1CB-4A62-9647-8B6149417429}"/>
    <dataValidation type="list" allowBlank="1" showInputMessage="1" showErrorMessage="1" sqref="M40:M43" xr:uid="{5E2684C8-5363-4685-924D-9E78FF076E2A}">
      <formula1>"○"</formula1>
    </dataValidation>
    <dataValidation type="list" allowBlank="1" showInputMessage="1" sqref="B13:B30" xr:uid="{02DE5173-73A9-446F-A95A-6482B75AB943}">
      <formula1>INDIRECT($AK$1)</formula1>
    </dataValidation>
    <dataValidation type="list" allowBlank="1" showInputMessage="1" showErrorMessage="1" sqref="AK3:AN3" xr:uid="{A076CE7E-86CE-4895-94B5-0FEAEBED2F9D}">
      <formula1>"４週,歴月"</formula1>
    </dataValidation>
    <dataValidation type="list" allowBlank="1" showInputMessage="1" showErrorMessage="1" sqref="AK4:AN4" xr:uid="{92694127-6A14-4CE6-9A96-12F66FA65736}">
      <formula1>"予定,実績"</formula1>
    </dataValidation>
    <dataValidation type="whole" operator="greaterThanOrEqual" allowBlank="1" showInputMessage="1" showErrorMessage="1" sqref="D40:F41" xr:uid="{6530B961-AE18-4195-8A3D-483D2E81663C}">
      <formula1>0</formula1>
    </dataValidation>
    <dataValidation operator="greaterThanOrEqual" allowBlank="1" showInputMessage="1" showErrorMessage="1" sqref="X38 I44 U38 I34:I37 L34:L36 L44" xr:uid="{0DDEB5A0-4C21-4636-A88D-A92E442F1A14}"/>
    <dataValidation type="list" allowBlank="1" showInputMessage="1" showErrorMessage="1" sqref="C11:C30" xr:uid="{2170F37C-3384-40D2-90A1-4ECEE772BB73}">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portrait" verticalDpi="0"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B7AA5-58C1-4865-9E3C-60698AB60E8E}">
  <dimension ref="A1:AN82"/>
  <sheetViews>
    <sheetView showGridLines="0" view="pageBreakPreview" zoomScaleNormal="100" zoomScaleSheetLayoutView="100" workbookViewId="0">
      <selection activeCell="P81" sqref="O81:P81"/>
    </sheetView>
  </sheetViews>
  <sheetFormatPr defaultColWidth="8.1640625" defaultRowHeight="21" customHeight="1" x14ac:dyDescent="0.55000000000000004"/>
  <cols>
    <col min="1" max="1" width="2.58203125" style="45" customWidth="1"/>
    <col min="2" max="2" width="15" style="205" customWidth="1"/>
    <col min="3" max="3" width="7.1640625" style="45" customWidth="1"/>
    <col min="4" max="5" width="7.58203125" style="45" customWidth="1"/>
    <col min="6" max="36" width="2.58203125" style="45" customWidth="1"/>
    <col min="37" max="37" width="6.58203125" style="45" customWidth="1"/>
    <col min="38" max="39" width="7.58203125" style="45" customWidth="1"/>
    <col min="40" max="40" width="5.58203125" style="45" customWidth="1"/>
    <col min="41" max="16384" width="8.1640625" style="45"/>
  </cols>
  <sheetData>
    <row r="1" spans="1:40" ht="24.9" customHeight="1" x14ac:dyDescent="0.55000000000000004">
      <c r="A1" s="210" t="s">
        <v>409</v>
      </c>
      <c r="C1" s="281"/>
      <c r="D1" s="281"/>
      <c r="E1" s="281"/>
      <c r="F1" s="281"/>
      <c r="G1" s="281"/>
      <c r="H1" s="281"/>
      <c r="I1" s="281"/>
      <c r="J1" s="281"/>
      <c r="K1" s="281"/>
      <c r="L1" s="281"/>
      <c r="M1" s="281"/>
      <c r="N1" s="281"/>
      <c r="O1" s="281"/>
      <c r="P1" s="281"/>
      <c r="Q1" s="281"/>
      <c r="R1" s="281"/>
      <c r="S1" s="281"/>
      <c r="T1" s="281"/>
      <c r="U1" s="281"/>
      <c r="V1" s="281"/>
      <c r="W1" s="281"/>
      <c r="X1" s="246"/>
      <c r="Y1" s="246"/>
      <c r="Z1" s="282"/>
      <c r="AA1" s="282"/>
      <c r="AB1" s="282"/>
      <c r="AC1" s="282"/>
      <c r="AD1" s="283"/>
      <c r="AE1" s="283"/>
      <c r="AF1" s="283"/>
      <c r="AG1" s="283"/>
      <c r="AH1" s="283"/>
      <c r="AI1" s="284" t="s">
        <v>511</v>
      </c>
      <c r="AJ1" s="284"/>
      <c r="AK1" s="664" t="s">
        <v>614</v>
      </c>
      <c r="AL1" s="664"/>
      <c r="AM1" s="664"/>
      <c r="AN1" s="664"/>
    </row>
    <row r="2" spans="1:40" ht="18" customHeight="1" x14ac:dyDescent="0.55000000000000004">
      <c r="A2" s="282"/>
      <c r="B2" s="285"/>
      <c r="C2" s="285"/>
      <c r="D2" s="285"/>
      <c r="E2" s="285"/>
      <c r="F2" s="285"/>
      <c r="G2" s="285"/>
      <c r="H2" s="285"/>
      <c r="I2" s="285"/>
      <c r="J2" s="285"/>
      <c r="K2" s="285"/>
      <c r="L2" s="285"/>
      <c r="M2" s="665">
        <v>2024</v>
      </c>
      <c r="N2" s="665"/>
      <c r="O2" s="665"/>
      <c r="P2" s="665"/>
      <c r="Q2" s="666" t="s">
        <v>415</v>
      </c>
      <c r="R2" s="666"/>
      <c r="S2" s="665">
        <v>5</v>
      </c>
      <c r="T2" s="665"/>
      <c r="U2" s="666" t="s">
        <v>513</v>
      </c>
      <c r="V2" s="666"/>
      <c r="W2" s="285"/>
      <c r="X2" s="285"/>
      <c r="Y2" s="285"/>
      <c r="Z2" s="282"/>
      <c r="AA2" s="282"/>
      <c r="AC2" s="284"/>
      <c r="AD2" s="285"/>
      <c r="AE2" s="285"/>
      <c r="AF2" s="285"/>
      <c r="AG2" s="285"/>
      <c r="AH2" s="285"/>
      <c r="AI2" s="284" t="s">
        <v>514</v>
      </c>
      <c r="AJ2" s="284"/>
      <c r="AK2" s="667"/>
      <c r="AL2" s="667"/>
      <c r="AM2" s="667"/>
      <c r="AN2" s="667"/>
    </row>
    <row r="3" spans="1:40" ht="18" customHeight="1" x14ac:dyDescent="0.55000000000000004">
      <c r="A3" s="286"/>
      <c r="B3" s="286"/>
      <c r="C3" s="286"/>
      <c r="D3" s="286"/>
      <c r="E3" s="286"/>
      <c r="F3" s="286"/>
      <c r="G3" s="286"/>
      <c r="H3" s="286"/>
      <c r="I3" s="286"/>
      <c r="J3" s="286"/>
      <c r="K3" s="286"/>
      <c r="L3" s="286"/>
      <c r="M3" s="286"/>
      <c r="N3" s="286"/>
      <c r="O3" s="286"/>
      <c r="P3" s="286"/>
      <c r="Q3" s="286"/>
      <c r="R3" s="286"/>
      <c r="S3" s="286"/>
      <c r="T3" s="286"/>
      <c r="U3" s="286"/>
      <c r="V3" s="286"/>
      <c r="W3" s="286"/>
      <c r="Y3" s="287"/>
      <c r="Z3" s="287"/>
      <c r="AA3" s="287"/>
      <c r="AB3" s="282"/>
      <c r="AC3" s="287"/>
      <c r="AD3" s="287"/>
      <c r="AE3" s="287"/>
      <c r="AF3" s="287"/>
      <c r="AG3" s="287"/>
      <c r="AH3" s="287"/>
      <c r="AI3" s="288" t="s">
        <v>515</v>
      </c>
      <c r="AJ3" s="284"/>
      <c r="AK3" s="668" t="s">
        <v>516</v>
      </c>
      <c r="AL3" s="668"/>
      <c r="AM3" s="668"/>
      <c r="AN3" s="668"/>
    </row>
    <row r="4" spans="1:40" ht="18" customHeight="1" x14ac:dyDescent="0.55000000000000004">
      <c r="A4" s="286"/>
      <c r="B4" s="286"/>
      <c r="C4" s="286"/>
      <c r="D4" s="286"/>
      <c r="E4" s="286"/>
      <c r="F4" s="286"/>
      <c r="G4" s="286"/>
      <c r="H4" s="286"/>
      <c r="I4" s="286"/>
      <c r="J4" s="286"/>
      <c r="K4" s="286"/>
      <c r="L4" s="286"/>
      <c r="M4" s="286"/>
      <c r="N4" s="286"/>
      <c r="O4" s="286"/>
      <c r="P4" s="286"/>
      <c r="Q4" s="286"/>
      <c r="R4" s="286"/>
      <c r="S4" s="286"/>
      <c r="T4" s="286"/>
      <c r="U4" s="286"/>
      <c r="V4" s="286"/>
      <c r="W4" s="286"/>
      <c r="Y4" s="287"/>
      <c r="Z4" s="287"/>
      <c r="AA4" s="287"/>
      <c r="AB4" s="282"/>
      <c r="AC4" s="287"/>
      <c r="AD4" s="287"/>
      <c r="AE4" s="287"/>
      <c r="AF4" s="287"/>
      <c r="AG4" s="287"/>
      <c r="AH4" s="287"/>
      <c r="AI4" s="288" t="s">
        <v>517</v>
      </c>
      <c r="AJ4" s="284"/>
      <c r="AK4" s="668"/>
      <c r="AL4" s="668"/>
      <c r="AM4" s="668"/>
      <c r="AN4" s="668"/>
    </row>
    <row r="5" spans="1:40" ht="18" customHeight="1" x14ac:dyDescent="0.55000000000000004">
      <c r="A5" s="286"/>
      <c r="B5" s="286"/>
      <c r="C5" s="286"/>
      <c r="D5" s="286"/>
      <c r="E5" s="286"/>
      <c r="F5" s="286"/>
      <c r="G5" s="286"/>
      <c r="H5" s="286"/>
      <c r="I5" s="286"/>
      <c r="J5" s="286"/>
      <c r="K5" s="286"/>
      <c r="L5" s="286"/>
      <c r="M5" s="286"/>
      <c r="N5" s="286"/>
      <c r="O5" s="286"/>
      <c r="P5" s="286"/>
      <c r="Q5" s="286"/>
      <c r="R5" s="286"/>
      <c r="S5" s="286"/>
      <c r="U5" s="286"/>
      <c r="V5" s="286"/>
      <c r="W5" s="286"/>
      <c r="Y5" s="287"/>
      <c r="Z5" s="287"/>
      <c r="AA5" s="287"/>
      <c r="AB5" s="282"/>
      <c r="AC5" s="287"/>
      <c r="AD5" s="287"/>
      <c r="AE5" s="287"/>
      <c r="AF5" s="287"/>
      <c r="AG5" s="288" t="s">
        <v>518</v>
      </c>
      <c r="AH5" s="669">
        <v>100</v>
      </c>
      <c r="AI5" s="669"/>
      <c r="AJ5" s="669"/>
      <c r="AK5" s="287" t="s">
        <v>519</v>
      </c>
      <c r="AL5" s="289"/>
      <c r="AM5" s="287" t="s">
        <v>520</v>
      </c>
      <c r="AN5" s="282"/>
    </row>
    <row r="6" spans="1:40" ht="9.9" customHeight="1" x14ac:dyDescent="0.55000000000000004">
      <c r="A6" s="282"/>
      <c r="B6" s="290"/>
      <c r="C6" s="290"/>
      <c r="D6" s="290"/>
      <c r="E6" s="290"/>
      <c r="F6" s="290"/>
      <c r="G6" s="290"/>
      <c r="H6" s="290"/>
      <c r="I6" s="290"/>
      <c r="J6" s="290"/>
      <c r="K6" s="290"/>
      <c r="L6" s="290"/>
      <c r="M6" s="290"/>
      <c r="N6" s="290"/>
      <c r="O6" s="290"/>
      <c r="P6" s="290"/>
      <c r="Q6" s="290"/>
      <c r="R6" s="290"/>
      <c r="S6" s="290"/>
      <c r="T6" s="290"/>
      <c r="U6" s="290"/>
      <c r="V6" s="290"/>
      <c r="W6" s="290"/>
      <c r="X6" s="285"/>
      <c r="Y6" s="285"/>
      <c r="Z6" s="285"/>
      <c r="AA6" s="285"/>
      <c r="AB6" s="285"/>
      <c r="AC6" s="285"/>
      <c r="AD6" s="285"/>
      <c r="AE6" s="285"/>
      <c r="AF6" s="285"/>
      <c r="AG6" s="285"/>
      <c r="AH6" s="285"/>
      <c r="AI6" s="285"/>
      <c r="AJ6" s="285"/>
      <c r="AK6" s="285"/>
      <c r="AL6" s="285"/>
      <c r="AM6" s="282"/>
      <c r="AN6" s="282"/>
    </row>
    <row r="7" spans="1:40" ht="15" customHeight="1" x14ac:dyDescent="0.55000000000000004">
      <c r="A7" s="670" t="s">
        <v>521</v>
      </c>
      <c r="B7" s="671" t="s">
        <v>522</v>
      </c>
      <c r="C7" s="673" t="s">
        <v>523</v>
      </c>
      <c r="D7" s="676" t="s">
        <v>524</v>
      </c>
      <c r="E7" s="677" t="s">
        <v>525</v>
      </c>
      <c r="F7" s="678" t="s">
        <v>526</v>
      </c>
      <c r="G7" s="678"/>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9" t="s">
        <v>527</v>
      </c>
      <c r="AL7" s="683" t="s">
        <v>528</v>
      </c>
      <c r="AM7" s="684" t="s">
        <v>529</v>
      </c>
      <c r="AN7" s="684"/>
    </row>
    <row r="8" spans="1:40" ht="15" customHeight="1" x14ac:dyDescent="0.55000000000000004">
      <c r="A8" s="670"/>
      <c r="B8" s="672"/>
      <c r="C8" s="674"/>
      <c r="D8" s="676"/>
      <c r="E8" s="677"/>
      <c r="F8" s="676" t="s">
        <v>410</v>
      </c>
      <c r="G8" s="676"/>
      <c r="H8" s="676"/>
      <c r="I8" s="676"/>
      <c r="J8" s="676"/>
      <c r="K8" s="676"/>
      <c r="L8" s="676"/>
      <c r="M8" s="676" t="s">
        <v>411</v>
      </c>
      <c r="N8" s="676"/>
      <c r="O8" s="676"/>
      <c r="P8" s="676"/>
      <c r="Q8" s="676"/>
      <c r="R8" s="676"/>
      <c r="S8" s="676"/>
      <c r="T8" s="676" t="s">
        <v>412</v>
      </c>
      <c r="U8" s="676"/>
      <c r="V8" s="676"/>
      <c r="W8" s="676"/>
      <c r="X8" s="676"/>
      <c r="Y8" s="676"/>
      <c r="Z8" s="676"/>
      <c r="AA8" s="676" t="s">
        <v>413</v>
      </c>
      <c r="AB8" s="676"/>
      <c r="AC8" s="676"/>
      <c r="AD8" s="676"/>
      <c r="AE8" s="676"/>
      <c r="AF8" s="676"/>
      <c r="AG8" s="676"/>
      <c r="AH8" s="676" t="s">
        <v>530</v>
      </c>
      <c r="AI8" s="676"/>
      <c r="AJ8" s="676"/>
      <c r="AK8" s="679"/>
      <c r="AL8" s="683"/>
      <c r="AM8" s="684"/>
      <c r="AN8" s="684"/>
    </row>
    <row r="9" spans="1:40" ht="15" customHeight="1" x14ac:dyDescent="0.55000000000000004">
      <c r="A9" s="670"/>
      <c r="B9" s="680" t="s">
        <v>531</v>
      </c>
      <c r="C9" s="674"/>
      <c r="D9" s="676"/>
      <c r="E9" s="677"/>
      <c r="F9" s="294">
        <f>DATE($M$2,$S$2,1)</f>
        <v>45413</v>
      </c>
      <c r="G9" s="294">
        <f>DATE($M$2,$S$2,2)</f>
        <v>45414</v>
      </c>
      <c r="H9" s="294">
        <f>DATE($M$2,$S$2,3)</f>
        <v>45415</v>
      </c>
      <c r="I9" s="294">
        <f>DATE($M$2,$S$2,4)</f>
        <v>45416</v>
      </c>
      <c r="J9" s="294">
        <f>DATE($M$2,$S$2,5)</f>
        <v>45417</v>
      </c>
      <c r="K9" s="294">
        <f>DATE($M$2,$S$2,6)</f>
        <v>45418</v>
      </c>
      <c r="L9" s="294">
        <f>DATE($M$2,$S$2,7)</f>
        <v>45419</v>
      </c>
      <c r="M9" s="294">
        <f>DATE($M$2,$S$2,8)</f>
        <v>45420</v>
      </c>
      <c r="N9" s="294">
        <f>DATE($M$2,$S$2,9)</f>
        <v>45421</v>
      </c>
      <c r="O9" s="294">
        <f>DATE($M$2,$S$2,10)</f>
        <v>45422</v>
      </c>
      <c r="P9" s="294">
        <f>DATE($M$2,$S$2,11)</f>
        <v>45423</v>
      </c>
      <c r="Q9" s="294">
        <f>DATE($M$2,$S$2,12)</f>
        <v>45424</v>
      </c>
      <c r="R9" s="294">
        <f>DATE($M$2,$S$2,13)</f>
        <v>45425</v>
      </c>
      <c r="S9" s="294">
        <f>DATE($M$2,$S$2,14)</f>
        <v>45426</v>
      </c>
      <c r="T9" s="294">
        <f>DATE($M$2,$S$2,15)</f>
        <v>45427</v>
      </c>
      <c r="U9" s="294">
        <f>DATE($M$2,$S$2,16)</f>
        <v>45428</v>
      </c>
      <c r="V9" s="294">
        <f>DATE($M$2,$S$2,17)</f>
        <v>45429</v>
      </c>
      <c r="W9" s="294">
        <f>DATE($M$2,$S$2,18)</f>
        <v>45430</v>
      </c>
      <c r="X9" s="294">
        <f>DATE($M$2,$S$2,19)</f>
        <v>45431</v>
      </c>
      <c r="Y9" s="294">
        <f>DATE($M$2,$S$2,20)</f>
        <v>45432</v>
      </c>
      <c r="Z9" s="294">
        <f>DATE($M$2,$S$2,21)</f>
        <v>45433</v>
      </c>
      <c r="AA9" s="294">
        <f>DATE($M$2,$S$2,22)</f>
        <v>45434</v>
      </c>
      <c r="AB9" s="294">
        <f>DATE($M$2,$S$2,23)</f>
        <v>45435</v>
      </c>
      <c r="AC9" s="294">
        <f>DATE($M$2,$S$2,24)</f>
        <v>45436</v>
      </c>
      <c r="AD9" s="294">
        <f>DATE($M$2,$S$2,25)</f>
        <v>45437</v>
      </c>
      <c r="AE9" s="294">
        <f>DATE($M$2,$S$2,26)</f>
        <v>45438</v>
      </c>
      <c r="AF9" s="294">
        <f>DATE($M$2,$S$2,27)</f>
        <v>45439</v>
      </c>
      <c r="AG9" s="294">
        <f>DATE($M$2,$S$2,28)</f>
        <v>45440</v>
      </c>
      <c r="AH9" s="294">
        <f>IF(DAY(EOMONTH(F9,0))&lt;29,"",DATE($M$2,$S$2,29))</f>
        <v>45441</v>
      </c>
      <c r="AI9" s="294">
        <f>IF(DAY(EOMONTH(F9,0))&lt;30,"",DATE($M$2,$S$2,30))</f>
        <v>45442</v>
      </c>
      <c r="AJ9" s="294">
        <f>IF(DAY(EOMONTH(F9,0))&lt;31,"",DATE($M$2,$S$2,31))</f>
        <v>45443</v>
      </c>
      <c r="AK9" s="679"/>
      <c r="AL9" s="683"/>
      <c r="AM9" s="684"/>
      <c r="AN9" s="684"/>
    </row>
    <row r="10" spans="1:40" ht="15" customHeight="1" x14ac:dyDescent="0.55000000000000004">
      <c r="A10" s="670"/>
      <c r="B10" s="681"/>
      <c r="C10" s="675"/>
      <c r="D10" s="676"/>
      <c r="E10" s="677"/>
      <c r="F10" s="295">
        <f>DATE($M$2,$S$2,1)</f>
        <v>45413</v>
      </c>
      <c r="G10" s="295">
        <f>DATE($M$2,$S$2,2)</f>
        <v>45414</v>
      </c>
      <c r="H10" s="295">
        <f>DATE($M$2,$S$2,3)</f>
        <v>45415</v>
      </c>
      <c r="I10" s="295">
        <f>DATE($M$2,$S$2,4)</f>
        <v>45416</v>
      </c>
      <c r="J10" s="295">
        <f>DATE($M$2,$S$2,5)</f>
        <v>45417</v>
      </c>
      <c r="K10" s="295">
        <f>DATE($M$2,$S$2,6)</f>
        <v>45418</v>
      </c>
      <c r="L10" s="295">
        <f>DATE($M$2,$S$2,7)</f>
        <v>45419</v>
      </c>
      <c r="M10" s="295">
        <f>DATE($M$2,$S$2,8)</f>
        <v>45420</v>
      </c>
      <c r="N10" s="295">
        <f>DATE($M$2,$S$2,9)</f>
        <v>45421</v>
      </c>
      <c r="O10" s="295">
        <f>DATE($M$2,$S$2,10)</f>
        <v>45422</v>
      </c>
      <c r="P10" s="295">
        <f>DATE($M$2,$S$2,11)</f>
        <v>45423</v>
      </c>
      <c r="Q10" s="295">
        <f>DATE($M$2,$S$2,12)</f>
        <v>45424</v>
      </c>
      <c r="R10" s="295">
        <f>DATE($M$2,$S$2,13)</f>
        <v>45425</v>
      </c>
      <c r="S10" s="295">
        <f>DATE($M$2,$S$2,14)</f>
        <v>45426</v>
      </c>
      <c r="T10" s="295">
        <f>DATE($M$2,$S$2,15)</f>
        <v>45427</v>
      </c>
      <c r="U10" s="295">
        <f>DATE($M$2,$S$2,16)</f>
        <v>45428</v>
      </c>
      <c r="V10" s="295">
        <f>DATE($M$2,$S$2,17)</f>
        <v>45429</v>
      </c>
      <c r="W10" s="295">
        <f>DATE($M$2,$S$2,18)</f>
        <v>45430</v>
      </c>
      <c r="X10" s="295">
        <f>DATE($M$2,$S$2,19)</f>
        <v>45431</v>
      </c>
      <c r="Y10" s="295">
        <f>DATE($M$2,$S$2,20)</f>
        <v>45432</v>
      </c>
      <c r="Z10" s="295">
        <f>DATE($M$2,$S$2,21)</f>
        <v>45433</v>
      </c>
      <c r="AA10" s="295">
        <f>DATE($M$2,$S$2,22)</f>
        <v>45434</v>
      </c>
      <c r="AB10" s="295">
        <f>DATE($M$2,$S$2,23)</f>
        <v>45435</v>
      </c>
      <c r="AC10" s="295">
        <f>DATE($M$2,$S$2,24)</f>
        <v>45436</v>
      </c>
      <c r="AD10" s="295">
        <f>DATE($M$2,$S$2,25)</f>
        <v>45437</v>
      </c>
      <c r="AE10" s="295">
        <f>DATE($M$2,$S$2,26)</f>
        <v>45438</v>
      </c>
      <c r="AF10" s="295">
        <f>DATE($M$2,$S$2,27)</f>
        <v>45439</v>
      </c>
      <c r="AG10" s="295">
        <f>DATE($M$2,$S$2,28)</f>
        <v>45440</v>
      </c>
      <c r="AH10" s="295">
        <f>IF(DAY(EOMONTH(F10,0))&lt;29,"",DATE($M$2,$S$2,29))</f>
        <v>45441</v>
      </c>
      <c r="AI10" s="295">
        <f>IF(DAY(EOMONTH(F10,0))&lt;30,"",DATE($M$2,$S$2,30))</f>
        <v>45442</v>
      </c>
      <c r="AJ10" s="295">
        <f>IF(DAY(EOMONTH(F10,0))&lt;31,"",DATE($M$2,$S$2,31))</f>
        <v>45443</v>
      </c>
      <c r="AK10" s="679"/>
      <c r="AL10" s="683"/>
      <c r="AM10" s="684"/>
      <c r="AN10" s="684"/>
    </row>
    <row r="11" spans="1:40" ht="18" customHeight="1" x14ac:dyDescent="0.55000000000000004">
      <c r="A11" s="291">
        <v>1</v>
      </c>
      <c r="B11" s="296" t="s">
        <v>532</v>
      </c>
      <c r="C11" s="297" t="s">
        <v>533</v>
      </c>
      <c r="D11" s="298"/>
      <c r="E11" s="299" t="s">
        <v>533</v>
      </c>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1"/>
      <c r="AL11" s="302"/>
      <c r="AM11" s="682"/>
      <c r="AN11" s="682"/>
    </row>
    <row r="12" spans="1:40" ht="18" customHeight="1" x14ac:dyDescent="0.55000000000000004">
      <c r="A12" s="291">
        <v>2</v>
      </c>
      <c r="B12" s="296" t="s">
        <v>534</v>
      </c>
      <c r="C12" s="297" t="s">
        <v>535</v>
      </c>
      <c r="D12" s="298"/>
      <c r="E12" s="299" t="s">
        <v>535</v>
      </c>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3">
        <f>+SUM(F12:AJ12)</f>
        <v>0</v>
      </c>
      <c r="AL12" s="304">
        <f t="shared" ref="AL12:AL30" si="0">IF($AK$3="４週",AK12/4,AK12/(DAY(EOMONTH($F$9,0))/7))</f>
        <v>0</v>
      </c>
      <c r="AM12" s="682"/>
      <c r="AN12" s="682"/>
    </row>
    <row r="13" spans="1:40" ht="18" customHeight="1" x14ac:dyDescent="0.55000000000000004">
      <c r="A13" s="291">
        <v>3</v>
      </c>
      <c r="B13" s="296" t="s">
        <v>534</v>
      </c>
      <c r="C13" s="297" t="s">
        <v>536</v>
      </c>
      <c r="D13" s="298"/>
      <c r="E13" s="299" t="s">
        <v>536</v>
      </c>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3">
        <f>+SUM(F13:AJ13)</f>
        <v>0</v>
      </c>
      <c r="AL13" s="304">
        <f t="shared" si="0"/>
        <v>0</v>
      </c>
      <c r="AM13" s="682"/>
      <c r="AN13" s="682"/>
    </row>
    <row r="14" spans="1:40" ht="18" customHeight="1" x14ac:dyDescent="0.55000000000000004">
      <c r="A14" s="291">
        <v>4</v>
      </c>
      <c r="B14" s="296" t="s">
        <v>537</v>
      </c>
      <c r="C14" s="297" t="s">
        <v>536</v>
      </c>
      <c r="D14" s="298"/>
      <c r="E14" s="299" t="s">
        <v>538</v>
      </c>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3">
        <f t="shared" ref="AK14:AK30" si="1">+SUM(F14:AJ14)</f>
        <v>0</v>
      </c>
      <c r="AL14" s="304">
        <f t="shared" si="0"/>
        <v>0</v>
      </c>
      <c r="AM14" s="682"/>
      <c r="AN14" s="682"/>
    </row>
    <row r="15" spans="1:40" ht="18" customHeight="1" x14ac:dyDescent="0.55000000000000004">
      <c r="A15" s="291">
        <v>5</v>
      </c>
      <c r="B15" s="296" t="s">
        <v>537</v>
      </c>
      <c r="C15" s="297" t="s">
        <v>536</v>
      </c>
      <c r="D15" s="298"/>
      <c r="E15" s="299" t="s">
        <v>539</v>
      </c>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3">
        <f t="shared" si="1"/>
        <v>0</v>
      </c>
      <c r="AL15" s="304">
        <f t="shared" si="0"/>
        <v>0</v>
      </c>
      <c r="AM15" s="682"/>
      <c r="AN15" s="682"/>
    </row>
    <row r="16" spans="1:40" ht="18" customHeight="1" x14ac:dyDescent="0.55000000000000004">
      <c r="A16" s="291">
        <v>6</v>
      </c>
      <c r="B16" s="296" t="s">
        <v>537</v>
      </c>
      <c r="C16" s="297" t="s">
        <v>538</v>
      </c>
      <c r="D16" s="298"/>
      <c r="E16" s="299" t="s">
        <v>540</v>
      </c>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3">
        <f t="shared" si="1"/>
        <v>0</v>
      </c>
      <c r="AL16" s="304">
        <f t="shared" si="0"/>
        <v>0</v>
      </c>
      <c r="AM16" s="682"/>
      <c r="AN16" s="682"/>
    </row>
    <row r="17" spans="1:40" ht="18" customHeight="1" x14ac:dyDescent="0.55000000000000004">
      <c r="A17" s="291">
        <v>7</v>
      </c>
      <c r="B17" s="296" t="s">
        <v>537</v>
      </c>
      <c r="C17" s="297" t="s">
        <v>538</v>
      </c>
      <c r="D17" s="298"/>
      <c r="E17" s="299" t="s">
        <v>541</v>
      </c>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3">
        <f t="shared" si="1"/>
        <v>0</v>
      </c>
      <c r="AL17" s="304">
        <f t="shared" si="0"/>
        <v>0</v>
      </c>
      <c r="AM17" s="682"/>
      <c r="AN17" s="682"/>
    </row>
    <row r="18" spans="1:40" ht="18" customHeight="1" x14ac:dyDescent="0.55000000000000004">
      <c r="A18" s="291">
        <v>8</v>
      </c>
      <c r="B18" s="296" t="s">
        <v>537</v>
      </c>
      <c r="C18" s="297" t="s">
        <v>538</v>
      </c>
      <c r="D18" s="298"/>
      <c r="E18" s="299" t="s">
        <v>542</v>
      </c>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3">
        <f t="shared" si="1"/>
        <v>0</v>
      </c>
      <c r="AL18" s="304">
        <f t="shared" si="0"/>
        <v>0</v>
      </c>
      <c r="AM18" s="682"/>
      <c r="AN18" s="682"/>
    </row>
    <row r="19" spans="1:40" ht="18" customHeight="1" x14ac:dyDescent="0.55000000000000004">
      <c r="A19" s="291">
        <v>9</v>
      </c>
      <c r="B19" s="296" t="s">
        <v>537</v>
      </c>
      <c r="C19" s="297" t="s">
        <v>538</v>
      </c>
      <c r="D19" s="298"/>
      <c r="E19" s="299" t="s">
        <v>543</v>
      </c>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3">
        <f t="shared" si="1"/>
        <v>0</v>
      </c>
      <c r="AL19" s="304">
        <f t="shared" si="0"/>
        <v>0</v>
      </c>
      <c r="AM19" s="682"/>
      <c r="AN19" s="682"/>
    </row>
    <row r="20" spans="1:40" ht="18" customHeight="1" x14ac:dyDescent="0.55000000000000004">
      <c r="A20" s="291">
        <v>10</v>
      </c>
      <c r="B20" s="296" t="s">
        <v>537</v>
      </c>
      <c r="C20" s="297" t="s">
        <v>538</v>
      </c>
      <c r="D20" s="298"/>
      <c r="E20" s="299" t="s">
        <v>544</v>
      </c>
      <c r="F20" s="300"/>
      <c r="G20" s="300"/>
      <c r="H20" s="300"/>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3">
        <f t="shared" si="1"/>
        <v>0</v>
      </c>
      <c r="AL20" s="304">
        <f t="shared" si="0"/>
        <v>0</v>
      </c>
      <c r="AM20" s="682"/>
      <c r="AN20" s="682"/>
    </row>
    <row r="21" spans="1:40" ht="18" customHeight="1" x14ac:dyDescent="0.55000000000000004">
      <c r="A21" s="291">
        <v>11</v>
      </c>
      <c r="B21" s="296"/>
      <c r="C21" s="297"/>
      <c r="D21" s="298"/>
      <c r="E21" s="299"/>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3">
        <f t="shared" si="1"/>
        <v>0</v>
      </c>
      <c r="AL21" s="304">
        <f t="shared" si="0"/>
        <v>0</v>
      </c>
      <c r="AM21" s="682"/>
      <c r="AN21" s="682"/>
    </row>
    <row r="22" spans="1:40" ht="18" customHeight="1" x14ac:dyDescent="0.55000000000000004">
      <c r="A22" s="291">
        <v>12</v>
      </c>
      <c r="B22" s="296"/>
      <c r="C22" s="297"/>
      <c r="D22" s="298"/>
      <c r="E22" s="299"/>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3">
        <f t="shared" si="1"/>
        <v>0</v>
      </c>
      <c r="AL22" s="304">
        <f t="shared" si="0"/>
        <v>0</v>
      </c>
      <c r="AM22" s="682"/>
      <c r="AN22" s="682"/>
    </row>
    <row r="23" spans="1:40" ht="18" customHeight="1" x14ac:dyDescent="0.55000000000000004">
      <c r="A23" s="291">
        <v>13</v>
      </c>
      <c r="B23" s="296"/>
      <c r="C23" s="297"/>
      <c r="D23" s="298"/>
      <c r="E23" s="299"/>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3">
        <f t="shared" si="1"/>
        <v>0</v>
      </c>
      <c r="AL23" s="304">
        <f t="shared" si="0"/>
        <v>0</v>
      </c>
      <c r="AM23" s="682"/>
      <c r="AN23" s="682"/>
    </row>
    <row r="24" spans="1:40" ht="18" customHeight="1" x14ac:dyDescent="0.55000000000000004">
      <c r="A24" s="291">
        <v>14</v>
      </c>
      <c r="B24" s="296"/>
      <c r="C24" s="297"/>
      <c r="D24" s="298"/>
      <c r="E24" s="299"/>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3">
        <f t="shared" si="1"/>
        <v>0</v>
      </c>
      <c r="AL24" s="304">
        <f t="shared" si="0"/>
        <v>0</v>
      </c>
      <c r="AM24" s="682"/>
      <c r="AN24" s="682"/>
    </row>
    <row r="25" spans="1:40" ht="18" customHeight="1" x14ac:dyDescent="0.55000000000000004">
      <c r="A25" s="291">
        <v>15</v>
      </c>
      <c r="B25" s="296"/>
      <c r="C25" s="297"/>
      <c r="D25" s="298"/>
      <c r="E25" s="299"/>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3">
        <f t="shared" si="1"/>
        <v>0</v>
      </c>
      <c r="AL25" s="304">
        <f t="shared" si="0"/>
        <v>0</v>
      </c>
      <c r="AM25" s="682"/>
      <c r="AN25" s="682"/>
    </row>
    <row r="26" spans="1:40" ht="18" customHeight="1" x14ac:dyDescent="0.55000000000000004">
      <c r="A26" s="291">
        <v>16</v>
      </c>
      <c r="B26" s="296"/>
      <c r="C26" s="297"/>
      <c r="D26" s="298"/>
      <c r="E26" s="299"/>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3">
        <f t="shared" si="1"/>
        <v>0</v>
      </c>
      <c r="AL26" s="304">
        <f t="shared" si="0"/>
        <v>0</v>
      </c>
      <c r="AM26" s="682"/>
      <c r="AN26" s="682"/>
    </row>
    <row r="27" spans="1:40" ht="18" customHeight="1" x14ac:dyDescent="0.55000000000000004">
      <c r="A27" s="291">
        <v>17</v>
      </c>
      <c r="B27" s="296"/>
      <c r="C27" s="297"/>
      <c r="D27" s="298"/>
      <c r="E27" s="299"/>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3">
        <f t="shared" si="1"/>
        <v>0</v>
      </c>
      <c r="AL27" s="304">
        <f t="shared" si="0"/>
        <v>0</v>
      </c>
      <c r="AM27" s="682"/>
      <c r="AN27" s="682"/>
    </row>
    <row r="28" spans="1:40" ht="18" customHeight="1" x14ac:dyDescent="0.55000000000000004">
      <c r="A28" s="291">
        <v>18</v>
      </c>
      <c r="B28" s="296"/>
      <c r="C28" s="297"/>
      <c r="D28" s="298"/>
      <c r="E28" s="299"/>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3">
        <f t="shared" si="1"/>
        <v>0</v>
      </c>
      <c r="AL28" s="304">
        <f t="shared" si="0"/>
        <v>0</v>
      </c>
      <c r="AM28" s="682"/>
      <c r="AN28" s="682"/>
    </row>
    <row r="29" spans="1:40" ht="18" customHeight="1" x14ac:dyDescent="0.55000000000000004">
      <c r="A29" s="291">
        <v>19</v>
      </c>
      <c r="B29" s="296"/>
      <c r="C29" s="297"/>
      <c r="D29" s="298"/>
      <c r="E29" s="299"/>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3">
        <f t="shared" si="1"/>
        <v>0</v>
      </c>
      <c r="AL29" s="304">
        <f t="shared" si="0"/>
        <v>0</v>
      </c>
      <c r="AM29" s="682"/>
      <c r="AN29" s="682"/>
    </row>
    <row r="30" spans="1:40" ht="18" customHeight="1" x14ac:dyDescent="0.55000000000000004">
      <c r="A30" s="291">
        <v>20</v>
      </c>
      <c r="B30" s="296"/>
      <c r="C30" s="297"/>
      <c r="D30" s="298"/>
      <c r="E30" s="299"/>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3">
        <f t="shared" si="1"/>
        <v>0</v>
      </c>
      <c r="AL30" s="304">
        <f t="shared" si="0"/>
        <v>0</v>
      </c>
      <c r="AM30" s="682"/>
      <c r="AN30" s="682"/>
    </row>
    <row r="31" spans="1:40" ht="18" customHeight="1" x14ac:dyDescent="0.55000000000000004">
      <c r="A31" s="677" t="s">
        <v>238</v>
      </c>
      <c r="B31" s="687"/>
      <c r="C31" s="687"/>
      <c r="D31" s="687"/>
      <c r="E31" s="687"/>
      <c r="F31" s="305">
        <f>+SUM(F11:F30)</f>
        <v>0</v>
      </c>
      <c r="G31" s="305">
        <f t="shared" ref="G31:AJ31" si="2">+SUM(G11:G30)</f>
        <v>0</v>
      </c>
      <c r="H31" s="305">
        <f t="shared" si="2"/>
        <v>0</v>
      </c>
      <c r="I31" s="305">
        <f t="shared" si="2"/>
        <v>0</v>
      </c>
      <c r="J31" s="305">
        <f t="shared" si="2"/>
        <v>0</v>
      </c>
      <c r="K31" s="305">
        <f t="shared" si="2"/>
        <v>0</v>
      </c>
      <c r="L31" s="305">
        <f t="shared" si="2"/>
        <v>0</v>
      </c>
      <c r="M31" s="305">
        <f t="shared" si="2"/>
        <v>0</v>
      </c>
      <c r="N31" s="305">
        <f t="shared" si="2"/>
        <v>0</v>
      </c>
      <c r="O31" s="305">
        <f t="shared" si="2"/>
        <v>0</v>
      </c>
      <c r="P31" s="305">
        <f t="shared" si="2"/>
        <v>0</v>
      </c>
      <c r="Q31" s="305">
        <f t="shared" si="2"/>
        <v>0</v>
      </c>
      <c r="R31" s="305">
        <f t="shared" si="2"/>
        <v>0</v>
      </c>
      <c r="S31" s="305">
        <f t="shared" si="2"/>
        <v>0</v>
      </c>
      <c r="T31" s="305">
        <f t="shared" si="2"/>
        <v>0</v>
      </c>
      <c r="U31" s="305">
        <f t="shared" si="2"/>
        <v>0</v>
      </c>
      <c r="V31" s="305">
        <f t="shared" si="2"/>
        <v>0</v>
      </c>
      <c r="W31" s="305">
        <f t="shared" si="2"/>
        <v>0</v>
      </c>
      <c r="X31" s="305">
        <f t="shared" si="2"/>
        <v>0</v>
      </c>
      <c r="Y31" s="305">
        <f t="shared" si="2"/>
        <v>0</v>
      </c>
      <c r="Z31" s="305">
        <f t="shared" si="2"/>
        <v>0</v>
      </c>
      <c r="AA31" s="305">
        <f t="shared" si="2"/>
        <v>0</v>
      </c>
      <c r="AB31" s="305">
        <f t="shared" si="2"/>
        <v>0</v>
      </c>
      <c r="AC31" s="305">
        <f t="shared" si="2"/>
        <v>0</v>
      </c>
      <c r="AD31" s="305">
        <f t="shared" si="2"/>
        <v>0</v>
      </c>
      <c r="AE31" s="305">
        <f t="shared" si="2"/>
        <v>0</v>
      </c>
      <c r="AF31" s="305">
        <f t="shared" si="2"/>
        <v>0</v>
      </c>
      <c r="AG31" s="305">
        <f t="shared" si="2"/>
        <v>0</v>
      </c>
      <c r="AH31" s="305">
        <f t="shared" si="2"/>
        <v>0</v>
      </c>
      <c r="AI31" s="305">
        <f t="shared" si="2"/>
        <v>0</v>
      </c>
      <c r="AJ31" s="305">
        <f t="shared" si="2"/>
        <v>0</v>
      </c>
      <c r="AK31" s="303">
        <f>+SUM(F31:AJ31)</f>
        <v>0</v>
      </c>
      <c r="AL31" s="304">
        <f>IF($AK$3="４週",AK31/4,AK31/(DAY(EOMONTH($F$9,0))/7))</f>
        <v>0</v>
      </c>
      <c r="AM31" s="670"/>
      <c r="AN31" s="670"/>
    </row>
    <row r="32" spans="1:40" ht="18" customHeight="1" x14ac:dyDescent="0.55000000000000004">
      <c r="A32" s="687" t="s">
        <v>414</v>
      </c>
      <c r="B32" s="687"/>
      <c r="C32" s="687"/>
      <c r="D32" s="687"/>
      <c r="E32" s="691"/>
      <c r="F32" s="307">
        <v>12</v>
      </c>
      <c r="G32" s="307">
        <v>20</v>
      </c>
      <c r="H32" s="307">
        <v>12</v>
      </c>
      <c r="I32" s="307">
        <v>20</v>
      </c>
      <c r="J32" s="307">
        <v>12</v>
      </c>
      <c r="K32" s="307">
        <v>20</v>
      </c>
      <c r="L32" s="307">
        <v>12</v>
      </c>
      <c r="M32" s="307">
        <v>20</v>
      </c>
      <c r="N32" s="307">
        <v>12</v>
      </c>
      <c r="O32" s="307">
        <v>20</v>
      </c>
      <c r="P32" s="307">
        <v>12</v>
      </c>
      <c r="Q32" s="307">
        <v>20</v>
      </c>
      <c r="R32" s="307">
        <v>12</v>
      </c>
      <c r="S32" s="307">
        <v>20</v>
      </c>
      <c r="T32" s="307">
        <v>12</v>
      </c>
      <c r="U32" s="307">
        <v>20</v>
      </c>
      <c r="V32" s="307">
        <v>12</v>
      </c>
      <c r="W32" s="307">
        <v>20</v>
      </c>
      <c r="X32" s="307">
        <v>12</v>
      </c>
      <c r="Y32" s="307">
        <v>20</v>
      </c>
      <c r="Z32" s="307">
        <v>12</v>
      </c>
      <c r="AA32" s="307">
        <v>20</v>
      </c>
      <c r="AB32" s="307">
        <v>12</v>
      </c>
      <c r="AC32" s="307">
        <v>20</v>
      </c>
      <c r="AD32" s="307">
        <v>12</v>
      </c>
      <c r="AE32" s="307">
        <v>20</v>
      </c>
      <c r="AF32" s="307">
        <v>12</v>
      </c>
      <c r="AG32" s="307">
        <v>20</v>
      </c>
      <c r="AH32" s="307">
        <v>12</v>
      </c>
      <c r="AI32" s="307">
        <v>20</v>
      </c>
      <c r="AJ32" s="307">
        <v>10</v>
      </c>
      <c r="AK32" s="305"/>
      <c r="AL32" s="301"/>
      <c r="AM32" s="670"/>
      <c r="AN32" s="670"/>
    </row>
    <row r="33" spans="1:40" ht="15" customHeight="1" x14ac:dyDescent="0.55000000000000004">
      <c r="A33" s="290"/>
      <c r="B33" s="290"/>
      <c r="C33" s="290"/>
      <c r="D33" s="290"/>
      <c r="E33" s="290"/>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290"/>
      <c r="AL33" s="290"/>
      <c r="AM33" s="282"/>
    </row>
    <row r="34" spans="1:40" ht="5.15" customHeight="1" x14ac:dyDescent="0.55000000000000004">
      <c r="A34" s="309"/>
      <c r="B34" s="309"/>
      <c r="C34" s="309"/>
      <c r="D34"/>
      <c r="E34"/>
      <c r="F34"/>
      <c r="G34"/>
      <c r="H34"/>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10"/>
      <c r="AK34" s="308"/>
      <c r="AL34" s="290"/>
      <c r="AM34" s="290"/>
      <c r="AN34" s="282"/>
    </row>
    <row r="35" spans="1:40" ht="5.15" customHeight="1" x14ac:dyDescent="0.55000000000000004">
      <c r="A35" s="309"/>
      <c r="B35" s="309"/>
      <c r="C35" s="309"/>
      <c r="D35"/>
      <c r="E35"/>
      <c r="F35"/>
      <c r="G35"/>
      <c r="H35"/>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10"/>
      <c r="AK35" s="308"/>
      <c r="AL35" s="290"/>
      <c r="AM35" s="290"/>
      <c r="AN35" s="282"/>
    </row>
    <row r="36" spans="1:40" ht="5.15" customHeight="1" x14ac:dyDescent="0.55000000000000004">
      <c r="A36" s="309"/>
      <c r="B36" s="309"/>
      <c r="C36" s="309"/>
      <c r="D36"/>
      <c r="E36"/>
      <c r="F36"/>
      <c r="G36"/>
      <c r="H36"/>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10"/>
      <c r="AK36" s="308"/>
      <c r="AL36" s="290"/>
      <c r="AM36" s="290"/>
      <c r="AN36" s="282"/>
    </row>
    <row r="37" spans="1:40" ht="18" customHeight="1" x14ac:dyDescent="0.55000000000000004">
      <c r="A37" s="246" t="s">
        <v>545</v>
      </c>
      <c r="B37" s="308"/>
      <c r="D37" s="308"/>
      <c r="E37" s="308"/>
      <c r="F37" s="308"/>
      <c r="G37" s="308"/>
      <c r="H37" s="308"/>
      <c r="I37" s="308"/>
      <c r="J37" s="308"/>
      <c r="K37" s="308"/>
    </row>
    <row r="38" spans="1:40" ht="18" customHeight="1" x14ac:dyDescent="0.55000000000000004">
      <c r="A38" s="311" t="s">
        <v>546</v>
      </c>
      <c r="B38" s="311"/>
      <c r="M38" s="246" t="s">
        <v>547</v>
      </c>
      <c r="N38" s="308"/>
      <c r="P38" s="308"/>
      <c r="Q38" s="308"/>
      <c r="R38" s="308"/>
      <c r="S38" s="308"/>
      <c r="T38" s="308"/>
      <c r="U38" s="312" t="str">
        <f>IF(COUNTIF(M40:M43,"○")&gt;1,"いずれか１つを選択してください。","")</f>
        <v/>
      </c>
      <c r="V38" s="308"/>
      <c r="W38" s="308"/>
      <c r="X38" s="308"/>
      <c r="Y38" s="308"/>
      <c r="Z38" s="308"/>
      <c r="AA38" s="308"/>
      <c r="AB38" s="308"/>
      <c r="AC38" s="308"/>
      <c r="AD38" s="308"/>
      <c r="AE38" s="308"/>
      <c r="AF38" s="308"/>
      <c r="AG38" s="308"/>
      <c r="AH38" s="308"/>
      <c r="AI38" s="308"/>
      <c r="AJ38" s="308"/>
      <c r="AK38" s="310"/>
      <c r="AL38" s="308"/>
      <c r="AM38" s="290"/>
      <c r="AN38" s="290"/>
    </row>
    <row r="39" spans="1:40" ht="18.75" customHeight="1" x14ac:dyDescent="0.55000000000000004">
      <c r="A39" s="685"/>
      <c r="B39" s="685"/>
      <c r="C39" s="685"/>
      <c r="D39" s="313">
        <f>IF(S2=1,10,IF(S2=2,11,IF(S2=3,12,S2-3)))</f>
        <v>2</v>
      </c>
      <c r="E39" s="313">
        <f>IF(S2=1,11,IF(S2=2,12,S2-2))</f>
        <v>3</v>
      </c>
      <c r="F39" s="686">
        <f>IF(S2=1,12,S2-1)</f>
        <v>4</v>
      </c>
      <c r="G39" s="686"/>
      <c r="H39" s="686"/>
      <c r="I39" s="676" t="s">
        <v>548</v>
      </c>
      <c r="J39" s="676"/>
      <c r="K39" s="676"/>
      <c r="M39" s="677" t="s">
        <v>549</v>
      </c>
      <c r="N39" s="687"/>
      <c r="O39" s="687"/>
      <c r="P39" s="687"/>
      <c r="Q39" s="687"/>
      <c r="R39" s="687"/>
      <c r="S39" s="687"/>
      <c r="T39" s="687"/>
      <c r="U39" s="687"/>
      <c r="V39" s="687"/>
      <c r="W39" s="687"/>
      <c r="X39" s="687"/>
      <c r="Y39" s="687"/>
      <c r="Z39" s="687"/>
      <c r="AA39" s="687"/>
      <c r="AB39" s="687"/>
      <c r="AC39" s="687"/>
      <c r="AD39" s="687"/>
      <c r="AE39" s="687"/>
      <c r="AF39" s="687"/>
      <c r="AG39" s="687"/>
      <c r="AH39" s="688" t="s">
        <v>550</v>
      </c>
      <c r="AI39" s="689"/>
      <c r="AJ39" s="689"/>
      <c r="AK39" s="689"/>
      <c r="AL39" s="690"/>
      <c r="AM39" s="683" t="s">
        <v>551</v>
      </c>
      <c r="AN39" s="683"/>
    </row>
    <row r="40" spans="1:40" ht="18" customHeight="1" x14ac:dyDescent="0.55000000000000004">
      <c r="A40" s="683" t="s">
        <v>605</v>
      </c>
      <c r="B40" s="683"/>
      <c r="C40" s="683"/>
      <c r="D40" s="314">
        <v>80</v>
      </c>
      <c r="E40" s="314">
        <v>80</v>
      </c>
      <c r="F40" s="692">
        <v>81</v>
      </c>
      <c r="G40" s="692"/>
      <c r="H40" s="692"/>
      <c r="I40" s="676">
        <f>SUM(D40:F40)</f>
        <v>241</v>
      </c>
      <c r="J40" s="676"/>
      <c r="K40" s="676"/>
      <c r="M40" s="697" t="s">
        <v>553</v>
      </c>
      <c r="N40" s="673" t="s">
        <v>554</v>
      </c>
      <c r="O40" s="700"/>
      <c r="P40" s="701"/>
      <c r="Q40" s="706" t="s">
        <v>555</v>
      </c>
      <c r="R40" s="707"/>
      <c r="S40" s="707"/>
      <c r="T40" s="707"/>
      <c r="U40" s="707"/>
      <c r="V40" s="707"/>
      <c r="W40" s="707"/>
      <c r="X40" s="707"/>
      <c r="Y40" s="707"/>
      <c r="Z40" s="707"/>
      <c r="AA40" s="707"/>
      <c r="AB40" s="707"/>
      <c r="AC40" s="707"/>
      <c r="AD40" s="707"/>
      <c r="AE40" s="707"/>
      <c r="AF40" s="707"/>
      <c r="AG40" s="708"/>
      <c r="AH40" s="696">
        <f>SUM(F32:AJ32)</f>
        <v>490</v>
      </c>
      <c r="AI40" s="679"/>
      <c r="AJ40" s="306" t="s">
        <v>556</v>
      </c>
      <c r="AK40" s="696">
        <f>ROUNDUP(AH40/450,0)</f>
        <v>2</v>
      </c>
      <c r="AL40" s="679"/>
      <c r="AM40" s="676">
        <f>MIN(AH40:AK42)</f>
        <v>1</v>
      </c>
      <c r="AN40" s="676"/>
    </row>
    <row r="41" spans="1:40" ht="18" customHeight="1" x14ac:dyDescent="0.55000000000000004">
      <c r="A41" s="702"/>
      <c r="B41" s="702"/>
      <c r="C41" s="702"/>
      <c r="D41" s="290"/>
      <c r="E41" s="290"/>
      <c r="F41" s="290"/>
      <c r="G41" s="290"/>
      <c r="H41" s="290"/>
      <c r="I41" s="290" t="s">
        <v>613</v>
      </c>
      <c r="J41" s="290"/>
      <c r="K41" s="290"/>
      <c r="M41" s="698"/>
      <c r="N41" s="674"/>
      <c r="O41" s="702"/>
      <c r="P41" s="703"/>
      <c r="Q41" s="693" t="s">
        <v>558</v>
      </c>
      <c r="R41" s="694"/>
      <c r="S41" s="694"/>
      <c r="T41" s="694"/>
      <c r="U41" s="694"/>
      <c r="V41" s="694"/>
      <c r="W41" s="694"/>
      <c r="X41" s="694"/>
      <c r="Y41" s="694"/>
      <c r="Z41" s="694"/>
      <c r="AA41" s="694"/>
      <c r="AB41" s="694"/>
      <c r="AC41" s="694"/>
      <c r="AD41" s="694"/>
      <c r="AE41" s="694"/>
      <c r="AF41" s="694"/>
      <c r="AG41" s="695"/>
      <c r="AH41" s="677">
        <f>COUNTA(B12:B30)</f>
        <v>9</v>
      </c>
      <c r="AI41" s="687"/>
      <c r="AJ41" s="316" t="s">
        <v>559</v>
      </c>
      <c r="AK41" s="696">
        <f>ROUNDUP(AH41/10,0)</f>
        <v>1</v>
      </c>
      <c r="AL41" s="679"/>
      <c r="AM41" s="676"/>
      <c r="AN41" s="676"/>
    </row>
    <row r="42" spans="1:40" ht="18" customHeight="1" x14ac:dyDescent="0.55000000000000004">
      <c r="A42" s="730"/>
      <c r="B42" s="730"/>
      <c r="C42" s="730"/>
      <c r="D42" s="290"/>
      <c r="E42" s="290"/>
      <c r="F42" s="730"/>
      <c r="G42" s="730"/>
      <c r="H42" s="730"/>
      <c r="I42" s="676">
        <f>I40/3</f>
        <v>80.333333333333329</v>
      </c>
      <c r="J42" s="676"/>
      <c r="K42" s="676"/>
      <c r="M42" s="699"/>
      <c r="N42" s="675"/>
      <c r="O42" s="704"/>
      <c r="P42" s="705"/>
      <c r="Q42" s="693" t="s">
        <v>560</v>
      </c>
      <c r="R42" s="694"/>
      <c r="S42" s="694"/>
      <c r="T42" s="694"/>
      <c r="U42" s="694"/>
      <c r="V42" s="694"/>
      <c r="W42" s="694"/>
      <c r="X42" s="694"/>
      <c r="Y42" s="694"/>
      <c r="Z42" s="694"/>
      <c r="AA42" s="694"/>
      <c r="AB42" s="694"/>
      <c r="AC42" s="694"/>
      <c r="AD42" s="694"/>
      <c r="AE42" s="694"/>
      <c r="AF42" s="694"/>
      <c r="AG42" s="695"/>
      <c r="AH42" s="696">
        <f>ROUNDDOWN(I42,1)</f>
        <v>80.3</v>
      </c>
      <c r="AI42" s="679"/>
      <c r="AJ42" s="317" t="s">
        <v>559</v>
      </c>
      <c r="AK42" s="696">
        <f>ROUNDUP(AH42/40,0)</f>
        <v>3</v>
      </c>
      <c r="AL42" s="679"/>
      <c r="AM42" s="676"/>
      <c r="AN42" s="676"/>
    </row>
    <row r="43" spans="1:40" ht="18" customHeight="1" x14ac:dyDescent="0.55000000000000004">
      <c r="B43" s="282"/>
      <c r="I43" s="730"/>
      <c r="J43" s="730"/>
      <c r="K43" s="730"/>
      <c r="M43" s="314"/>
      <c r="N43" s="693" t="s">
        <v>563</v>
      </c>
      <c r="O43" s="694"/>
      <c r="P43" s="694"/>
      <c r="Q43" s="694"/>
      <c r="R43" s="694"/>
      <c r="S43" s="694"/>
      <c r="T43" s="694"/>
      <c r="U43" s="694"/>
      <c r="V43" s="694"/>
      <c r="W43" s="694"/>
      <c r="X43" s="694"/>
      <c r="Y43" s="694"/>
      <c r="Z43" s="694"/>
      <c r="AA43" s="694"/>
      <c r="AB43" s="694"/>
      <c r="AC43" s="694"/>
      <c r="AD43" s="694"/>
      <c r="AE43" s="694"/>
      <c r="AF43" s="694"/>
      <c r="AG43" s="695"/>
      <c r="AH43" s="709"/>
      <c r="AI43" s="709"/>
      <c r="AJ43" s="709"/>
      <c r="AK43" s="709"/>
      <c r="AL43" s="709"/>
      <c r="AM43" s="677" cm="1">
        <f t="array" ref="AM43">ROUNDUP(_xlfn.IFS(AM40&lt;2,1,AND(AM40&lt;=2,AM40&lt;6),AM40-1,AM40&gt;=6,AM40/2*3),1)</f>
        <v>1</v>
      </c>
      <c r="AN43" s="691"/>
    </row>
    <row r="44" spans="1:40" ht="5.15" customHeight="1" x14ac:dyDescent="0.55000000000000004">
      <c r="A44" s="309"/>
      <c r="B44" s="309"/>
      <c r="C44" s="309"/>
      <c r="D44" s="309"/>
      <c r="E44" s="309"/>
      <c r="F44" s="309"/>
      <c r="G44" s="309"/>
      <c r="H44" s="309"/>
      <c r="I44" s="309"/>
      <c r="J44" s="308"/>
      <c r="K44" s="308"/>
      <c r="L44" s="308"/>
      <c r="M44" s="310"/>
      <c r="N44" s="308"/>
      <c r="W44" s="290"/>
      <c r="X44" s="308"/>
      <c r="Y44" s="308"/>
      <c r="Z44" s="308"/>
      <c r="AA44" s="308"/>
      <c r="AB44" s="308"/>
      <c r="AC44" s="308"/>
      <c r="AD44" s="308"/>
      <c r="AE44" s="308"/>
      <c r="AF44" s="308"/>
      <c r="AG44" s="308"/>
      <c r="AH44" s="308"/>
      <c r="AI44" s="308"/>
      <c r="AJ44" s="310"/>
      <c r="AK44" s="308"/>
      <c r="AL44" s="290"/>
      <c r="AM44" s="290"/>
      <c r="AN44" s="282"/>
    </row>
    <row r="45" spans="1:40" ht="21" customHeight="1" x14ac:dyDescent="0.55000000000000004">
      <c r="A45" s="246" t="s">
        <v>568</v>
      </c>
      <c r="B45" s="45"/>
      <c r="C45" s="285"/>
      <c r="D45" s="285"/>
      <c r="E45" s="285"/>
      <c r="F45" s="285"/>
      <c r="G45" s="282"/>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5"/>
      <c r="AM45" s="285"/>
      <c r="AN45" s="282"/>
    </row>
    <row r="46" spans="1:40" ht="24.9" customHeight="1" x14ac:dyDescent="0.55000000000000004">
      <c r="A46" s="282"/>
      <c r="B46" s="290"/>
      <c r="C46" s="713" t="e">
        <f>IF(VLOOKUP($AK$1,#REF!,C51,FALSE)=0,"-",VLOOKUP($AK$1,#REF!,C51,FALSE))</f>
        <v>#REF!</v>
      </c>
      <c r="D46" s="714"/>
      <c r="E46" s="715" t="e">
        <f>IF(VLOOKUP($AK$1,#REF!,E51,FALSE)=0,"-",VLOOKUP($AK$1,#REF!,E51,FALSE))</f>
        <v>#REF!</v>
      </c>
      <c r="F46" s="715"/>
      <c r="G46" s="715"/>
      <c r="H46" s="715"/>
      <c r="I46" s="713" t="e">
        <f>IF(VLOOKUP($AK$1,#REF!,I51,FALSE)=0,"-",VLOOKUP($AK$1,#REF!,I51,FALSE))</f>
        <v>#REF!</v>
      </c>
      <c r="J46" s="714"/>
      <c r="K46" s="714"/>
      <c r="L46" s="714"/>
      <c r="M46" s="714"/>
      <c r="N46" s="716"/>
      <c r="O46" s="717"/>
      <c r="P46" s="717"/>
      <c r="Q46" s="717"/>
      <c r="R46" s="717"/>
      <c r="S46" s="717"/>
      <c r="T46" s="717"/>
      <c r="U46" s="717"/>
      <c r="V46" s="717"/>
      <c r="W46" s="717"/>
      <c r="X46" s="717"/>
      <c r="Y46" s="717"/>
      <c r="Z46" s="717"/>
      <c r="AA46" s="717"/>
      <c r="AB46" s="717"/>
      <c r="AC46" s="717"/>
      <c r="AD46" s="717"/>
      <c r="AE46" s="717"/>
      <c r="AF46" s="717"/>
      <c r="AG46" s="717"/>
      <c r="AH46" s="717"/>
      <c r="AI46" s="717"/>
      <c r="AJ46" s="717"/>
      <c r="AK46" s="717"/>
      <c r="AL46" s="717"/>
      <c r="AM46" s="717"/>
      <c r="AN46" s="282"/>
    </row>
    <row r="47" spans="1:40" ht="18" customHeight="1" x14ac:dyDescent="0.55000000000000004">
      <c r="A47" s="282"/>
      <c r="B47" s="290"/>
      <c r="C47" s="322" t="s">
        <v>569</v>
      </c>
      <c r="D47" s="322" t="s">
        <v>570</v>
      </c>
      <c r="E47" s="323" t="s">
        <v>569</v>
      </c>
      <c r="F47" s="722" t="s">
        <v>570</v>
      </c>
      <c r="G47" s="722"/>
      <c r="H47" s="722"/>
      <c r="I47" s="718" t="s">
        <v>569</v>
      </c>
      <c r="J47" s="719"/>
      <c r="K47" s="720"/>
      <c r="L47" s="718" t="s">
        <v>570</v>
      </c>
      <c r="M47" s="719"/>
      <c r="N47" s="720"/>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324"/>
      <c r="AM47" s="324"/>
      <c r="AN47" s="282"/>
    </row>
    <row r="48" spans="1:40" ht="18" customHeight="1" x14ac:dyDescent="0.55000000000000004">
      <c r="A48" s="282"/>
      <c r="B48" s="292" t="s">
        <v>128</v>
      </c>
      <c r="C48" s="323">
        <f>COUNTIFS($B$11:$B$30,C$46,$C$11:$C$30,"A",$E$11:$E$30,"*")</f>
        <v>0</v>
      </c>
      <c r="D48" s="323">
        <f>COUNTIFS($B$11:$B$30,C$46,$C$11:$C$30,"B",$E$11:$E$30,"*")</f>
        <v>0</v>
      </c>
      <c r="E48" s="323">
        <f>COUNTIFS($B$11:$B$30,E$46,$C$11:$C$30,"A",$E$11:$E$30,"*")</f>
        <v>0</v>
      </c>
      <c r="F48" s="718">
        <f>COUNTIFS($B$11:$B$30,E$46,$C$11:$C$30,"B",$E$11:$E$30,"*")</f>
        <v>0</v>
      </c>
      <c r="G48" s="719"/>
      <c r="H48" s="720"/>
      <c r="I48" s="718">
        <f>COUNTIFS($B$11:$B$30,I$46,$C$11:$C$30,"A",$E$11:$E$30,"*")</f>
        <v>0</v>
      </c>
      <c r="J48" s="719"/>
      <c r="K48" s="720"/>
      <c r="L48" s="718">
        <f>COUNTIFS($B$11:$B$30,I$46,$C$11:$C$30,"B",$E$11:$E$30,"*")</f>
        <v>0</v>
      </c>
      <c r="M48" s="719"/>
      <c r="N48" s="720"/>
      <c r="O48" s="721"/>
      <c r="P48" s="721"/>
      <c r="Q48" s="721"/>
      <c r="R48" s="721"/>
      <c r="S48" s="721"/>
      <c r="T48" s="721"/>
      <c r="U48" s="721"/>
      <c r="V48" s="721"/>
      <c r="W48" s="721"/>
      <c r="X48" s="721"/>
      <c r="Y48" s="721"/>
      <c r="Z48" s="721"/>
      <c r="AA48" s="721"/>
      <c r="AB48" s="721"/>
      <c r="AC48" s="721"/>
      <c r="AD48" s="721"/>
      <c r="AE48" s="721"/>
      <c r="AF48" s="721"/>
      <c r="AG48" s="721"/>
      <c r="AH48" s="721"/>
      <c r="AI48" s="721"/>
      <c r="AJ48" s="721"/>
      <c r="AK48" s="721"/>
      <c r="AL48" s="324"/>
      <c r="AM48" s="324"/>
      <c r="AN48" s="282"/>
    </row>
    <row r="49" spans="1:40" ht="18" customHeight="1" x14ac:dyDescent="0.55000000000000004">
      <c r="A49" s="282"/>
      <c r="B49" s="293" t="s">
        <v>129</v>
      </c>
      <c r="C49" s="325"/>
      <c r="D49" s="325"/>
      <c r="E49" s="323">
        <f>COUNTIFS($B$11:$B$30,E$46,$C$11:$C$30,"C",$E$11:$E$30,"*")</f>
        <v>0</v>
      </c>
      <c r="F49" s="718">
        <f>COUNTIFS($B$11:$B$30,E$46,$C$11:$C$30,"D",$E$11:$E$30,"*")</f>
        <v>0</v>
      </c>
      <c r="G49" s="719"/>
      <c r="H49" s="720"/>
      <c r="I49" s="718">
        <f>COUNTIFS($B$11:$B$30,I$46,$C$11:$C$30,"C",$E$11:$E$30,"*")</f>
        <v>0</v>
      </c>
      <c r="J49" s="719"/>
      <c r="K49" s="720"/>
      <c r="L49" s="718">
        <f>COUNTIFS($B$11:$B$30,I$46,$C$11:$C$30,"D",$E$11:$E$30,"*")</f>
        <v>0</v>
      </c>
      <c r="M49" s="719"/>
      <c r="N49" s="720"/>
      <c r="O49" s="721"/>
      <c r="P49" s="721"/>
      <c r="Q49" s="721"/>
      <c r="R49" s="721"/>
      <c r="S49" s="721"/>
      <c r="T49" s="721"/>
      <c r="U49" s="721"/>
      <c r="V49" s="721"/>
      <c r="W49" s="721"/>
      <c r="X49" s="721"/>
      <c r="Y49" s="721"/>
      <c r="Z49" s="721"/>
      <c r="AA49" s="721"/>
      <c r="AB49" s="721"/>
      <c r="AC49" s="721"/>
      <c r="AD49" s="721"/>
      <c r="AE49" s="721"/>
      <c r="AF49" s="721"/>
      <c r="AG49" s="721"/>
      <c r="AH49" s="721"/>
      <c r="AI49" s="721"/>
      <c r="AJ49" s="721"/>
      <c r="AK49" s="721"/>
      <c r="AL49" s="324"/>
      <c r="AM49" s="324"/>
      <c r="AN49" s="282"/>
    </row>
    <row r="50" spans="1:40" ht="18" customHeight="1" x14ac:dyDescent="0.55000000000000004">
      <c r="A50" s="282"/>
      <c r="B50" s="293" t="s">
        <v>571</v>
      </c>
      <c r="C50" s="724"/>
      <c r="D50" s="725"/>
      <c r="E50" s="718">
        <f>IF($AK$3="４週",SUMIFS($AK$11:$AK$30,$B$11:$B$30,E46)/4/$AH$5,IF($AK$3="歴月",SUMIFS($AK$11:$AK$30,$B$11:$B$30,E46)/$AL$5,"記載する期間を選択してください"))</f>
        <v>0</v>
      </c>
      <c r="F50" s="719"/>
      <c r="G50" s="719"/>
      <c r="H50" s="720"/>
      <c r="I50" s="718">
        <f>IF($AK$3="４週",SUMIFS($AK$11:$AK$30,$B$11:$B$30,I46)/4/$AH$5,IF($AK$3="歴月",SUMIFS($AK$11:$AK$30,$B$11:$B$30,I46)/$AL$5,"記載する期間を選択してください"))</f>
        <v>0</v>
      </c>
      <c r="J50" s="719"/>
      <c r="K50" s="719"/>
      <c r="L50" s="719"/>
      <c r="M50" s="719"/>
      <c r="N50" s="720"/>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282"/>
    </row>
    <row r="51" spans="1:40" ht="5.15" customHeight="1" x14ac:dyDescent="0.55000000000000004">
      <c r="A51" s="282"/>
      <c r="B51" s="45"/>
      <c r="C51" s="326">
        <v>2</v>
      </c>
      <c r="D51" s="326"/>
      <c r="E51" s="326">
        <v>3</v>
      </c>
      <c r="F51" s="326"/>
      <c r="G51" s="326"/>
      <c r="H51" s="326"/>
      <c r="I51" s="326">
        <v>4</v>
      </c>
      <c r="J51" s="326"/>
      <c r="K51" s="326"/>
      <c r="L51" s="326"/>
      <c r="M51" s="326"/>
      <c r="N51" s="326"/>
      <c r="O51" s="326">
        <v>5</v>
      </c>
      <c r="P51" s="326"/>
      <c r="Q51" s="326"/>
      <c r="R51" s="326"/>
      <c r="S51" s="326"/>
      <c r="T51" s="326"/>
      <c r="U51" s="326">
        <v>6</v>
      </c>
      <c r="V51" s="326"/>
      <c r="W51" s="326"/>
      <c r="X51" s="326"/>
      <c r="Y51" s="326"/>
      <c r="Z51" s="326"/>
      <c r="AA51" s="326">
        <v>7</v>
      </c>
      <c r="AB51" s="326"/>
      <c r="AC51" s="326"/>
      <c r="AD51" s="326"/>
      <c r="AE51" s="326"/>
      <c r="AF51" s="326"/>
      <c r="AG51" s="326">
        <v>8</v>
      </c>
      <c r="AH51" s="326"/>
      <c r="AI51" s="326"/>
      <c r="AJ51" s="326"/>
      <c r="AK51" s="326"/>
      <c r="AL51" s="326">
        <v>9</v>
      </c>
      <c r="AM51" s="327"/>
      <c r="AN51" s="282"/>
    </row>
    <row r="52" spans="1:40" ht="15" customHeight="1" x14ac:dyDescent="0.55000000000000004">
      <c r="A52" s="308" t="s">
        <v>572</v>
      </c>
      <c r="B52" s="328"/>
      <c r="C52" s="329"/>
      <c r="D52" s="329"/>
      <c r="E52" s="329"/>
      <c r="F52" s="330"/>
      <c r="G52" s="329"/>
      <c r="H52" s="326"/>
      <c r="I52" s="326"/>
      <c r="J52" s="326"/>
      <c r="K52" s="326"/>
      <c r="L52" s="326"/>
      <c r="M52" s="326"/>
      <c r="N52" s="326"/>
      <c r="O52" s="326"/>
      <c r="P52" s="326"/>
      <c r="Q52" s="326"/>
      <c r="R52" s="326">
        <v>6</v>
      </c>
      <c r="S52" s="326"/>
      <c r="T52" s="326"/>
      <c r="U52" s="326"/>
      <c r="V52" s="326"/>
      <c r="W52" s="326"/>
      <c r="X52" s="326">
        <v>7</v>
      </c>
      <c r="Y52" s="326"/>
      <c r="Z52" s="326"/>
      <c r="AA52" s="326"/>
      <c r="AB52" s="326"/>
      <c r="AC52" s="326"/>
      <c r="AD52" s="326">
        <v>8</v>
      </c>
      <c r="AE52" s="326"/>
      <c r="AF52" s="326"/>
      <c r="AG52" s="331"/>
      <c r="AH52" s="331"/>
      <c r="AI52" s="331"/>
      <c r="AJ52" s="331">
        <v>9</v>
      </c>
      <c r="AK52" s="332"/>
      <c r="AL52" s="332"/>
      <c r="AM52" s="282"/>
    </row>
    <row r="53" spans="1:40" s="308" customFormat="1" ht="15" customHeight="1" x14ac:dyDescent="0.55000000000000004">
      <c r="A53" s="308" t="s">
        <v>573</v>
      </c>
      <c r="B53" s="309"/>
      <c r="C53" s="309"/>
      <c r="D53" s="309"/>
      <c r="E53" s="309"/>
      <c r="F53" s="309"/>
      <c r="G53" s="309"/>
      <c r="H53" s="246"/>
      <c r="I53" s="246"/>
      <c r="J53" s="246"/>
      <c r="K53" s="246"/>
      <c r="L53" s="246"/>
      <c r="M53" s="246"/>
    </row>
    <row r="54" spans="1:40" s="308" customFormat="1" ht="15" customHeight="1" x14ac:dyDescent="0.55000000000000004">
      <c r="A54" s="308" t="s">
        <v>574</v>
      </c>
      <c r="B54" s="309"/>
      <c r="C54" s="309"/>
      <c r="D54" s="309"/>
      <c r="E54" s="309"/>
      <c r="F54" s="309"/>
      <c r="G54" s="309"/>
      <c r="H54" s="246"/>
      <c r="I54" s="246"/>
      <c r="J54" s="246"/>
      <c r="K54" s="246"/>
      <c r="L54" s="246"/>
      <c r="M54" s="246"/>
    </row>
    <row r="55" spans="1:40" s="308" customFormat="1" ht="15" customHeight="1" x14ac:dyDescent="0.55000000000000004">
      <c r="A55" s="308" t="s">
        <v>575</v>
      </c>
      <c r="B55" s="309"/>
      <c r="C55" s="309"/>
      <c r="D55" s="309"/>
      <c r="E55" s="309"/>
      <c r="F55" s="309"/>
      <c r="G55" s="309"/>
      <c r="H55" s="246"/>
      <c r="I55" s="246"/>
      <c r="J55" s="246"/>
      <c r="K55" s="246"/>
      <c r="L55" s="246"/>
      <c r="M55" s="246"/>
    </row>
    <row r="56" spans="1:40" s="308" customFormat="1" ht="15" customHeight="1" x14ac:dyDescent="0.55000000000000004">
      <c r="A56" s="308" t="s">
        <v>576</v>
      </c>
      <c r="B56" s="309"/>
      <c r="C56" s="309"/>
      <c r="D56" s="309"/>
      <c r="E56" s="309"/>
      <c r="F56" s="309"/>
      <c r="G56" s="309"/>
      <c r="H56" s="246"/>
      <c r="I56" s="246"/>
      <c r="J56" s="246"/>
      <c r="K56" s="246"/>
      <c r="L56" s="246"/>
      <c r="M56" s="246"/>
    </row>
    <row r="57" spans="1:40" ht="15" customHeight="1" x14ac:dyDescent="0.55000000000000004">
      <c r="A57" s="308" t="s">
        <v>577</v>
      </c>
      <c r="B57" s="333"/>
      <c r="C57" s="308"/>
      <c r="D57" s="308"/>
      <c r="E57" s="308"/>
      <c r="F57" s="308"/>
      <c r="G57" s="308"/>
    </row>
    <row r="58" spans="1:40" ht="15" customHeight="1" x14ac:dyDescent="0.55000000000000004">
      <c r="A58" s="308" t="s">
        <v>578</v>
      </c>
      <c r="B58" s="333"/>
      <c r="C58" s="308"/>
      <c r="D58" s="308"/>
      <c r="E58" s="308"/>
      <c r="F58" s="308"/>
      <c r="G58" s="308"/>
    </row>
    <row r="59" spans="1:40" ht="15" customHeight="1" x14ac:dyDescent="0.55000000000000004">
      <c r="A59" s="308"/>
      <c r="B59" s="292" t="s">
        <v>579</v>
      </c>
      <c r="C59" s="676" t="s">
        <v>580</v>
      </c>
      <c r="D59" s="676"/>
      <c r="E59" s="676"/>
      <c r="F59" s="308"/>
      <c r="G59" s="308"/>
    </row>
    <row r="60" spans="1:40" ht="15" customHeight="1" x14ac:dyDescent="0.55000000000000004">
      <c r="A60" s="308"/>
      <c r="B60" s="334" t="s">
        <v>533</v>
      </c>
      <c r="C60" s="723" t="s">
        <v>581</v>
      </c>
      <c r="D60" s="723"/>
      <c r="E60" s="723"/>
      <c r="F60" s="308"/>
      <c r="G60" s="308"/>
    </row>
    <row r="61" spans="1:40" ht="15" customHeight="1" x14ac:dyDescent="0.55000000000000004">
      <c r="A61" s="308"/>
      <c r="B61" s="334" t="s">
        <v>535</v>
      </c>
      <c r="C61" s="723" t="s">
        <v>582</v>
      </c>
      <c r="D61" s="723"/>
      <c r="E61" s="723"/>
      <c r="F61" s="308"/>
      <c r="G61" s="308"/>
    </row>
    <row r="62" spans="1:40" ht="15" customHeight="1" x14ac:dyDescent="0.55000000000000004">
      <c r="A62" s="308"/>
      <c r="B62" s="334" t="s">
        <v>536</v>
      </c>
      <c r="C62" s="723" t="s">
        <v>583</v>
      </c>
      <c r="D62" s="723"/>
      <c r="E62" s="723"/>
      <c r="F62" s="308"/>
      <c r="G62" s="308"/>
    </row>
    <row r="63" spans="1:40" ht="15" customHeight="1" x14ac:dyDescent="0.55000000000000004">
      <c r="A63" s="308"/>
      <c r="B63" s="334" t="s">
        <v>538</v>
      </c>
      <c r="C63" s="723" t="s">
        <v>584</v>
      </c>
      <c r="D63" s="723"/>
      <c r="E63" s="723"/>
      <c r="F63" s="308"/>
      <c r="G63" s="308"/>
    </row>
    <row r="64" spans="1:40" ht="15" customHeight="1" x14ac:dyDescent="0.55000000000000004">
      <c r="A64" s="308"/>
      <c r="B64" s="308" t="s">
        <v>585</v>
      </c>
      <c r="C64" s="308"/>
      <c r="D64" s="308"/>
      <c r="E64" s="308"/>
      <c r="F64" s="308"/>
      <c r="G64" s="308"/>
    </row>
    <row r="65" spans="1:7" ht="15" customHeight="1" x14ac:dyDescent="0.55000000000000004">
      <c r="A65" s="308"/>
      <c r="B65" s="308" t="s">
        <v>586</v>
      </c>
      <c r="C65" s="308"/>
      <c r="D65" s="308"/>
      <c r="E65" s="308"/>
      <c r="F65" s="308"/>
      <c r="G65" s="308"/>
    </row>
    <row r="66" spans="1:7" ht="15" customHeight="1" x14ac:dyDescent="0.55000000000000004">
      <c r="A66" s="308"/>
      <c r="B66" s="308" t="s">
        <v>587</v>
      </c>
      <c r="C66" s="308"/>
      <c r="D66" s="308"/>
      <c r="E66" s="308"/>
      <c r="F66" s="308"/>
      <c r="G66" s="308"/>
    </row>
    <row r="67" spans="1:7" ht="15" customHeight="1" x14ac:dyDescent="0.55000000000000004">
      <c r="A67" s="308" t="s">
        <v>588</v>
      </c>
      <c r="B67" s="333"/>
      <c r="C67" s="308"/>
      <c r="D67" s="308"/>
      <c r="E67" s="308"/>
      <c r="F67" s="308"/>
      <c r="G67" s="308"/>
    </row>
    <row r="68" spans="1:7" ht="15" customHeight="1" x14ac:dyDescent="0.55000000000000004">
      <c r="A68" s="308" t="s">
        <v>589</v>
      </c>
      <c r="B68" s="333"/>
      <c r="C68" s="308"/>
      <c r="D68" s="308"/>
      <c r="E68" s="308"/>
      <c r="F68" s="308"/>
      <c r="G68" s="308"/>
    </row>
    <row r="69" spans="1:7" ht="15" customHeight="1" x14ac:dyDescent="0.55000000000000004">
      <c r="A69" s="308" t="s">
        <v>590</v>
      </c>
      <c r="B69" s="333"/>
      <c r="C69" s="308"/>
      <c r="D69" s="308"/>
      <c r="E69" s="308"/>
      <c r="F69" s="308"/>
      <c r="G69" s="308"/>
    </row>
    <row r="70" spans="1:7" ht="15" customHeight="1" x14ac:dyDescent="0.55000000000000004">
      <c r="A70" s="308" t="s">
        <v>591</v>
      </c>
      <c r="B70" s="333"/>
      <c r="C70" s="308"/>
      <c r="D70" s="308"/>
      <c r="E70" s="308"/>
      <c r="F70" s="308"/>
      <c r="G70" s="308"/>
    </row>
    <row r="71" spans="1:7" ht="15" customHeight="1" x14ac:dyDescent="0.55000000000000004">
      <c r="A71" s="308" t="s">
        <v>592</v>
      </c>
      <c r="B71" s="333"/>
      <c r="C71" s="308"/>
      <c r="D71" s="308"/>
      <c r="E71" s="308"/>
      <c r="F71" s="308"/>
      <c r="G71" s="308"/>
    </row>
    <row r="72" spans="1:7" ht="15" customHeight="1" x14ac:dyDescent="0.55000000000000004">
      <c r="A72" s="308" t="s">
        <v>593</v>
      </c>
      <c r="B72" s="333"/>
      <c r="C72" s="308"/>
      <c r="D72" s="308"/>
      <c r="E72" s="308"/>
      <c r="F72" s="308"/>
      <c r="G72" s="308"/>
    </row>
    <row r="73" spans="1:7" ht="15" customHeight="1" x14ac:dyDescent="0.55000000000000004">
      <c r="A73" s="308"/>
      <c r="B73" s="308" t="s">
        <v>594</v>
      </c>
      <c r="C73" s="308"/>
      <c r="D73" s="308"/>
      <c r="E73" s="308"/>
      <c r="F73" s="308"/>
      <c r="G73" s="308"/>
    </row>
    <row r="74" spans="1:7" ht="15" customHeight="1" x14ac:dyDescent="0.55000000000000004">
      <c r="A74" s="308"/>
      <c r="B74" s="308" t="s">
        <v>595</v>
      </c>
      <c r="C74" s="308"/>
      <c r="D74" s="308"/>
      <c r="E74" s="308"/>
      <c r="F74" s="308"/>
      <c r="G74" s="308"/>
    </row>
    <row r="75" spans="1:7" ht="15" customHeight="1" x14ac:dyDescent="0.55000000000000004">
      <c r="A75" s="308" t="s">
        <v>596</v>
      </c>
      <c r="B75" s="333"/>
      <c r="C75" s="308"/>
      <c r="D75" s="308"/>
      <c r="E75" s="308"/>
      <c r="F75" s="308"/>
      <c r="G75" s="308"/>
    </row>
    <row r="76" spans="1:7" ht="15" customHeight="1" x14ac:dyDescent="0.55000000000000004">
      <c r="A76" s="308" t="s">
        <v>597</v>
      </c>
      <c r="B76" s="333"/>
      <c r="C76" s="308"/>
      <c r="D76" s="308"/>
      <c r="E76" s="308"/>
      <c r="F76" s="308"/>
      <c r="G76" s="308"/>
    </row>
    <row r="77" spans="1:7" ht="15" customHeight="1" x14ac:dyDescent="0.55000000000000004">
      <c r="A77" s="308" t="s">
        <v>598</v>
      </c>
      <c r="B77" s="333"/>
      <c r="C77" s="308"/>
      <c r="D77" s="308"/>
      <c r="E77" s="308"/>
      <c r="F77" s="308"/>
      <c r="G77" s="308"/>
    </row>
    <row r="78" spans="1:7" ht="15" customHeight="1" x14ac:dyDescent="0.55000000000000004">
      <c r="A78" s="308" t="s">
        <v>599</v>
      </c>
      <c r="B78" s="333"/>
      <c r="C78" s="308"/>
      <c r="D78" s="308"/>
      <c r="E78" s="308"/>
      <c r="F78" s="308"/>
      <c r="G78" s="308"/>
    </row>
    <row r="79" spans="1:7" ht="15" customHeight="1" x14ac:dyDescent="0.55000000000000004">
      <c r="A79" s="308" t="s">
        <v>600</v>
      </c>
      <c r="B79" s="333"/>
      <c r="C79" s="308"/>
      <c r="D79" s="308"/>
      <c r="E79" s="308"/>
      <c r="F79" s="308"/>
      <c r="G79" s="308"/>
    </row>
    <row r="80" spans="1:7" ht="15" customHeight="1" x14ac:dyDescent="0.55000000000000004">
      <c r="A80" s="308" t="s">
        <v>601</v>
      </c>
      <c r="B80" s="333"/>
      <c r="C80" s="308"/>
      <c r="D80" s="308"/>
      <c r="E80" s="308"/>
      <c r="F80" s="308"/>
      <c r="G80" s="308"/>
    </row>
    <row r="81" spans="1:7" ht="15" customHeight="1" x14ac:dyDescent="0.55000000000000004">
      <c r="A81" s="308" t="s">
        <v>602</v>
      </c>
      <c r="B81" s="333"/>
      <c r="C81" s="308"/>
      <c r="D81" s="308"/>
      <c r="E81" s="308"/>
      <c r="F81" s="308"/>
      <c r="G81" s="308"/>
    </row>
    <row r="82" spans="1:7" ht="15" customHeight="1" x14ac:dyDescent="0.55000000000000004">
      <c r="A82" s="308" t="s">
        <v>603</v>
      </c>
      <c r="B82" s="333"/>
      <c r="C82" s="308"/>
      <c r="D82" s="308"/>
      <c r="E82" s="308"/>
      <c r="F82" s="308"/>
      <c r="G82" s="308"/>
    </row>
  </sheetData>
  <mergeCells count="13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F67FBD27-2BF5-41A4-B0A0-7390EA7FD30A}"/>
    <dataValidation type="list" allowBlank="1" showInputMessage="1" showErrorMessage="1" sqref="M40:M43" xr:uid="{E2ADF486-2B23-445C-AECA-E9E61059926B}">
      <formula1>"○"</formula1>
    </dataValidation>
    <dataValidation type="list" allowBlank="1" showInputMessage="1" sqref="B13:B30" xr:uid="{BB105D8D-81DA-4A49-B4F8-645F238B329A}">
      <formula1>INDIRECT($AK$1)</formula1>
    </dataValidation>
    <dataValidation type="list" allowBlank="1" showInputMessage="1" showErrorMessage="1" sqref="AK3:AN3" xr:uid="{49BEF8D3-E3C1-4494-AD10-952C6FDAB9F3}">
      <formula1>"４週,歴月"</formula1>
    </dataValidation>
    <dataValidation type="list" allowBlank="1" showInputMessage="1" showErrorMessage="1" sqref="AK4:AN4" xr:uid="{2DB45F18-082E-4A8E-AB3A-212D1C992786}">
      <formula1>"予定,実績"</formula1>
    </dataValidation>
    <dataValidation type="whole" operator="greaterThanOrEqual" allowBlank="1" showInputMessage="1" showErrorMessage="1" sqref="D40:F41" xr:uid="{7E97F2C0-F491-4B35-8CBF-A180EB5D7BA0}">
      <formula1>0</formula1>
    </dataValidation>
    <dataValidation operator="greaterThanOrEqual" allowBlank="1" showInputMessage="1" showErrorMessage="1" sqref="X38 I44 U38 I34:I37 L34:L36 L44" xr:uid="{AC8E38C6-82F6-4825-93F9-F1210BDAD19A}"/>
    <dataValidation type="list" allowBlank="1" showInputMessage="1" showErrorMessage="1" sqref="C11:C30" xr:uid="{E460BCE7-5CFA-4A3C-B2AB-8F54874E9257}">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portrait" verticalDpi="0"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Y146"/>
  <sheetViews>
    <sheetView view="pageBreakPreview" zoomScaleNormal="130" zoomScaleSheetLayoutView="100" workbookViewId="0">
      <selection activeCell="B1" sqref="B1"/>
    </sheetView>
  </sheetViews>
  <sheetFormatPr defaultColWidth="4" defaultRowHeight="13" x14ac:dyDescent="0.55000000000000004"/>
  <cols>
    <col min="1" max="1" width="2.58203125" style="21" customWidth="1"/>
    <col min="2" max="2" width="10.58203125" style="21" customWidth="1"/>
    <col min="3" max="7" width="4.58203125" style="21" customWidth="1"/>
    <col min="8" max="8" width="7.58203125" style="21" customWidth="1"/>
    <col min="9" max="17" width="4.58203125" style="21" customWidth="1"/>
    <col min="18" max="19" width="7.58203125" style="21" customWidth="1"/>
    <col min="20" max="23" width="4.58203125" style="21" customWidth="1"/>
    <col min="24" max="24" width="9.6640625" style="21" customWidth="1"/>
    <col min="25" max="25" width="2.58203125" style="21" customWidth="1"/>
    <col min="26" max="26" width="12.58203125" style="21" customWidth="1"/>
    <col min="27" max="27" width="23.9140625" style="21" customWidth="1"/>
    <col min="28" max="28" width="36.1640625" style="21" customWidth="1"/>
    <col min="29" max="29" width="27.1640625" style="21" customWidth="1"/>
    <col min="30" max="30" width="4.1640625" style="21" customWidth="1"/>
    <col min="31" max="256" width="4" style="21"/>
    <col min="257" max="257" width="2.9140625" style="21" customWidth="1"/>
    <col min="258" max="258" width="2.4140625" style="21" customWidth="1"/>
    <col min="259" max="259" width="9.1640625" style="21" customWidth="1"/>
    <col min="260" max="264" width="4" style="21"/>
    <col min="265" max="265" width="7.4140625" style="21" customWidth="1"/>
    <col min="266" max="267" width="4" style="21"/>
    <col min="268" max="273" width="5.08203125" style="21" customWidth="1"/>
    <col min="274" max="274" width="4" style="21"/>
    <col min="275" max="276" width="6.6640625" style="21" customWidth="1"/>
    <col min="277" max="279" width="4" style="21"/>
    <col min="280" max="280" width="2.4140625" style="21" customWidth="1"/>
    <col min="281" max="281" width="3.4140625" style="21" customWidth="1"/>
    <col min="282" max="512" width="4" style="21"/>
    <col min="513" max="513" width="2.9140625" style="21" customWidth="1"/>
    <col min="514" max="514" width="2.4140625" style="21" customWidth="1"/>
    <col min="515" max="515" width="9.1640625" style="21" customWidth="1"/>
    <col min="516" max="520" width="4" style="21"/>
    <col min="521" max="521" width="7.4140625" style="21" customWidth="1"/>
    <col min="522" max="523" width="4" style="21"/>
    <col min="524" max="529" width="5.08203125" style="21" customWidth="1"/>
    <col min="530" max="530" width="4" style="21"/>
    <col min="531" max="532" width="6.6640625" style="21" customWidth="1"/>
    <col min="533" max="535" width="4" style="21"/>
    <col min="536" max="536" width="2.4140625" style="21" customWidth="1"/>
    <col min="537" max="537" width="3.4140625" style="21" customWidth="1"/>
    <col min="538" max="768" width="4" style="21"/>
    <col min="769" max="769" width="2.9140625" style="21" customWidth="1"/>
    <col min="770" max="770" width="2.4140625" style="21" customWidth="1"/>
    <col min="771" max="771" width="9.1640625" style="21" customWidth="1"/>
    <col min="772" max="776" width="4" style="21"/>
    <col min="777" max="777" width="7.4140625" style="21" customWidth="1"/>
    <col min="778" max="779" width="4" style="21"/>
    <col min="780" max="785" width="5.08203125" style="21" customWidth="1"/>
    <col min="786" max="786" width="4" style="21"/>
    <col min="787" max="788" width="6.6640625" style="21" customWidth="1"/>
    <col min="789" max="791" width="4" style="21"/>
    <col min="792" max="792" width="2.4140625" style="21" customWidth="1"/>
    <col min="793" max="793" width="3.4140625" style="21" customWidth="1"/>
    <col min="794" max="1024" width="4" style="21"/>
    <col min="1025" max="1025" width="2.9140625" style="21" customWidth="1"/>
    <col min="1026" max="1026" width="2.4140625" style="21" customWidth="1"/>
    <col min="1027" max="1027" width="9.1640625" style="21" customWidth="1"/>
    <col min="1028" max="1032" width="4" style="21"/>
    <col min="1033" max="1033" width="7.4140625" style="21" customWidth="1"/>
    <col min="1034" max="1035" width="4" style="21"/>
    <col min="1036" max="1041" width="5.08203125" style="21" customWidth="1"/>
    <col min="1042" max="1042" width="4" style="21"/>
    <col min="1043" max="1044" width="6.6640625" style="21" customWidth="1"/>
    <col min="1045" max="1047" width="4" style="21"/>
    <col min="1048" max="1048" width="2.4140625" style="21" customWidth="1"/>
    <col min="1049" max="1049" width="3.4140625" style="21" customWidth="1"/>
    <col min="1050" max="1280" width="4" style="21"/>
    <col min="1281" max="1281" width="2.9140625" style="21" customWidth="1"/>
    <col min="1282" max="1282" width="2.4140625" style="21" customWidth="1"/>
    <col min="1283" max="1283" width="9.1640625" style="21" customWidth="1"/>
    <col min="1284" max="1288" width="4" style="21"/>
    <col min="1289" max="1289" width="7.4140625" style="21" customWidth="1"/>
    <col min="1290" max="1291" width="4" style="21"/>
    <col min="1292" max="1297" width="5.08203125" style="21" customWidth="1"/>
    <col min="1298" max="1298" width="4" style="21"/>
    <col min="1299" max="1300" width="6.6640625" style="21" customWidth="1"/>
    <col min="1301" max="1303" width="4" style="21"/>
    <col min="1304" max="1304" width="2.4140625" style="21" customWidth="1"/>
    <col min="1305" max="1305" width="3.4140625" style="21" customWidth="1"/>
    <col min="1306" max="1536" width="4" style="21"/>
    <col min="1537" max="1537" width="2.9140625" style="21" customWidth="1"/>
    <col min="1538" max="1538" width="2.4140625" style="21" customWidth="1"/>
    <col min="1539" max="1539" width="9.1640625" style="21" customWidth="1"/>
    <col min="1540" max="1544" width="4" style="21"/>
    <col min="1545" max="1545" width="7.4140625" style="21" customWidth="1"/>
    <col min="1546" max="1547" width="4" style="21"/>
    <col min="1548" max="1553" width="5.08203125" style="21" customWidth="1"/>
    <col min="1554" max="1554" width="4" style="21"/>
    <col min="1555" max="1556" width="6.6640625" style="21" customWidth="1"/>
    <col min="1557" max="1559" width="4" style="21"/>
    <col min="1560" max="1560" width="2.4140625" style="21" customWidth="1"/>
    <col min="1561" max="1561" width="3.4140625" style="21" customWidth="1"/>
    <col min="1562" max="1792" width="4" style="21"/>
    <col min="1793" max="1793" width="2.9140625" style="21" customWidth="1"/>
    <col min="1794" max="1794" width="2.4140625" style="21" customWidth="1"/>
    <col min="1795" max="1795" width="9.1640625" style="21" customWidth="1"/>
    <col min="1796" max="1800" width="4" style="21"/>
    <col min="1801" max="1801" width="7.4140625" style="21" customWidth="1"/>
    <col min="1802" max="1803" width="4" style="21"/>
    <col min="1804" max="1809" width="5.08203125" style="21" customWidth="1"/>
    <col min="1810" max="1810" width="4" style="21"/>
    <col min="1811" max="1812" width="6.6640625" style="21" customWidth="1"/>
    <col min="1813" max="1815" width="4" style="21"/>
    <col min="1816" max="1816" width="2.4140625" style="21" customWidth="1"/>
    <col min="1817" max="1817" width="3.4140625" style="21" customWidth="1"/>
    <col min="1818" max="2048" width="4" style="21"/>
    <col min="2049" max="2049" width="2.9140625" style="21" customWidth="1"/>
    <col min="2050" max="2050" width="2.4140625" style="21" customWidth="1"/>
    <col min="2051" max="2051" width="9.1640625" style="21" customWidth="1"/>
    <col min="2052" max="2056" width="4" style="21"/>
    <col min="2057" max="2057" width="7.4140625" style="21" customWidth="1"/>
    <col min="2058" max="2059" width="4" style="21"/>
    <col min="2060" max="2065" width="5.08203125" style="21" customWidth="1"/>
    <col min="2066" max="2066" width="4" style="21"/>
    <col min="2067" max="2068" width="6.6640625" style="21" customWidth="1"/>
    <col min="2069" max="2071" width="4" style="21"/>
    <col min="2072" max="2072" width="2.4140625" style="21" customWidth="1"/>
    <col min="2073" max="2073" width="3.4140625" style="21" customWidth="1"/>
    <col min="2074" max="2304" width="4" style="21"/>
    <col min="2305" max="2305" width="2.9140625" style="21" customWidth="1"/>
    <col min="2306" max="2306" width="2.4140625" style="21" customWidth="1"/>
    <col min="2307" max="2307" width="9.1640625" style="21" customWidth="1"/>
    <col min="2308" max="2312" width="4" style="21"/>
    <col min="2313" max="2313" width="7.4140625" style="21" customWidth="1"/>
    <col min="2314" max="2315" width="4" style="21"/>
    <col min="2316" max="2321" width="5.08203125" style="21" customWidth="1"/>
    <col min="2322" max="2322" width="4" style="21"/>
    <col min="2323" max="2324" width="6.6640625" style="21" customWidth="1"/>
    <col min="2325" max="2327" width="4" style="21"/>
    <col min="2328" max="2328" width="2.4140625" style="21" customWidth="1"/>
    <col min="2329" max="2329" width="3.4140625" style="21" customWidth="1"/>
    <col min="2330" max="2560" width="4" style="21"/>
    <col min="2561" max="2561" width="2.9140625" style="21" customWidth="1"/>
    <col min="2562" max="2562" width="2.4140625" style="21" customWidth="1"/>
    <col min="2563" max="2563" width="9.1640625" style="21" customWidth="1"/>
    <col min="2564" max="2568" width="4" style="21"/>
    <col min="2569" max="2569" width="7.4140625" style="21" customWidth="1"/>
    <col min="2570" max="2571" width="4" style="21"/>
    <col min="2572" max="2577" width="5.08203125" style="21" customWidth="1"/>
    <col min="2578" max="2578" width="4" style="21"/>
    <col min="2579" max="2580" width="6.6640625" style="21" customWidth="1"/>
    <col min="2581" max="2583" width="4" style="21"/>
    <col min="2584" max="2584" width="2.4140625" style="21" customWidth="1"/>
    <col min="2585" max="2585" width="3.4140625" style="21" customWidth="1"/>
    <col min="2586" max="2816" width="4" style="21"/>
    <col min="2817" max="2817" width="2.9140625" style="21" customWidth="1"/>
    <col min="2818" max="2818" width="2.4140625" style="21" customWidth="1"/>
    <col min="2819" max="2819" width="9.1640625" style="21" customWidth="1"/>
    <col min="2820" max="2824" width="4" style="21"/>
    <col min="2825" max="2825" width="7.4140625" style="21" customWidth="1"/>
    <col min="2826" max="2827" width="4" style="21"/>
    <col min="2828" max="2833" width="5.08203125" style="21" customWidth="1"/>
    <col min="2834" max="2834" width="4" style="21"/>
    <col min="2835" max="2836" width="6.6640625" style="21" customWidth="1"/>
    <col min="2837" max="2839" width="4" style="21"/>
    <col min="2840" max="2840" width="2.4140625" style="21" customWidth="1"/>
    <col min="2841" max="2841" width="3.4140625" style="21" customWidth="1"/>
    <col min="2842" max="3072" width="4" style="21"/>
    <col min="3073" max="3073" width="2.9140625" style="21" customWidth="1"/>
    <col min="3074" max="3074" width="2.4140625" style="21" customWidth="1"/>
    <col min="3075" max="3075" width="9.1640625" style="21" customWidth="1"/>
    <col min="3076" max="3080" width="4" style="21"/>
    <col min="3081" max="3081" width="7.4140625" style="21" customWidth="1"/>
    <col min="3082" max="3083" width="4" style="21"/>
    <col min="3084" max="3089" width="5.08203125" style="21" customWidth="1"/>
    <col min="3090" max="3090" width="4" style="21"/>
    <col min="3091" max="3092" width="6.6640625" style="21" customWidth="1"/>
    <col min="3093" max="3095" width="4" style="21"/>
    <col min="3096" max="3096" width="2.4140625" style="21" customWidth="1"/>
    <col min="3097" max="3097" width="3.4140625" style="21" customWidth="1"/>
    <col min="3098" max="3328" width="4" style="21"/>
    <col min="3329" max="3329" width="2.9140625" style="21" customWidth="1"/>
    <col min="3330" max="3330" width="2.4140625" style="21" customWidth="1"/>
    <col min="3331" max="3331" width="9.1640625" style="21" customWidth="1"/>
    <col min="3332" max="3336" width="4" style="21"/>
    <col min="3337" max="3337" width="7.4140625" style="21" customWidth="1"/>
    <col min="3338" max="3339" width="4" style="21"/>
    <col min="3340" max="3345" width="5.08203125" style="21" customWidth="1"/>
    <col min="3346" max="3346" width="4" style="21"/>
    <col min="3347" max="3348" width="6.6640625" style="21" customWidth="1"/>
    <col min="3349" max="3351" width="4" style="21"/>
    <col min="3352" max="3352" width="2.4140625" style="21" customWidth="1"/>
    <col min="3353" max="3353" width="3.4140625" style="21" customWidth="1"/>
    <col min="3354" max="3584" width="4" style="21"/>
    <col min="3585" max="3585" width="2.9140625" style="21" customWidth="1"/>
    <col min="3586" max="3586" width="2.4140625" style="21" customWidth="1"/>
    <col min="3587" max="3587" width="9.1640625" style="21" customWidth="1"/>
    <col min="3588" max="3592" width="4" style="21"/>
    <col min="3593" max="3593" width="7.4140625" style="21" customWidth="1"/>
    <col min="3594" max="3595" width="4" style="21"/>
    <col min="3596" max="3601" width="5.08203125" style="21" customWidth="1"/>
    <col min="3602" max="3602" width="4" style="21"/>
    <col min="3603" max="3604" width="6.6640625" style="21" customWidth="1"/>
    <col min="3605" max="3607" width="4" style="21"/>
    <col min="3608" max="3608" width="2.4140625" style="21" customWidth="1"/>
    <col min="3609" max="3609" width="3.4140625" style="21" customWidth="1"/>
    <col min="3610" max="3840" width="4" style="21"/>
    <col min="3841" max="3841" width="2.9140625" style="21" customWidth="1"/>
    <col min="3842" max="3842" width="2.4140625" style="21" customWidth="1"/>
    <col min="3843" max="3843" width="9.1640625" style="21" customWidth="1"/>
    <col min="3844" max="3848" width="4" style="21"/>
    <col min="3849" max="3849" width="7.4140625" style="21" customWidth="1"/>
    <col min="3850" max="3851" width="4" style="21"/>
    <col min="3852" max="3857" width="5.08203125" style="21" customWidth="1"/>
    <col min="3858" max="3858" width="4" style="21"/>
    <col min="3859" max="3860" width="6.6640625" style="21" customWidth="1"/>
    <col min="3861" max="3863" width="4" style="21"/>
    <col min="3864" max="3864" width="2.4140625" style="21" customWidth="1"/>
    <col min="3865" max="3865" width="3.4140625" style="21" customWidth="1"/>
    <col min="3866" max="4096" width="4" style="21"/>
    <col min="4097" max="4097" width="2.9140625" style="21" customWidth="1"/>
    <col min="4098" max="4098" width="2.4140625" style="21" customWidth="1"/>
    <col min="4099" max="4099" width="9.1640625" style="21" customWidth="1"/>
    <col min="4100" max="4104" width="4" style="21"/>
    <col min="4105" max="4105" width="7.4140625" style="21" customWidth="1"/>
    <col min="4106" max="4107" width="4" style="21"/>
    <col min="4108" max="4113" width="5.08203125" style="21" customWidth="1"/>
    <col min="4114" max="4114" width="4" style="21"/>
    <col min="4115" max="4116" width="6.6640625" style="21" customWidth="1"/>
    <col min="4117" max="4119" width="4" style="21"/>
    <col min="4120" max="4120" width="2.4140625" style="21" customWidth="1"/>
    <col min="4121" max="4121" width="3.4140625" style="21" customWidth="1"/>
    <col min="4122" max="4352" width="4" style="21"/>
    <col min="4353" max="4353" width="2.9140625" style="21" customWidth="1"/>
    <col min="4354" max="4354" width="2.4140625" style="21" customWidth="1"/>
    <col min="4355" max="4355" width="9.1640625" style="21" customWidth="1"/>
    <col min="4356" max="4360" width="4" style="21"/>
    <col min="4361" max="4361" width="7.4140625" style="21" customWidth="1"/>
    <col min="4362" max="4363" width="4" style="21"/>
    <col min="4364" max="4369" width="5.08203125" style="21" customWidth="1"/>
    <col min="4370" max="4370" width="4" style="21"/>
    <col min="4371" max="4372" width="6.6640625" style="21" customWidth="1"/>
    <col min="4373" max="4375" width="4" style="21"/>
    <col min="4376" max="4376" width="2.4140625" style="21" customWidth="1"/>
    <col min="4377" max="4377" width="3.4140625" style="21" customWidth="1"/>
    <col min="4378" max="4608" width="4" style="21"/>
    <col min="4609" max="4609" width="2.9140625" style="21" customWidth="1"/>
    <col min="4610" max="4610" width="2.4140625" style="21" customWidth="1"/>
    <col min="4611" max="4611" width="9.1640625" style="21" customWidth="1"/>
    <col min="4612" max="4616" width="4" style="21"/>
    <col min="4617" max="4617" width="7.4140625" style="21" customWidth="1"/>
    <col min="4618" max="4619" width="4" style="21"/>
    <col min="4620" max="4625" width="5.08203125" style="21" customWidth="1"/>
    <col min="4626" max="4626" width="4" style="21"/>
    <col min="4627" max="4628" width="6.6640625" style="21" customWidth="1"/>
    <col min="4629" max="4631" width="4" style="21"/>
    <col min="4632" max="4632" width="2.4140625" style="21" customWidth="1"/>
    <col min="4633" max="4633" width="3.4140625" style="21" customWidth="1"/>
    <col min="4634" max="4864" width="4" style="21"/>
    <col min="4865" max="4865" width="2.9140625" style="21" customWidth="1"/>
    <col min="4866" max="4866" width="2.4140625" style="21" customWidth="1"/>
    <col min="4867" max="4867" width="9.1640625" style="21" customWidth="1"/>
    <col min="4868" max="4872" width="4" style="21"/>
    <col min="4873" max="4873" width="7.4140625" style="21" customWidth="1"/>
    <col min="4874" max="4875" width="4" style="21"/>
    <col min="4876" max="4881" width="5.08203125" style="21" customWidth="1"/>
    <col min="4882" max="4882" width="4" style="21"/>
    <col min="4883" max="4884" width="6.6640625" style="21" customWidth="1"/>
    <col min="4885" max="4887" width="4" style="21"/>
    <col min="4888" max="4888" width="2.4140625" style="21" customWidth="1"/>
    <col min="4889" max="4889" width="3.4140625" style="21" customWidth="1"/>
    <col min="4890" max="5120" width="4" style="21"/>
    <col min="5121" max="5121" width="2.9140625" style="21" customWidth="1"/>
    <col min="5122" max="5122" width="2.4140625" style="21" customWidth="1"/>
    <col min="5123" max="5123" width="9.1640625" style="21" customWidth="1"/>
    <col min="5124" max="5128" width="4" style="21"/>
    <col min="5129" max="5129" width="7.4140625" style="21" customWidth="1"/>
    <col min="5130" max="5131" width="4" style="21"/>
    <col min="5132" max="5137" width="5.08203125" style="21" customWidth="1"/>
    <col min="5138" max="5138" width="4" style="21"/>
    <col min="5139" max="5140" width="6.6640625" style="21" customWidth="1"/>
    <col min="5141" max="5143" width="4" style="21"/>
    <col min="5144" max="5144" width="2.4140625" style="21" customWidth="1"/>
    <col min="5145" max="5145" width="3.4140625" style="21" customWidth="1"/>
    <col min="5146" max="5376" width="4" style="21"/>
    <col min="5377" max="5377" width="2.9140625" style="21" customWidth="1"/>
    <col min="5378" max="5378" width="2.4140625" style="21" customWidth="1"/>
    <col min="5379" max="5379" width="9.1640625" style="21" customWidth="1"/>
    <col min="5380" max="5384" width="4" style="21"/>
    <col min="5385" max="5385" width="7.4140625" style="21" customWidth="1"/>
    <col min="5386" max="5387" width="4" style="21"/>
    <col min="5388" max="5393" width="5.08203125" style="21" customWidth="1"/>
    <col min="5394" max="5394" width="4" style="21"/>
    <col min="5395" max="5396" width="6.6640625" style="21" customWidth="1"/>
    <col min="5397" max="5399" width="4" style="21"/>
    <col min="5400" max="5400" width="2.4140625" style="21" customWidth="1"/>
    <col min="5401" max="5401" width="3.4140625" style="21" customWidth="1"/>
    <col min="5402" max="5632" width="4" style="21"/>
    <col min="5633" max="5633" width="2.9140625" style="21" customWidth="1"/>
    <col min="5634" max="5634" width="2.4140625" style="21" customWidth="1"/>
    <col min="5635" max="5635" width="9.1640625" style="21" customWidth="1"/>
    <col min="5636" max="5640" width="4" style="21"/>
    <col min="5641" max="5641" width="7.4140625" style="21" customWidth="1"/>
    <col min="5642" max="5643" width="4" style="21"/>
    <col min="5644" max="5649" width="5.08203125" style="21" customWidth="1"/>
    <col min="5650" max="5650" width="4" style="21"/>
    <col min="5651" max="5652" width="6.6640625" style="21" customWidth="1"/>
    <col min="5653" max="5655" width="4" style="21"/>
    <col min="5656" max="5656" width="2.4140625" style="21" customWidth="1"/>
    <col min="5657" max="5657" width="3.4140625" style="21" customWidth="1"/>
    <col min="5658" max="5888" width="4" style="21"/>
    <col min="5889" max="5889" width="2.9140625" style="21" customWidth="1"/>
    <col min="5890" max="5890" width="2.4140625" style="21" customWidth="1"/>
    <col min="5891" max="5891" width="9.1640625" style="21" customWidth="1"/>
    <col min="5892" max="5896" width="4" style="21"/>
    <col min="5897" max="5897" width="7.4140625" style="21" customWidth="1"/>
    <col min="5898" max="5899" width="4" style="21"/>
    <col min="5900" max="5905" width="5.08203125" style="21" customWidth="1"/>
    <col min="5906" max="5906" width="4" style="21"/>
    <col min="5907" max="5908" width="6.6640625" style="21" customWidth="1"/>
    <col min="5909" max="5911" width="4" style="21"/>
    <col min="5912" max="5912" width="2.4140625" style="21" customWidth="1"/>
    <col min="5913" max="5913" width="3.4140625" style="21" customWidth="1"/>
    <col min="5914" max="6144" width="4" style="21"/>
    <col min="6145" max="6145" width="2.9140625" style="21" customWidth="1"/>
    <col min="6146" max="6146" width="2.4140625" style="21" customWidth="1"/>
    <col min="6147" max="6147" width="9.1640625" style="21" customWidth="1"/>
    <col min="6148" max="6152" width="4" style="21"/>
    <col min="6153" max="6153" width="7.4140625" style="21" customWidth="1"/>
    <col min="6154" max="6155" width="4" style="21"/>
    <col min="6156" max="6161" width="5.08203125" style="21" customWidth="1"/>
    <col min="6162" max="6162" width="4" style="21"/>
    <col min="6163" max="6164" width="6.6640625" style="21" customWidth="1"/>
    <col min="6165" max="6167" width="4" style="21"/>
    <col min="6168" max="6168" width="2.4140625" style="21" customWidth="1"/>
    <col min="6169" max="6169" width="3.4140625" style="21" customWidth="1"/>
    <col min="6170" max="6400" width="4" style="21"/>
    <col min="6401" max="6401" width="2.9140625" style="21" customWidth="1"/>
    <col min="6402" max="6402" width="2.4140625" style="21" customWidth="1"/>
    <col min="6403" max="6403" width="9.1640625" style="21" customWidth="1"/>
    <col min="6404" max="6408" width="4" style="21"/>
    <col min="6409" max="6409" width="7.4140625" style="21" customWidth="1"/>
    <col min="6410" max="6411" width="4" style="21"/>
    <col min="6412" max="6417" width="5.08203125" style="21" customWidth="1"/>
    <col min="6418" max="6418" width="4" style="21"/>
    <col min="6419" max="6420" width="6.6640625" style="21" customWidth="1"/>
    <col min="6421" max="6423" width="4" style="21"/>
    <col min="6424" max="6424" width="2.4140625" style="21" customWidth="1"/>
    <col min="6425" max="6425" width="3.4140625" style="21" customWidth="1"/>
    <col min="6426" max="6656" width="4" style="21"/>
    <col min="6657" max="6657" width="2.9140625" style="21" customWidth="1"/>
    <col min="6658" max="6658" width="2.4140625" style="21" customWidth="1"/>
    <col min="6659" max="6659" width="9.1640625" style="21" customWidth="1"/>
    <col min="6660" max="6664" width="4" style="21"/>
    <col min="6665" max="6665" width="7.4140625" style="21" customWidth="1"/>
    <col min="6666" max="6667" width="4" style="21"/>
    <col min="6668" max="6673" width="5.08203125" style="21" customWidth="1"/>
    <col min="6674" max="6674" width="4" style="21"/>
    <col min="6675" max="6676" width="6.6640625" style="21" customWidth="1"/>
    <col min="6677" max="6679" width="4" style="21"/>
    <col min="6680" max="6680" width="2.4140625" style="21" customWidth="1"/>
    <col min="6681" max="6681" width="3.4140625" style="21" customWidth="1"/>
    <col min="6682" max="6912" width="4" style="21"/>
    <col min="6913" max="6913" width="2.9140625" style="21" customWidth="1"/>
    <col min="6914" max="6914" width="2.4140625" style="21" customWidth="1"/>
    <col min="6915" max="6915" width="9.1640625" style="21" customWidth="1"/>
    <col min="6916" max="6920" width="4" style="21"/>
    <col min="6921" max="6921" width="7.4140625" style="21" customWidth="1"/>
    <col min="6922" max="6923" width="4" style="21"/>
    <col min="6924" max="6929" width="5.08203125" style="21" customWidth="1"/>
    <col min="6930" max="6930" width="4" style="21"/>
    <col min="6931" max="6932" width="6.6640625" style="21" customWidth="1"/>
    <col min="6933" max="6935" width="4" style="21"/>
    <col min="6936" max="6936" width="2.4140625" style="21" customWidth="1"/>
    <col min="6937" max="6937" width="3.4140625" style="21" customWidth="1"/>
    <col min="6938" max="7168" width="4" style="21"/>
    <col min="7169" max="7169" width="2.9140625" style="21" customWidth="1"/>
    <col min="7170" max="7170" width="2.4140625" style="21" customWidth="1"/>
    <col min="7171" max="7171" width="9.1640625" style="21" customWidth="1"/>
    <col min="7172" max="7176" width="4" style="21"/>
    <col min="7177" max="7177" width="7.4140625" style="21" customWidth="1"/>
    <col min="7178" max="7179" width="4" style="21"/>
    <col min="7180" max="7185" width="5.08203125" style="21" customWidth="1"/>
    <col min="7186" max="7186" width="4" style="21"/>
    <col min="7187" max="7188" width="6.6640625" style="21" customWidth="1"/>
    <col min="7189" max="7191" width="4" style="21"/>
    <col min="7192" max="7192" width="2.4140625" style="21" customWidth="1"/>
    <col min="7193" max="7193" width="3.4140625" style="21" customWidth="1"/>
    <col min="7194" max="7424" width="4" style="21"/>
    <col min="7425" max="7425" width="2.9140625" style="21" customWidth="1"/>
    <col min="7426" max="7426" width="2.4140625" style="21" customWidth="1"/>
    <col min="7427" max="7427" width="9.1640625" style="21" customWidth="1"/>
    <col min="7428" max="7432" width="4" style="21"/>
    <col min="7433" max="7433" width="7.4140625" style="21" customWidth="1"/>
    <col min="7434" max="7435" width="4" style="21"/>
    <col min="7436" max="7441" width="5.08203125" style="21" customWidth="1"/>
    <col min="7442" max="7442" width="4" style="21"/>
    <col min="7443" max="7444" width="6.6640625" style="21" customWidth="1"/>
    <col min="7445" max="7447" width="4" style="21"/>
    <col min="7448" max="7448" width="2.4140625" style="21" customWidth="1"/>
    <col min="7449" max="7449" width="3.4140625" style="21" customWidth="1"/>
    <col min="7450" max="7680" width="4" style="21"/>
    <col min="7681" max="7681" width="2.9140625" style="21" customWidth="1"/>
    <col min="7682" max="7682" width="2.4140625" style="21" customWidth="1"/>
    <col min="7683" max="7683" width="9.1640625" style="21" customWidth="1"/>
    <col min="7684" max="7688" width="4" style="21"/>
    <col min="7689" max="7689" width="7.4140625" style="21" customWidth="1"/>
    <col min="7690" max="7691" width="4" style="21"/>
    <col min="7692" max="7697" width="5.08203125" style="21" customWidth="1"/>
    <col min="7698" max="7698" width="4" style="21"/>
    <col min="7699" max="7700" width="6.6640625" style="21" customWidth="1"/>
    <col min="7701" max="7703" width="4" style="21"/>
    <col min="7704" max="7704" width="2.4140625" style="21" customWidth="1"/>
    <col min="7705" max="7705" width="3.4140625" style="21" customWidth="1"/>
    <col min="7706" max="7936" width="4" style="21"/>
    <col min="7937" max="7937" width="2.9140625" style="21" customWidth="1"/>
    <col min="7938" max="7938" width="2.4140625" style="21" customWidth="1"/>
    <col min="7939" max="7939" width="9.1640625" style="21" customWidth="1"/>
    <col min="7940" max="7944" width="4" style="21"/>
    <col min="7945" max="7945" width="7.4140625" style="21" customWidth="1"/>
    <col min="7946" max="7947" width="4" style="21"/>
    <col min="7948" max="7953" width="5.08203125" style="21" customWidth="1"/>
    <col min="7954" max="7954" width="4" style="21"/>
    <col min="7955" max="7956" width="6.6640625" style="21" customWidth="1"/>
    <col min="7957" max="7959" width="4" style="21"/>
    <col min="7960" max="7960" width="2.4140625" style="21" customWidth="1"/>
    <col min="7961" max="7961" width="3.4140625" style="21" customWidth="1"/>
    <col min="7962" max="8192" width="4" style="21"/>
    <col min="8193" max="8193" width="2.9140625" style="21" customWidth="1"/>
    <col min="8194" max="8194" width="2.4140625" style="21" customWidth="1"/>
    <col min="8195" max="8195" width="9.1640625" style="21" customWidth="1"/>
    <col min="8196" max="8200" width="4" style="21"/>
    <col min="8201" max="8201" width="7.4140625" style="21" customWidth="1"/>
    <col min="8202" max="8203" width="4" style="21"/>
    <col min="8204" max="8209" width="5.08203125" style="21" customWidth="1"/>
    <col min="8210" max="8210" width="4" style="21"/>
    <col min="8211" max="8212" width="6.6640625" style="21" customWidth="1"/>
    <col min="8213" max="8215" width="4" style="21"/>
    <col min="8216" max="8216" width="2.4140625" style="21" customWidth="1"/>
    <col min="8217" max="8217" width="3.4140625" style="21" customWidth="1"/>
    <col min="8218" max="8448" width="4" style="21"/>
    <col min="8449" max="8449" width="2.9140625" style="21" customWidth="1"/>
    <col min="8450" max="8450" width="2.4140625" style="21" customWidth="1"/>
    <col min="8451" max="8451" width="9.1640625" style="21" customWidth="1"/>
    <col min="8452" max="8456" width="4" style="21"/>
    <col min="8457" max="8457" width="7.4140625" style="21" customWidth="1"/>
    <col min="8458" max="8459" width="4" style="21"/>
    <col min="8460" max="8465" width="5.08203125" style="21" customWidth="1"/>
    <col min="8466" max="8466" width="4" style="21"/>
    <col min="8467" max="8468" width="6.6640625" style="21" customWidth="1"/>
    <col min="8469" max="8471" width="4" style="21"/>
    <col min="8472" max="8472" width="2.4140625" style="21" customWidth="1"/>
    <col min="8473" max="8473" width="3.4140625" style="21" customWidth="1"/>
    <col min="8474" max="8704" width="4" style="21"/>
    <col min="8705" max="8705" width="2.9140625" style="21" customWidth="1"/>
    <col min="8706" max="8706" width="2.4140625" style="21" customWidth="1"/>
    <col min="8707" max="8707" width="9.1640625" style="21" customWidth="1"/>
    <col min="8708" max="8712" width="4" style="21"/>
    <col min="8713" max="8713" width="7.4140625" style="21" customWidth="1"/>
    <col min="8714" max="8715" width="4" style="21"/>
    <col min="8716" max="8721" width="5.08203125" style="21" customWidth="1"/>
    <col min="8722" max="8722" width="4" style="21"/>
    <col min="8723" max="8724" width="6.6640625" style="21" customWidth="1"/>
    <col min="8725" max="8727" width="4" style="21"/>
    <col min="8728" max="8728" width="2.4140625" style="21" customWidth="1"/>
    <col min="8729" max="8729" width="3.4140625" style="21" customWidth="1"/>
    <col min="8730" max="8960" width="4" style="21"/>
    <col min="8961" max="8961" width="2.9140625" style="21" customWidth="1"/>
    <col min="8962" max="8962" width="2.4140625" style="21" customWidth="1"/>
    <col min="8963" max="8963" width="9.1640625" style="21" customWidth="1"/>
    <col min="8964" max="8968" width="4" style="21"/>
    <col min="8969" max="8969" width="7.4140625" style="21" customWidth="1"/>
    <col min="8970" max="8971" width="4" style="21"/>
    <col min="8972" max="8977" width="5.08203125" style="21" customWidth="1"/>
    <col min="8978" max="8978" width="4" style="21"/>
    <col min="8979" max="8980" width="6.6640625" style="21" customWidth="1"/>
    <col min="8981" max="8983" width="4" style="21"/>
    <col min="8984" max="8984" width="2.4140625" style="21" customWidth="1"/>
    <col min="8985" max="8985" width="3.4140625" style="21" customWidth="1"/>
    <col min="8986" max="9216" width="4" style="21"/>
    <col min="9217" max="9217" width="2.9140625" style="21" customWidth="1"/>
    <col min="9218" max="9218" width="2.4140625" style="21" customWidth="1"/>
    <col min="9219" max="9219" width="9.1640625" style="21" customWidth="1"/>
    <col min="9220" max="9224" width="4" style="21"/>
    <col min="9225" max="9225" width="7.4140625" style="21" customWidth="1"/>
    <col min="9226" max="9227" width="4" style="21"/>
    <col min="9228" max="9233" width="5.08203125" style="21" customWidth="1"/>
    <col min="9234" max="9234" width="4" style="21"/>
    <col min="9235" max="9236" width="6.6640625" style="21" customWidth="1"/>
    <col min="9237" max="9239" width="4" style="21"/>
    <col min="9240" max="9240" width="2.4140625" style="21" customWidth="1"/>
    <col min="9241" max="9241" width="3.4140625" style="21" customWidth="1"/>
    <col min="9242" max="9472" width="4" style="21"/>
    <col min="9473" max="9473" width="2.9140625" style="21" customWidth="1"/>
    <col min="9474" max="9474" width="2.4140625" style="21" customWidth="1"/>
    <col min="9475" max="9475" width="9.1640625" style="21" customWidth="1"/>
    <col min="9476" max="9480" width="4" style="21"/>
    <col min="9481" max="9481" width="7.4140625" style="21" customWidth="1"/>
    <col min="9482" max="9483" width="4" style="21"/>
    <col min="9484" max="9489" width="5.08203125" style="21" customWidth="1"/>
    <col min="9490" max="9490" width="4" style="21"/>
    <col min="9491" max="9492" width="6.6640625" style="21" customWidth="1"/>
    <col min="9493" max="9495" width="4" style="21"/>
    <col min="9496" max="9496" width="2.4140625" style="21" customWidth="1"/>
    <col min="9497" max="9497" width="3.4140625" style="21" customWidth="1"/>
    <col min="9498" max="9728" width="4" style="21"/>
    <col min="9729" max="9729" width="2.9140625" style="21" customWidth="1"/>
    <col min="9730" max="9730" width="2.4140625" style="21" customWidth="1"/>
    <col min="9731" max="9731" width="9.1640625" style="21" customWidth="1"/>
    <col min="9732" max="9736" width="4" style="21"/>
    <col min="9737" max="9737" width="7.4140625" style="21" customWidth="1"/>
    <col min="9738" max="9739" width="4" style="21"/>
    <col min="9740" max="9745" width="5.08203125" style="21" customWidth="1"/>
    <col min="9746" max="9746" width="4" style="21"/>
    <col min="9747" max="9748" width="6.6640625" style="21" customWidth="1"/>
    <col min="9749" max="9751" width="4" style="21"/>
    <col min="9752" max="9752" width="2.4140625" style="21" customWidth="1"/>
    <col min="9753" max="9753" width="3.4140625" style="21" customWidth="1"/>
    <col min="9754" max="9984" width="4" style="21"/>
    <col min="9985" max="9985" width="2.9140625" style="21" customWidth="1"/>
    <col min="9986" max="9986" width="2.4140625" style="21" customWidth="1"/>
    <col min="9987" max="9987" width="9.1640625" style="21" customWidth="1"/>
    <col min="9988" max="9992" width="4" style="21"/>
    <col min="9993" max="9993" width="7.4140625" style="21" customWidth="1"/>
    <col min="9994" max="9995" width="4" style="21"/>
    <col min="9996" max="10001" width="5.08203125" style="21" customWidth="1"/>
    <col min="10002" max="10002" width="4" style="21"/>
    <col min="10003" max="10004" width="6.6640625" style="21" customWidth="1"/>
    <col min="10005" max="10007" width="4" style="21"/>
    <col min="10008" max="10008" width="2.4140625" style="21" customWidth="1"/>
    <col min="10009" max="10009" width="3.4140625" style="21" customWidth="1"/>
    <col min="10010" max="10240" width="4" style="21"/>
    <col min="10241" max="10241" width="2.9140625" style="21" customWidth="1"/>
    <col min="10242" max="10242" width="2.4140625" style="21" customWidth="1"/>
    <col min="10243" max="10243" width="9.1640625" style="21" customWidth="1"/>
    <col min="10244" max="10248" width="4" style="21"/>
    <col min="10249" max="10249" width="7.4140625" style="21" customWidth="1"/>
    <col min="10250" max="10251" width="4" style="21"/>
    <col min="10252" max="10257" width="5.08203125" style="21" customWidth="1"/>
    <col min="10258" max="10258" width="4" style="21"/>
    <col min="10259" max="10260" width="6.6640625" style="21" customWidth="1"/>
    <col min="10261" max="10263" width="4" style="21"/>
    <col min="10264" max="10264" width="2.4140625" style="21" customWidth="1"/>
    <col min="10265" max="10265" width="3.4140625" style="21" customWidth="1"/>
    <col min="10266" max="10496" width="4" style="21"/>
    <col min="10497" max="10497" width="2.9140625" style="21" customWidth="1"/>
    <col min="10498" max="10498" width="2.4140625" style="21" customWidth="1"/>
    <col min="10499" max="10499" width="9.1640625" style="21" customWidth="1"/>
    <col min="10500" max="10504" width="4" style="21"/>
    <col min="10505" max="10505" width="7.4140625" style="21" customWidth="1"/>
    <col min="10506" max="10507" width="4" style="21"/>
    <col min="10508" max="10513" width="5.08203125" style="21" customWidth="1"/>
    <col min="10514" max="10514" width="4" style="21"/>
    <col min="10515" max="10516" width="6.6640625" style="21" customWidth="1"/>
    <col min="10517" max="10519" width="4" style="21"/>
    <col min="10520" max="10520" width="2.4140625" style="21" customWidth="1"/>
    <col min="10521" max="10521" width="3.4140625" style="21" customWidth="1"/>
    <col min="10522" max="10752" width="4" style="21"/>
    <col min="10753" max="10753" width="2.9140625" style="21" customWidth="1"/>
    <col min="10754" max="10754" width="2.4140625" style="21" customWidth="1"/>
    <col min="10755" max="10755" width="9.1640625" style="21" customWidth="1"/>
    <col min="10756" max="10760" width="4" style="21"/>
    <col min="10761" max="10761" width="7.4140625" style="21" customWidth="1"/>
    <col min="10762" max="10763" width="4" style="21"/>
    <col min="10764" max="10769" width="5.08203125" style="21" customWidth="1"/>
    <col min="10770" max="10770" width="4" style="21"/>
    <col min="10771" max="10772" width="6.6640625" style="21" customWidth="1"/>
    <col min="10773" max="10775" width="4" style="21"/>
    <col min="10776" max="10776" width="2.4140625" style="21" customWidth="1"/>
    <col min="10777" max="10777" width="3.4140625" style="21" customWidth="1"/>
    <col min="10778" max="11008" width="4" style="21"/>
    <col min="11009" max="11009" width="2.9140625" style="21" customWidth="1"/>
    <col min="11010" max="11010" width="2.4140625" style="21" customWidth="1"/>
    <col min="11011" max="11011" width="9.1640625" style="21" customWidth="1"/>
    <col min="11012" max="11016" width="4" style="21"/>
    <col min="11017" max="11017" width="7.4140625" style="21" customWidth="1"/>
    <col min="11018" max="11019" width="4" style="21"/>
    <col min="11020" max="11025" width="5.08203125" style="21" customWidth="1"/>
    <col min="11026" max="11026" width="4" style="21"/>
    <col min="11027" max="11028" width="6.6640625" style="21" customWidth="1"/>
    <col min="11029" max="11031" width="4" style="21"/>
    <col min="11032" max="11032" width="2.4140625" style="21" customWidth="1"/>
    <col min="11033" max="11033" width="3.4140625" style="21" customWidth="1"/>
    <col min="11034" max="11264" width="4" style="21"/>
    <col min="11265" max="11265" width="2.9140625" style="21" customWidth="1"/>
    <col min="11266" max="11266" width="2.4140625" style="21" customWidth="1"/>
    <col min="11267" max="11267" width="9.1640625" style="21" customWidth="1"/>
    <col min="11268" max="11272" width="4" style="21"/>
    <col min="11273" max="11273" width="7.4140625" style="21" customWidth="1"/>
    <col min="11274" max="11275" width="4" style="21"/>
    <col min="11276" max="11281" width="5.08203125" style="21" customWidth="1"/>
    <col min="11282" max="11282" width="4" style="21"/>
    <col min="11283" max="11284" width="6.6640625" style="21" customWidth="1"/>
    <col min="11285" max="11287" width="4" style="21"/>
    <col min="11288" max="11288" width="2.4140625" style="21" customWidth="1"/>
    <col min="11289" max="11289" width="3.4140625" style="21" customWidth="1"/>
    <col min="11290" max="11520" width="4" style="21"/>
    <col min="11521" max="11521" width="2.9140625" style="21" customWidth="1"/>
    <col min="11522" max="11522" width="2.4140625" style="21" customWidth="1"/>
    <col min="11523" max="11523" width="9.1640625" style="21" customWidth="1"/>
    <col min="11524" max="11528" width="4" style="21"/>
    <col min="11529" max="11529" width="7.4140625" style="21" customWidth="1"/>
    <col min="11530" max="11531" width="4" style="21"/>
    <col min="11532" max="11537" width="5.08203125" style="21" customWidth="1"/>
    <col min="11538" max="11538" width="4" style="21"/>
    <col min="11539" max="11540" width="6.6640625" style="21" customWidth="1"/>
    <col min="11541" max="11543" width="4" style="21"/>
    <col min="11544" max="11544" width="2.4140625" style="21" customWidth="1"/>
    <col min="11545" max="11545" width="3.4140625" style="21" customWidth="1"/>
    <col min="11546" max="11776" width="4" style="21"/>
    <col min="11777" max="11777" width="2.9140625" style="21" customWidth="1"/>
    <col min="11778" max="11778" width="2.4140625" style="21" customWidth="1"/>
    <col min="11779" max="11779" width="9.1640625" style="21" customWidth="1"/>
    <col min="11780" max="11784" width="4" style="21"/>
    <col min="11785" max="11785" width="7.4140625" style="21" customWidth="1"/>
    <col min="11786" max="11787" width="4" style="21"/>
    <col min="11788" max="11793" width="5.08203125" style="21" customWidth="1"/>
    <col min="11794" max="11794" width="4" style="21"/>
    <col min="11795" max="11796" width="6.6640625" style="21" customWidth="1"/>
    <col min="11797" max="11799" width="4" style="21"/>
    <col min="11800" max="11800" width="2.4140625" style="21" customWidth="1"/>
    <col min="11801" max="11801" width="3.4140625" style="21" customWidth="1"/>
    <col min="11802" max="12032" width="4" style="21"/>
    <col min="12033" max="12033" width="2.9140625" style="21" customWidth="1"/>
    <col min="12034" max="12034" width="2.4140625" style="21" customWidth="1"/>
    <col min="12035" max="12035" width="9.1640625" style="21" customWidth="1"/>
    <col min="12036" max="12040" width="4" style="21"/>
    <col min="12041" max="12041" width="7.4140625" style="21" customWidth="1"/>
    <col min="12042" max="12043" width="4" style="21"/>
    <col min="12044" max="12049" width="5.08203125" style="21" customWidth="1"/>
    <col min="12050" max="12050" width="4" style="21"/>
    <col min="12051" max="12052" width="6.6640625" style="21" customWidth="1"/>
    <col min="12053" max="12055" width="4" style="21"/>
    <col min="12056" max="12056" width="2.4140625" style="21" customWidth="1"/>
    <col min="12057" max="12057" width="3.4140625" style="21" customWidth="1"/>
    <col min="12058" max="12288" width="4" style="21"/>
    <col min="12289" max="12289" width="2.9140625" style="21" customWidth="1"/>
    <col min="12290" max="12290" width="2.4140625" style="21" customWidth="1"/>
    <col min="12291" max="12291" width="9.1640625" style="21" customWidth="1"/>
    <col min="12292" max="12296" width="4" style="21"/>
    <col min="12297" max="12297" width="7.4140625" style="21" customWidth="1"/>
    <col min="12298" max="12299" width="4" style="21"/>
    <col min="12300" max="12305" width="5.08203125" style="21" customWidth="1"/>
    <col min="12306" max="12306" width="4" style="21"/>
    <col min="12307" max="12308" width="6.6640625" style="21" customWidth="1"/>
    <col min="12309" max="12311" width="4" style="21"/>
    <col min="12312" max="12312" width="2.4140625" style="21" customWidth="1"/>
    <col min="12313" max="12313" width="3.4140625" style="21" customWidth="1"/>
    <col min="12314" max="12544" width="4" style="21"/>
    <col min="12545" max="12545" width="2.9140625" style="21" customWidth="1"/>
    <col min="12546" max="12546" width="2.4140625" style="21" customWidth="1"/>
    <col min="12547" max="12547" width="9.1640625" style="21" customWidth="1"/>
    <col min="12548" max="12552" width="4" style="21"/>
    <col min="12553" max="12553" width="7.4140625" style="21" customWidth="1"/>
    <col min="12554" max="12555" width="4" style="21"/>
    <col min="12556" max="12561" width="5.08203125" style="21" customWidth="1"/>
    <col min="12562" max="12562" width="4" style="21"/>
    <col min="12563" max="12564" width="6.6640625" style="21" customWidth="1"/>
    <col min="12565" max="12567" width="4" style="21"/>
    <col min="12568" max="12568" width="2.4140625" style="21" customWidth="1"/>
    <col min="12569" max="12569" width="3.4140625" style="21" customWidth="1"/>
    <col min="12570" max="12800" width="4" style="21"/>
    <col min="12801" max="12801" width="2.9140625" style="21" customWidth="1"/>
    <col min="12802" max="12802" width="2.4140625" style="21" customWidth="1"/>
    <col min="12803" max="12803" width="9.1640625" style="21" customWidth="1"/>
    <col min="12804" max="12808" width="4" style="21"/>
    <col min="12809" max="12809" width="7.4140625" style="21" customWidth="1"/>
    <col min="12810" max="12811" width="4" style="21"/>
    <col min="12812" max="12817" width="5.08203125" style="21" customWidth="1"/>
    <col min="12818" max="12818" width="4" style="21"/>
    <col min="12819" max="12820" width="6.6640625" style="21" customWidth="1"/>
    <col min="12821" max="12823" width="4" style="21"/>
    <col min="12824" max="12824" width="2.4140625" style="21" customWidth="1"/>
    <col min="12825" max="12825" width="3.4140625" style="21" customWidth="1"/>
    <col min="12826" max="13056" width="4" style="21"/>
    <col min="13057" max="13057" width="2.9140625" style="21" customWidth="1"/>
    <col min="13058" max="13058" width="2.4140625" style="21" customWidth="1"/>
    <col min="13059" max="13059" width="9.1640625" style="21" customWidth="1"/>
    <col min="13060" max="13064" width="4" style="21"/>
    <col min="13065" max="13065" width="7.4140625" style="21" customWidth="1"/>
    <col min="13066" max="13067" width="4" style="21"/>
    <col min="13068" max="13073" width="5.08203125" style="21" customWidth="1"/>
    <col min="13074" max="13074" width="4" style="21"/>
    <col min="13075" max="13076" width="6.6640625" style="21" customWidth="1"/>
    <col min="13077" max="13079" width="4" style="21"/>
    <col min="13080" max="13080" width="2.4140625" style="21" customWidth="1"/>
    <col min="13081" max="13081" width="3.4140625" style="21" customWidth="1"/>
    <col min="13082" max="13312" width="4" style="21"/>
    <col min="13313" max="13313" width="2.9140625" style="21" customWidth="1"/>
    <col min="13314" max="13314" width="2.4140625" style="21" customWidth="1"/>
    <col min="13315" max="13315" width="9.1640625" style="21" customWidth="1"/>
    <col min="13316" max="13320" width="4" style="21"/>
    <col min="13321" max="13321" width="7.4140625" style="21" customWidth="1"/>
    <col min="13322" max="13323" width="4" style="21"/>
    <col min="13324" max="13329" width="5.08203125" style="21" customWidth="1"/>
    <col min="13330" max="13330" width="4" style="21"/>
    <col min="13331" max="13332" width="6.6640625" style="21" customWidth="1"/>
    <col min="13333" max="13335" width="4" style="21"/>
    <col min="13336" max="13336" width="2.4140625" style="21" customWidth="1"/>
    <col min="13337" max="13337" width="3.4140625" style="21" customWidth="1"/>
    <col min="13338" max="13568" width="4" style="21"/>
    <col min="13569" max="13569" width="2.9140625" style="21" customWidth="1"/>
    <col min="13570" max="13570" width="2.4140625" style="21" customWidth="1"/>
    <col min="13571" max="13571" width="9.1640625" style="21" customWidth="1"/>
    <col min="13572" max="13576" width="4" style="21"/>
    <col min="13577" max="13577" width="7.4140625" style="21" customWidth="1"/>
    <col min="13578" max="13579" width="4" style="21"/>
    <col min="13580" max="13585" width="5.08203125" style="21" customWidth="1"/>
    <col min="13586" max="13586" width="4" style="21"/>
    <col min="13587" max="13588" width="6.6640625" style="21" customWidth="1"/>
    <col min="13589" max="13591" width="4" style="21"/>
    <col min="13592" max="13592" width="2.4140625" style="21" customWidth="1"/>
    <col min="13593" max="13593" width="3.4140625" style="21" customWidth="1"/>
    <col min="13594" max="13824" width="4" style="21"/>
    <col min="13825" max="13825" width="2.9140625" style="21" customWidth="1"/>
    <col min="13826" max="13826" width="2.4140625" style="21" customWidth="1"/>
    <col min="13827" max="13827" width="9.1640625" style="21" customWidth="1"/>
    <col min="13828" max="13832" width="4" style="21"/>
    <col min="13833" max="13833" width="7.4140625" style="21" customWidth="1"/>
    <col min="13834" max="13835" width="4" style="21"/>
    <col min="13836" max="13841" width="5.08203125" style="21" customWidth="1"/>
    <col min="13842" max="13842" width="4" style="21"/>
    <col min="13843" max="13844" width="6.6640625" style="21" customWidth="1"/>
    <col min="13845" max="13847" width="4" style="21"/>
    <col min="13848" max="13848" width="2.4140625" style="21" customWidth="1"/>
    <col min="13849" max="13849" width="3.4140625" style="21" customWidth="1"/>
    <col min="13850" max="14080" width="4" style="21"/>
    <col min="14081" max="14081" width="2.9140625" style="21" customWidth="1"/>
    <col min="14082" max="14082" width="2.4140625" style="21" customWidth="1"/>
    <col min="14083" max="14083" width="9.1640625" style="21" customWidth="1"/>
    <col min="14084" max="14088" width="4" style="21"/>
    <col min="14089" max="14089" width="7.4140625" style="21" customWidth="1"/>
    <col min="14090" max="14091" width="4" style="21"/>
    <col min="14092" max="14097" width="5.08203125" style="21" customWidth="1"/>
    <col min="14098" max="14098" width="4" style="21"/>
    <col min="14099" max="14100" width="6.6640625" style="21" customWidth="1"/>
    <col min="14101" max="14103" width="4" style="21"/>
    <col min="14104" max="14104" width="2.4140625" style="21" customWidth="1"/>
    <col min="14105" max="14105" width="3.4140625" style="21" customWidth="1"/>
    <col min="14106" max="14336" width="4" style="21"/>
    <col min="14337" max="14337" width="2.9140625" style="21" customWidth="1"/>
    <col min="14338" max="14338" width="2.4140625" style="21" customWidth="1"/>
    <col min="14339" max="14339" width="9.1640625" style="21" customWidth="1"/>
    <col min="14340" max="14344" width="4" style="21"/>
    <col min="14345" max="14345" width="7.4140625" style="21" customWidth="1"/>
    <col min="14346" max="14347" width="4" style="21"/>
    <col min="14348" max="14353" width="5.08203125" style="21" customWidth="1"/>
    <col min="14354" max="14354" width="4" style="21"/>
    <col min="14355" max="14356" width="6.6640625" style="21" customWidth="1"/>
    <col min="14357" max="14359" width="4" style="21"/>
    <col min="14360" max="14360" width="2.4140625" style="21" customWidth="1"/>
    <col min="14361" max="14361" width="3.4140625" style="21" customWidth="1"/>
    <col min="14362" max="14592" width="4" style="21"/>
    <col min="14593" max="14593" width="2.9140625" style="21" customWidth="1"/>
    <col min="14594" max="14594" width="2.4140625" style="21" customWidth="1"/>
    <col min="14595" max="14595" width="9.1640625" style="21" customWidth="1"/>
    <col min="14596" max="14600" width="4" style="21"/>
    <col min="14601" max="14601" width="7.4140625" style="21" customWidth="1"/>
    <col min="14602" max="14603" width="4" style="21"/>
    <col min="14604" max="14609" width="5.08203125" style="21" customWidth="1"/>
    <col min="14610" max="14610" width="4" style="21"/>
    <col min="14611" max="14612" width="6.6640625" style="21" customWidth="1"/>
    <col min="14613" max="14615" width="4" style="21"/>
    <col min="14616" max="14616" width="2.4140625" style="21" customWidth="1"/>
    <col min="14617" max="14617" width="3.4140625" style="21" customWidth="1"/>
    <col min="14618" max="14848" width="4" style="21"/>
    <col min="14849" max="14849" width="2.9140625" style="21" customWidth="1"/>
    <col min="14850" max="14850" width="2.4140625" style="21" customWidth="1"/>
    <col min="14851" max="14851" width="9.1640625" style="21" customWidth="1"/>
    <col min="14852" max="14856" width="4" style="21"/>
    <col min="14857" max="14857" width="7.4140625" style="21" customWidth="1"/>
    <col min="14858" max="14859" width="4" style="21"/>
    <col min="14860" max="14865" width="5.08203125" style="21" customWidth="1"/>
    <col min="14866" max="14866" width="4" style="21"/>
    <col min="14867" max="14868" width="6.6640625" style="21" customWidth="1"/>
    <col min="14869" max="14871" width="4" style="21"/>
    <col min="14872" max="14872" width="2.4140625" style="21" customWidth="1"/>
    <col min="14873" max="14873" width="3.4140625" style="21" customWidth="1"/>
    <col min="14874" max="15104" width="4" style="21"/>
    <col min="15105" max="15105" width="2.9140625" style="21" customWidth="1"/>
    <col min="15106" max="15106" width="2.4140625" style="21" customWidth="1"/>
    <col min="15107" max="15107" width="9.1640625" style="21" customWidth="1"/>
    <col min="15108" max="15112" width="4" style="21"/>
    <col min="15113" max="15113" width="7.4140625" style="21" customWidth="1"/>
    <col min="15114" max="15115" width="4" style="21"/>
    <col min="15116" max="15121" width="5.08203125" style="21" customWidth="1"/>
    <col min="15122" max="15122" width="4" style="21"/>
    <col min="15123" max="15124" width="6.6640625" style="21" customWidth="1"/>
    <col min="15125" max="15127" width="4" style="21"/>
    <col min="15128" max="15128" width="2.4140625" style="21" customWidth="1"/>
    <col min="15129" max="15129" width="3.4140625" style="21" customWidth="1"/>
    <col min="15130" max="15360" width="4" style="21"/>
    <col min="15361" max="15361" width="2.9140625" style="21" customWidth="1"/>
    <col min="15362" max="15362" width="2.4140625" style="21" customWidth="1"/>
    <col min="15363" max="15363" width="9.1640625" style="21" customWidth="1"/>
    <col min="15364" max="15368" width="4" style="21"/>
    <col min="15369" max="15369" width="7.4140625" style="21" customWidth="1"/>
    <col min="15370" max="15371" width="4" style="21"/>
    <col min="15372" max="15377" width="5.08203125" style="21" customWidth="1"/>
    <col min="15378" max="15378" width="4" style="21"/>
    <col min="15379" max="15380" width="6.6640625" style="21" customWidth="1"/>
    <col min="15381" max="15383" width="4" style="21"/>
    <col min="15384" max="15384" width="2.4140625" style="21" customWidth="1"/>
    <col min="15385" max="15385" width="3.4140625" style="21" customWidth="1"/>
    <col min="15386" max="15616" width="4" style="21"/>
    <col min="15617" max="15617" width="2.9140625" style="21" customWidth="1"/>
    <col min="15618" max="15618" width="2.4140625" style="21" customWidth="1"/>
    <col min="15619" max="15619" width="9.1640625" style="21" customWidth="1"/>
    <col min="15620" max="15624" width="4" style="21"/>
    <col min="15625" max="15625" width="7.4140625" style="21" customWidth="1"/>
    <col min="15626" max="15627" width="4" style="21"/>
    <col min="15628" max="15633" width="5.08203125" style="21" customWidth="1"/>
    <col min="15634" max="15634" width="4" style="21"/>
    <col min="15635" max="15636" width="6.6640625" style="21" customWidth="1"/>
    <col min="15637" max="15639" width="4" style="21"/>
    <col min="15640" max="15640" width="2.4140625" style="21" customWidth="1"/>
    <col min="15641" max="15641" width="3.4140625" style="21" customWidth="1"/>
    <col min="15642" max="15872" width="4" style="21"/>
    <col min="15873" max="15873" width="2.9140625" style="21" customWidth="1"/>
    <col min="15874" max="15874" width="2.4140625" style="21" customWidth="1"/>
    <col min="15875" max="15875" width="9.1640625" style="21" customWidth="1"/>
    <col min="15876" max="15880" width="4" style="21"/>
    <col min="15881" max="15881" width="7.4140625" style="21" customWidth="1"/>
    <col min="15882" max="15883" width="4" style="21"/>
    <col min="15884" max="15889" width="5.08203125" style="21" customWidth="1"/>
    <col min="15890" max="15890" width="4" style="21"/>
    <col min="15891" max="15892" width="6.6640625" style="21" customWidth="1"/>
    <col min="15893" max="15895" width="4" style="21"/>
    <col min="15896" max="15896" width="2.4140625" style="21" customWidth="1"/>
    <col min="15897" max="15897" width="3.4140625" style="21" customWidth="1"/>
    <col min="15898" max="16128" width="4" style="21"/>
    <col min="16129" max="16129" width="2.9140625" style="21" customWidth="1"/>
    <col min="16130" max="16130" width="2.4140625" style="21" customWidth="1"/>
    <col min="16131" max="16131" width="9.1640625" style="21" customWidth="1"/>
    <col min="16132" max="16136" width="4" style="21"/>
    <col min="16137" max="16137" width="7.4140625" style="21" customWidth="1"/>
    <col min="16138" max="16139" width="4" style="21"/>
    <col min="16140" max="16145" width="5.08203125" style="21" customWidth="1"/>
    <col min="16146" max="16146" width="4" style="21"/>
    <col min="16147" max="16148" width="6.6640625" style="21" customWidth="1"/>
    <col min="16149" max="16151" width="4" style="21"/>
    <col min="16152" max="16152" width="2.4140625" style="21" customWidth="1"/>
    <col min="16153" max="16153" width="3.4140625" style="21" customWidth="1"/>
    <col min="16154" max="16384" width="4" style="21"/>
  </cols>
  <sheetData>
    <row r="1" spans="1:24" ht="15" customHeight="1" x14ac:dyDescent="0.55000000000000004">
      <c r="A1" s="9"/>
      <c r="B1" s="9" t="s">
        <v>72</v>
      </c>
      <c r="C1" s="9"/>
      <c r="D1" s="9"/>
      <c r="E1" s="9"/>
      <c r="F1" s="9"/>
      <c r="G1" s="9"/>
      <c r="H1" s="9"/>
      <c r="I1" s="9"/>
      <c r="J1" s="9"/>
      <c r="K1" s="9"/>
      <c r="L1" s="9"/>
      <c r="M1" s="9"/>
      <c r="N1" s="9"/>
      <c r="O1" s="9"/>
      <c r="P1" s="734" t="s">
        <v>73</v>
      </c>
      <c r="Q1" s="734"/>
      <c r="R1" s="734"/>
      <c r="S1" s="734"/>
      <c r="T1" s="734"/>
      <c r="U1" s="734"/>
      <c r="V1" s="734"/>
      <c r="W1" s="734"/>
      <c r="X1" s="734"/>
    </row>
    <row r="2" spans="1:24" ht="15" customHeight="1" x14ac:dyDescent="0.55000000000000004">
      <c r="A2" s="9"/>
      <c r="B2" s="9"/>
      <c r="C2" s="9"/>
      <c r="D2" s="9"/>
      <c r="E2" s="9"/>
      <c r="F2" s="9"/>
      <c r="G2" s="9"/>
      <c r="H2" s="9"/>
      <c r="I2" s="9"/>
      <c r="J2" s="9"/>
      <c r="K2" s="9"/>
      <c r="L2" s="9"/>
      <c r="M2" s="9"/>
      <c r="N2" s="9"/>
      <c r="O2" s="9"/>
      <c r="P2" s="9"/>
      <c r="Q2" s="9"/>
      <c r="R2" s="10"/>
      <c r="S2" s="9"/>
      <c r="T2" s="9"/>
      <c r="U2" s="9"/>
      <c r="V2" s="9"/>
      <c r="W2" s="9"/>
      <c r="X2" s="9"/>
    </row>
    <row r="3" spans="1:24" ht="15" customHeight="1" x14ac:dyDescent="0.55000000000000004">
      <c r="A3" s="735" t="s">
        <v>74</v>
      </c>
      <c r="B3" s="735"/>
      <c r="C3" s="735"/>
      <c r="D3" s="735"/>
      <c r="E3" s="735"/>
      <c r="F3" s="735"/>
      <c r="G3" s="735"/>
      <c r="H3" s="735"/>
      <c r="I3" s="735"/>
      <c r="J3" s="735"/>
      <c r="K3" s="735"/>
      <c r="L3" s="735"/>
      <c r="M3" s="735"/>
      <c r="N3" s="735"/>
      <c r="O3" s="735"/>
      <c r="P3" s="735"/>
      <c r="Q3" s="735"/>
      <c r="R3" s="735"/>
      <c r="S3" s="735"/>
      <c r="T3" s="735"/>
      <c r="U3" s="735"/>
      <c r="V3" s="735"/>
      <c r="W3" s="735"/>
      <c r="X3" s="735"/>
    </row>
    <row r="4" spans="1:24" ht="15" customHeight="1" x14ac:dyDescent="0.55000000000000004">
      <c r="A4" s="9"/>
      <c r="B4" s="9"/>
      <c r="C4" s="9"/>
      <c r="D4" s="9"/>
      <c r="E4" s="9"/>
      <c r="F4" s="9"/>
      <c r="G4" s="9"/>
      <c r="H4" s="9"/>
      <c r="I4" s="9"/>
      <c r="J4" s="9"/>
      <c r="K4" s="9"/>
      <c r="L4" s="9"/>
      <c r="M4" s="9"/>
      <c r="N4" s="9"/>
      <c r="O4" s="9"/>
      <c r="P4" s="9"/>
      <c r="Q4" s="9"/>
      <c r="R4" s="9"/>
      <c r="S4" s="9"/>
      <c r="T4" s="9"/>
      <c r="U4" s="9"/>
      <c r="V4" s="9"/>
      <c r="W4" s="9"/>
      <c r="X4" s="9"/>
    </row>
    <row r="5" spans="1:24" ht="22.5" customHeight="1" x14ac:dyDescent="0.55000000000000004">
      <c r="A5" s="736" t="s">
        <v>75</v>
      </c>
      <c r="B5" s="737"/>
      <c r="C5" s="737"/>
      <c r="D5" s="737"/>
      <c r="E5" s="738"/>
      <c r="F5" s="736"/>
      <c r="G5" s="737"/>
      <c r="H5" s="737"/>
      <c r="I5" s="737"/>
      <c r="J5" s="737"/>
      <c r="K5" s="737"/>
      <c r="L5" s="737"/>
      <c r="M5" s="737"/>
      <c r="N5" s="737"/>
      <c r="O5" s="737"/>
      <c r="P5" s="737"/>
      <c r="Q5" s="737"/>
      <c r="R5" s="737"/>
      <c r="S5" s="737"/>
      <c r="T5" s="737"/>
      <c r="U5" s="737"/>
      <c r="V5" s="737"/>
      <c r="W5" s="737"/>
      <c r="X5" s="738"/>
    </row>
    <row r="6" spans="1:24" ht="22.5" customHeight="1" x14ac:dyDescent="0.55000000000000004">
      <c r="A6" s="736" t="s">
        <v>76</v>
      </c>
      <c r="B6" s="737"/>
      <c r="C6" s="737"/>
      <c r="D6" s="737"/>
      <c r="E6" s="738"/>
      <c r="F6" s="736" t="s">
        <v>77</v>
      </c>
      <c r="G6" s="737"/>
      <c r="H6" s="737"/>
      <c r="I6" s="737"/>
      <c r="J6" s="737"/>
      <c r="K6" s="737"/>
      <c r="L6" s="737"/>
      <c r="M6" s="737"/>
      <c r="N6" s="737"/>
      <c r="O6" s="737"/>
      <c r="P6" s="737"/>
      <c r="Q6" s="737"/>
      <c r="R6" s="737"/>
      <c r="S6" s="737"/>
      <c r="T6" s="737"/>
      <c r="U6" s="737"/>
      <c r="V6" s="737"/>
      <c r="W6" s="737"/>
      <c r="X6" s="738"/>
    </row>
    <row r="7" spans="1:24" ht="22.5" customHeight="1" x14ac:dyDescent="0.55000000000000004">
      <c r="A7" s="742" t="s">
        <v>78</v>
      </c>
      <c r="B7" s="742"/>
      <c r="C7" s="742"/>
      <c r="D7" s="742"/>
      <c r="E7" s="742"/>
      <c r="F7" s="743" t="s">
        <v>79</v>
      </c>
      <c r="G7" s="744"/>
      <c r="H7" s="744"/>
      <c r="I7" s="744"/>
      <c r="J7" s="744"/>
      <c r="K7" s="744"/>
      <c r="L7" s="744"/>
      <c r="M7" s="744"/>
      <c r="N7" s="744"/>
      <c r="O7" s="744"/>
      <c r="P7" s="744"/>
      <c r="Q7" s="744"/>
      <c r="R7" s="744"/>
      <c r="S7" s="744"/>
      <c r="T7" s="744"/>
      <c r="U7" s="744"/>
      <c r="V7" s="744"/>
      <c r="W7" s="744"/>
      <c r="X7" s="745"/>
    </row>
    <row r="8" spans="1:24" ht="15" customHeight="1" x14ac:dyDescent="0.55000000000000004">
      <c r="A8" s="9"/>
      <c r="B8" s="9"/>
      <c r="C8" s="9"/>
      <c r="D8" s="9"/>
      <c r="E8" s="9"/>
      <c r="F8" s="9"/>
      <c r="G8" s="9"/>
      <c r="H8" s="9"/>
      <c r="I8" s="9"/>
      <c r="J8" s="9"/>
      <c r="K8" s="9"/>
      <c r="L8" s="9"/>
      <c r="M8" s="9"/>
      <c r="N8" s="9"/>
      <c r="O8" s="9"/>
      <c r="P8" s="9"/>
      <c r="Q8" s="9"/>
      <c r="R8" s="9"/>
      <c r="S8" s="9"/>
      <c r="T8" s="9"/>
      <c r="U8" s="9"/>
      <c r="V8" s="9"/>
      <c r="W8" s="9"/>
      <c r="X8" s="9"/>
    </row>
    <row r="9" spans="1:24" ht="15" customHeight="1" x14ac:dyDescent="0.55000000000000004">
      <c r="A9" s="105"/>
      <c r="B9" s="106"/>
      <c r="C9" s="106"/>
      <c r="D9" s="106"/>
      <c r="E9" s="106"/>
      <c r="F9" s="106"/>
      <c r="G9" s="106"/>
      <c r="H9" s="106"/>
      <c r="I9" s="106"/>
      <c r="J9" s="106"/>
      <c r="K9" s="106"/>
      <c r="L9" s="106"/>
      <c r="M9" s="106"/>
      <c r="N9" s="106"/>
      <c r="O9" s="106"/>
      <c r="P9" s="106"/>
      <c r="Q9" s="106"/>
      <c r="R9" s="106"/>
      <c r="S9" s="106"/>
      <c r="T9" s="105"/>
      <c r="U9" s="106"/>
      <c r="V9" s="106"/>
      <c r="W9" s="106"/>
      <c r="X9" s="107"/>
    </row>
    <row r="10" spans="1:24" ht="16.5" x14ac:dyDescent="0.55000000000000004">
      <c r="A10" s="47" t="s">
        <v>80</v>
      </c>
      <c r="B10" s="9"/>
      <c r="C10" s="9"/>
      <c r="D10" s="9"/>
      <c r="E10" s="9"/>
      <c r="F10" s="9"/>
      <c r="G10" s="9"/>
      <c r="H10" s="9"/>
      <c r="I10" s="9"/>
      <c r="J10" s="9"/>
      <c r="K10" s="9"/>
      <c r="L10" s="9"/>
      <c r="M10" s="9"/>
      <c r="N10" s="9"/>
      <c r="O10" s="9"/>
      <c r="P10" s="9"/>
      <c r="Q10" s="9"/>
      <c r="R10" s="9"/>
      <c r="S10" s="9"/>
      <c r="T10" s="48"/>
      <c r="U10" s="740" t="s">
        <v>81</v>
      </c>
      <c r="V10" s="740"/>
      <c r="W10" s="740"/>
      <c r="X10" s="11"/>
    </row>
    <row r="11" spans="1:24" ht="15" customHeight="1" x14ac:dyDescent="0.55000000000000004">
      <c r="A11" s="47"/>
      <c r="B11" s="9"/>
      <c r="C11" s="9"/>
      <c r="D11" s="9"/>
      <c r="E11" s="9"/>
      <c r="F11" s="9"/>
      <c r="G11" s="9"/>
      <c r="H11" s="9"/>
      <c r="I11" s="9"/>
      <c r="J11" s="9"/>
      <c r="K11" s="9"/>
      <c r="L11" s="9"/>
      <c r="M11" s="9"/>
      <c r="N11" s="9"/>
      <c r="O11" s="9"/>
      <c r="P11" s="9"/>
      <c r="Q11" s="9"/>
      <c r="R11" s="9"/>
      <c r="S11" s="9"/>
      <c r="T11" s="47"/>
      <c r="U11" s="9"/>
      <c r="V11" s="9"/>
      <c r="W11" s="9"/>
      <c r="X11" s="95"/>
    </row>
    <row r="12" spans="1:24" ht="15" customHeight="1" x14ac:dyDescent="0.55000000000000004">
      <c r="A12" s="47"/>
      <c r="B12" s="97" t="s">
        <v>82</v>
      </c>
      <c r="C12" s="746" t="s">
        <v>83</v>
      </c>
      <c r="D12" s="746"/>
      <c r="E12" s="746"/>
      <c r="F12" s="746"/>
      <c r="G12" s="746"/>
      <c r="H12" s="746"/>
      <c r="I12" s="746"/>
      <c r="J12" s="746"/>
      <c r="K12" s="746"/>
      <c r="L12" s="746"/>
      <c r="M12" s="746"/>
      <c r="N12" s="746"/>
      <c r="O12" s="746"/>
      <c r="P12" s="746"/>
      <c r="Q12" s="746"/>
      <c r="R12" s="746"/>
      <c r="S12" s="747"/>
      <c r="T12" s="49"/>
      <c r="U12" s="12" t="s">
        <v>84</v>
      </c>
      <c r="V12" s="12" t="s">
        <v>85</v>
      </c>
      <c r="W12" s="12" t="s">
        <v>84</v>
      </c>
      <c r="X12" s="13"/>
    </row>
    <row r="13" spans="1:24" ht="15" customHeight="1" x14ac:dyDescent="0.55000000000000004">
      <c r="A13" s="47"/>
      <c r="B13" s="9"/>
      <c r="C13" s="746"/>
      <c r="D13" s="746"/>
      <c r="E13" s="746"/>
      <c r="F13" s="746"/>
      <c r="G13" s="746"/>
      <c r="H13" s="746"/>
      <c r="I13" s="746"/>
      <c r="J13" s="746"/>
      <c r="K13" s="746"/>
      <c r="L13" s="746"/>
      <c r="M13" s="746"/>
      <c r="N13" s="746"/>
      <c r="O13" s="746"/>
      <c r="P13" s="746"/>
      <c r="Q13" s="746"/>
      <c r="R13" s="746"/>
      <c r="S13" s="747"/>
      <c r="T13" s="102"/>
      <c r="U13" s="14"/>
      <c r="V13" s="14"/>
      <c r="W13" s="14"/>
      <c r="X13" s="103"/>
    </row>
    <row r="14" spans="1:24" ht="15" customHeight="1" x14ac:dyDescent="0.55000000000000004">
      <c r="A14" s="47"/>
      <c r="B14" s="97" t="s">
        <v>86</v>
      </c>
      <c r="C14" s="746" t="s">
        <v>87</v>
      </c>
      <c r="D14" s="746"/>
      <c r="E14" s="746"/>
      <c r="F14" s="746"/>
      <c r="G14" s="746"/>
      <c r="H14" s="746"/>
      <c r="I14" s="746"/>
      <c r="J14" s="746"/>
      <c r="K14" s="746"/>
      <c r="L14" s="746"/>
      <c r="M14" s="746"/>
      <c r="N14" s="746"/>
      <c r="O14" s="746"/>
      <c r="P14" s="746"/>
      <c r="Q14" s="746"/>
      <c r="R14" s="746"/>
      <c r="S14" s="747"/>
      <c r="T14" s="49"/>
      <c r="U14" s="12" t="s">
        <v>84</v>
      </c>
      <c r="V14" s="12" t="s">
        <v>85</v>
      </c>
      <c r="W14" s="12" t="s">
        <v>84</v>
      </c>
      <c r="X14" s="13"/>
    </row>
    <row r="15" spans="1:24" ht="15" customHeight="1" x14ac:dyDescent="0.55000000000000004">
      <c r="A15" s="47"/>
      <c r="B15" s="9"/>
      <c r="C15" s="746"/>
      <c r="D15" s="746"/>
      <c r="E15" s="746"/>
      <c r="F15" s="746"/>
      <c r="G15" s="746"/>
      <c r="H15" s="746"/>
      <c r="I15" s="746"/>
      <c r="J15" s="746"/>
      <c r="K15" s="746"/>
      <c r="L15" s="746"/>
      <c r="M15" s="746"/>
      <c r="N15" s="746"/>
      <c r="O15" s="746"/>
      <c r="P15" s="746"/>
      <c r="Q15" s="746"/>
      <c r="R15" s="746"/>
      <c r="S15" s="747"/>
      <c r="T15" s="49"/>
      <c r="U15" s="12"/>
      <c r="V15" s="12"/>
      <c r="W15" s="12"/>
      <c r="X15" s="13"/>
    </row>
    <row r="16" spans="1:24" x14ac:dyDescent="0.55000000000000004">
      <c r="A16" s="47"/>
      <c r="B16" s="97" t="s">
        <v>88</v>
      </c>
      <c r="C16" s="748" t="s">
        <v>89</v>
      </c>
      <c r="D16" s="748"/>
      <c r="E16" s="748"/>
      <c r="F16" s="748"/>
      <c r="G16" s="748"/>
      <c r="H16" s="748"/>
      <c r="I16" s="748"/>
      <c r="J16" s="748"/>
      <c r="K16" s="748"/>
      <c r="L16" s="748"/>
      <c r="M16" s="748"/>
      <c r="N16" s="748"/>
      <c r="O16" s="748"/>
      <c r="P16" s="748"/>
      <c r="Q16" s="748"/>
      <c r="R16" s="748"/>
      <c r="S16" s="749"/>
      <c r="T16" s="49"/>
      <c r="U16" s="12" t="s">
        <v>84</v>
      </c>
      <c r="V16" s="12" t="s">
        <v>85</v>
      </c>
      <c r="W16" s="12" t="s">
        <v>84</v>
      </c>
      <c r="X16" s="13"/>
    </row>
    <row r="17" spans="1:24" ht="15" customHeight="1" x14ac:dyDescent="0.55000000000000004">
      <c r="A17" s="47"/>
      <c r="B17" s="15" t="s">
        <v>90</v>
      </c>
      <c r="C17" s="15" t="s">
        <v>91</v>
      </c>
      <c r="D17" s="109"/>
      <c r="E17" s="109"/>
      <c r="F17" s="109"/>
      <c r="G17" s="109"/>
      <c r="H17" s="109"/>
      <c r="I17" s="109"/>
      <c r="J17" s="109"/>
      <c r="K17" s="109"/>
      <c r="L17" s="109"/>
      <c r="M17" s="109"/>
      <c r="N17" s="109"/>
      <c r="O17" s="109"/>
      <c r="P17" s="109"/>
      <c r="Q17" s="109"/>
      <c r="R17" s="109"/>
      <c r="S17" s="16"/>
      <c r="T17" s="49"/>
      <c r="U17" s="12" t="s">
        <v>84</v>
      </c>
      <c r="V17" s="12" t="s">
        <v>85</v>
      </c>
      <c r="W17" s="12" t="s">
        <v>84</v>
      </c>
      <c r="X17" s="13"/>
    </row>
    <row r="18" spans="1:24" ht="15" customHeight="1" x14ac:dyDescent="0.55000000000000004">
      <c r="A18" s="47"/>
      <c r="B18" s="9" t="s">
        <v>92</v>
      </c>
      <c r="C18" s="748" t="s">
        <v>93</v>
      </c>
      <c r="D18" s="748"/>
      <c r="E18" s="748"/>
      <c r="F18" s="748"/>
      <c r="G18" s="748"/>
      <c r="H18" s="748"/>
      <c r="I18" s="748"/>
      <c r="J18" s="748"/>
      <c r="K18" s="748"/>
      <c r="L18" s="748"/>
      <c r="M18" s="748"/>
      <c r="N18" s="748"/>
      <c r="O18" s="748"/>
      <c r="P18" s="748"/>
      <c r="Q18" s="748"/>
      <c r="R18" s="748"/>
      <c r="S18" s="749"/>
      <c r="T18" s="49"/>
      <c r="U18" s="12" t="s">
        <v>84</v>
      </c>
      <c r="V18" s="12" t="s">
        <v>85</v>
      </c>
      <c r="W18" s="12" t="s">
        <v>84</v>
      </c>
      <c r="X18" s="13"/>
    </row>
    <row r="19" spans="1:24" ht="15" customHeight="1" x14ac:dyDescent="0.55000000000000004">
      <c r="A19" s="47"/>
      <c r="B19" s="9" t="s">
        <v>94</v>
      </c>
      <c r="C19" s="748" t="s">
        <v>95</v>
      </c>
      <c r="D19" s="748"/>
      <c r="E19" s="748"/>
      <c r="F19" s="748"/>
      <c r="G19" s="748"/>
      <c r="H19" s="748"/>
      <c r="I19" s="748"/>
      <c r="J19" s="748"/>
      <c r="K19" s="748"/>
      <c r="L19" s="748"/>
      <c r="M19" s="748"/>
      <c r="N19" s="748"/>
      <c r="O19" s="748"/>
      <c r="P19" s="748"/>
      <c r="Q19" s="748"/>
      <c r="R19" s="748"/>
      <c r="S19" s="749"/>
      <c r="T19" s="49"/>
      <c r="U19" s="12" t="s">
        <v>84</v>
      </c>
      <c r="V19" s="12" t="s">
        <v>85</v>
      </c>
      <c r="W19" s="12" t="s">
        <v>84</v>
      </c>
      <c r="X19" s="13"/>
    </row>
    <row r="20" spans="1:24" ht="15" customHeight="1" x14ac:dyDescent="0.55000000000000004">
      <c r="A20" s="47"/>
      <c r="B20" s="9" t="s">
        <v>96</v>
      </c>
      <c r="C20" s="750" t="s">
        <v>97</v>
      </c>
      <c r="D20" s="750"/>
      <c r="E20" s="750"/>
      <c r="F20" s="750"/>
      <c r="G20" s="750"/>
      <c r="H20" s="750"/>
      <c r="I20" s="750"/>
      <c r="J20" s="750"/>
      <c r="K20" s="750"/>
      <c r="L20" s="750"/>
      <c r="M20" s="750"/>
      <c r="N20" s="750"/>
      <c r="O20" s="750"/>
      <c r="P20" s="750"/>
      <c r="Q20" s="750"/>
      <c r="R20" s="750"/>
      <c r="S20" s="751"/>
      <c r="T20" s="49"/>
      <c r="U20" s="12" t="s">
        <v>84</v>
      </c>
      <c r="V20" s="12" t="s">
        <v>85</v>
      </c>
      <c r="W20" s="12" t="s">
        <v>84</v>
      </c>
      <c r="X20" s="13"/>
    </row>
    <row r="21" spans="1:24" ht="15" customHeight="1" x14ac:dyDescent="0.55000000000000004">
      <c r="A21" s="47"/>
      <c r="B21" s="9" t="s">
        <v>29</v>
      </c>
      <c r="C21" s="750"/>
      <c r="D21" s="750"/>
      <c r="E21" s="750"/>
      <c r="F21" s="750"/>
      <c r="G21" s="750"/>
      <c r="H21" s="750"/>
      <c r="I21" s="750"/>
      <c r="J21" s="750"/>
      <c r="K21" s="750"/>
      <c r="L21" s="750"/>
      <c r="M21" s="750"/>
      <c r="N21" s="750"/>
      <c r="O21" s="750"/>
      <c r="P21" s="750"/>
      <c r="Q21" s="750"/>
      <c r="R21" s="750"/>
      <c r="S21" s="751"/>
      <c r="T21" s="49"/>
      <c r="U21" s="12"/>
      <c r="V21" s="12"/>
      <c r="W21" s="12"/>
      <c r="X21" s="13"/>
    </row>
    <row r="22" spans="1:24" ht="15" customHeight="1" x14ac:dyDescent="0.55000000000000004">
      <c r="A22" s="47"/>
      <c r="B22" s="9"/>
      <c r="C22" s="9"/>
      <c r="D22" s="9"/>
      <c r="E22" s="9"/>
      <c r="F22" s="9"/>
      <c r="G22" s="9"/>
      <c r="H22" s="9"/>
      <c r="I22" s="9"/>
      <c r="J22" s="9"/>
      <c r="K22" s="9"/>
      <c r="L22" s="9"/>
      <c r="M22" s="9"/>
      <c r="N22" s="9"/>
      <c r="O22" s="9"/>
      <c r="P22" s="9"/>
      <c r="Q22" s="9"/>
      <c r="R22" s="9"/>
      <c r="S22" s="9"/>
      <c r="T22" s="49"/>
      <c r="U22" s="12"/>
      <c r="V22" s="12"/>
      <c r="W22" s="12"/>
      <c r="X22" s="13"/>
    </row>
    <row r="23" spans="1:24" ht="15" customHeight="1" x14ac:dyDescent="0.55000000000000004">
      <c r="A23" s="47" t="s">
        <v>98</v>
      </c>
      <c r="B23" s="9"/>
      <c r="C23" s="9"/>
      <c r="D23" s="9"/>
      <c r="E23" s="9"/>
      <c r="F23" s="9"/>
      <c r="G23" s="9"/>
      <c r="H23" s="9"/>
      <c r="I23" s="9"/>
      <c r="J23" s="9"/>
      <c r="K23" s="9"/>
      <c r="L23" s="9"/>
      <c r="M23" s="9"/>
      <c r="N23" s="9"/>
      <c r="O23" s="9"/>
      <c r="P23" s="9"/>
      <c r="Q23" s="9"/>
      <c r="R23" s="9"/>
      <c r="S23" s="9"/>
      <c r="T23" s="739"/>
      <c r="U23" s="740"/>
      <c r="V23" s="740"/>
      <c r="W23" s="740"/>
      <c r="X23" s="741"/>
    </row>
    <row r="24" spans="1:24" ht="15" customHeight="1" x14ac:dyDescent="0.55000000000000004">
      <c r="A24" s="47"/>
      <c r="B24" s="9"/>
      <c r="C24" s="9"/>
      <c r="D24" s="9"/>
      <c r="E24" s="9"/>
      <c r="F24" s="9"/>
      <c r="G24" s="9"/>
      <c r="H24" s="9"/>
      <c r="I24" s="9"/>
      <c r="J24" s="9"/>
      <c r="K24" s="9"/>
      <c r="L24" s="9"/>
      <c r="M24" s="9"/>
      <c r="N24" s="9"/>
      <c r="O24" s="9"/>
      <c r="P24" s="9"/>
      <c r="Q24" s="9"/>
      <c r="R24" s="9"/>
      <c r="S24" s="9"/>
      <c r="T24" s="47"/>
      <c r="U24" s="9"/>
      <c r="V24" s="9"/>
      <c r="W24" s="9"/>
      <c r="X24" s="95"/>
    </row>
    <row r="25" spans="1:24" ht="15" customHeight="1" x14ac:dyDescent="0.55000000000000004">
      <c r="A25" s="47"/>
      <c r="B25" s="9" t="s">
        <v>99</v>
      </c>
      <c r="C25" s="9"/>
      <c r="D25" s="9"/>
      <c r="E25" s="9"/>
      <c r="F25" s="9"/>
      <c r="G25" s="9"/>
      <c r="H25" s="9"/>
      <c r="I25" s="9"/>
      <c r="J25" s="9"/>
      <c r="K25" s="9"/>
      <c r="L25" s="9"/>
      <c r="M25" s="9"/>
      <c r="N25" s="9"/>
      <c r="O25" s="9"/>
      <c r="P25" s="9"/>
      <c r="Q25" s="9"/>
      <c r="R25" s="9"/>
      <c r="S25" s="9"/>
      <c r="T25" s="49"/>
      <c r="U25" s="12"/>
      <c r="V25" s="12"/>
      <c r="W25" s="12"/>
      <c r="X25" s="13"/>
    </row>
    <row r="26" spans="1:24" ht="15" customHeight="1" x14ac:dyDescent="0.55000000000000004">
      <c r="A26" s="47"/>
      <c r="B26" s="15" t="s">
        <v>100</v>
      </c>
      <c r="C26" s="109"/>
      <c r="D26" s="109"/>
      <c r="E26" s="109"/>
      <c r="F26" s="109"/>
      <c r="G26" s="109"/>
      <c r="H26" s="109"/>
      <c r="I26" s="109"/>
      <c r="J26" s="109"/>
      <c r="K26" s="109"/>
      <c r="L26" s="109"/>
      <c r="M26" s="109"/>
      <c r="N26" s="109"/>
      <c r="O26" s="109"/>
      <c r="P26" s="109"/>
      <c r="Q26" s="109"/>
      <c r="R26" s="109"/>
      <c r="S26" s="16"/>
      <c r="T26" s="49"/>
      <c r="U26" s="12"/>
      <c r="V26" s="12"/>
      <c r="W26" s="12"/>
      <c r="X26" s="13"/>
    </row>
    <row r="27" spans="1:24" ht="30" customHeight="1" x14ac:dyDescent="0.55000000000000004">
      <c r="A27" s="47"/>
      <c r="B27" s="50"/>
      <c r="C27" s="752"/>
      <c r="D27" s="753"/>
      <c r="E27" s="753"/>
      <c r="F27" s="753"/>
      <c r="G27" s="753"/>
      <c r="H27" s="753"/>
      <c r="I27" s="753"/>
      <c r="J27" s="754"/>
      <c r="K27" s="755" t="s">
        <v>101</v>
      </c>
      <c r="L27" s="737"/>
      <c r="M27" s="738"/>
      <c r="N27" s="755" t="s">
        <v>102</v>
      </c>
      <c r="O27" s="756"/>
      <c r="P27" s="757"/>
      <c r="Q27" s="17"/>
      <c r="R27" s="17"/>
      <c r="S27" s="17"/>
      <c r="T27" s="49"/>
      <c r="U27" s="12"/>
      <c r="V27" s="12"/>
      <c r="W27" s="12"/>
      <c r="X27" s="13"/>
    </row>
    <row r="28" spans="1:24" ht="54" customHeight="1" x14ac:dyDescent="0.55000000000000004">
      <c r="A28" s="47"/>
      <c r="B28" s="51" t="s">
        <v>103</v>
      </c>
      <c r="C28" s="758" t="s">
        <v>104</v>
      </c>
      <c r="D28" s="758"/>
      <c r="E28" s="758"/>
      <c r="F28" s="758"/>
      <c r="G28" s="758"/>
      <c r="H28" s="758"/>
      <c r="I28" s="758"/>
      <c r="J28" s="758"/>
      <c r="K28" s="759" t="s">
        <v>105</v>
      </c>
      <c r="L28" s="760"/>
      <c r="M28" s="761"/>
      <c r="N28" s="762" t="s">
        <v>106</v>
      </c>
      <c r="O28" s="762"/>
      <c r="P28" s="762"/>
      <c r="Q28" s="18"/>
      <c r="R28" s="18"/>
      <c r="S28" s="18"/>
      <c r="T28" s="48"/>
      <c r="U28" s="740" t="s">
        <v>81</v>
      </c>
      <c r="V28" s="740"/>
      <c r="W28" s="740"/>
      <c r="X28" s="11"/>
    </row>
    <row r="29" spans="1:24" ht="54" customHeight="1" x14ac:dyDescent="0.55000000000000004">
      <c r="A29" s="47"/>
      <c r="B29" s="51" t="s">
        <v>107</v>
      </c>
      <c r="C29" s="758" t="s">
        <v>108</v>
      </c>
      <c r="D29" s="758"/>
      <c r="E29" s="758"/>
      <c r="F29" s="758"/>
      <c r="G29" s="758"/>
      <c r="H29" s="758"/>
      <c r="I29" s="758"/>
      <c r="J29" s="758"/>
      <c r="K29" s="759" t="s">
        <v>105</v>
      </c>
      <c r="L29" s="760"/>
      <c r="M29" s="761"/>
      <c r="N29" s="763"/>
      <c r="O29" s="763"/>
      <c r="P29" s="763"/>
      <c r="Q29" s="108"/>
      <c r="R29" s="764" t="s">
        <v>109</v>
      </c>
      <c r="S29" s="765"/>
      <c r="T29" s="49"/>
      <c r="U29" s="12" t="s">
        <v>84</v>
      </c>
      <c r="V29" s="12" t="s">
        <v>85</v>
      </c>
      <c r="W29" s="12" t="s">
        <v>84</v>
      </c>
      <c r="X29" s="13"/>
    </row>
    <row r="30" spans="1:24" ht="54" customHeight="1" x14ac:dyDescent="0.55000000000000004">
      <c r="A30" s="47"/>
      <c r="B30" s="51" t="s">
        <v>110</v>
      </c>
      <c r="C30" s="758" t="s">
        <v>111</v>
      </c>
      <c r="D30" s="758"/>
      <c r="E30" s="758"/>
      <c r="F30" s="758"/>
      <c r="G30" s="758"/>
      <c r="H30" s="758"/>
      <c r="I30" s="758"/>
      <c r="J30" s="758"/>
      <c r="K30" s="762" t="s">
        <v>105</v>
      </c>
      <c r="L30" s="762"/>
      <c r="M30" s="762"/>
      <c r="N30" s="763"/>
      <c r="O30" s="763"/>
      <c r="P30" s="763"/>
      <c r="Q30" s="108"/>
      <c r="R30" s="764" t="s">
        <v>112</v>
      </c>
      <c r="S30" s="765"/>
      <c r="T30" s="49"/>
      <c r="U30" s="12" t="s">
        <v>84</v>
      </c>
      <c r="V30" s="12" t="s">
        <v>85</v>
      </c>
      <c r="W30" s="12" t="s">
        <v>84</v>
      </c>
      <c r="X30" s="13"/>
    </row>
    <row r="31" spans="1:24" ht="54" customHeight="1" x14ac:dyDescent="0.55000000000000004">
      <c r="A31" s="47"/>
      <c r="B31" s="51" t="s">
        <v>113</v>
      </c>
      <c r="C31" s="758" t="s">
        <v>114</v>
      </c>
      <c r="D31" s="758"/>
      <c r="E31" s="758"/>
      <c r="F31" s="758"/>
      <c r="G31" s="758"/>
      <c r="H31" s="758"/>
      <c r="I31" s="758"/>
      <c r="J31" s="758"/>
      <c r="K31" s="766"/>
      <c r="L31" s="766"/>
      <c r="M31" s="766"/>
      <c r="N31" s="762" t="s">
        <v>106</v>
      </c>
      <c r="O31" s="762"/>
      <c r="P31" s="762"/>
      <c r="Q31" s="19"/>
      <c r="R31" s="764" t="s">
        <v>115</v>
      </c>
      <c r="S31" s="765"/>
      <c r="T31" s="49"/>
      <c r="U31" s="12" t="s">
        <v>84</v>
      </c>
      <c r="V31" s="12" t="s">
        <v>85</v>
      </c>
      <c r="W31" s="12" t="s">
        <v>84</v>
      </c>
      <c r="X31" s="13"/>
    </row>
    <row r="32" spans="1:24" ht="15" customHeight="1" x14ac:dyDescent="0.55000000000000004">
      <c r="A32" s="47"/>
      <c r="B32" s="9"/>
      <c r="C32" s="9"/>
      <c r="D32" s="9"/>
      <c r="E32" s="9"/>
      <c r="F32" s="9"/>
      <c r="G32" s="9"/>
      <c r="H32" s="9"/>
      <c r="I32" s="9"/>
      <c r="J32" s="9"/>
      <c r="K32" s="9"/>
      <c r="L32" s="9"/>
      <c r="M32" s="9"/>
      <c r="N32" s="9"/>
      <c r="O32" s="9"/>
      <c r="P32" s="9"/>
      <c r="Q32" s="9"/>
      <c r="R32" s="9"/>
      <c r="S32" s="9"/>
      <c r="T32" s="49"/>
      <c r="U32" s="12"/>
      <c r="V32" s="12"/>
      <c r="W32" s="12"/>
      <c r="X32" s="13"/>
    </row>
    <row r="33" spans="1:24" ht="16.5" x14ac:dyDescent="0.55000000000000004">
      <c r="A33" s="47"/>
      <c r="B33" s="9" t="s">
        <v>116</v>
      </c>
      <c r="C33" s="9"/>
      <c r="D33" s="9"/>
      <c r="E33" s="9"/>
      <c r="F33" s="9"/>
      <c r="G33" s="9"/>
      <c r="H33" s="9"/>
      <c r="I33" s="9"/>
      <c r="J33" s="9"/>
      <c r="K33" s="9"/>
      <c r="L33" s="9"/>
      <c r="M33" s="9"/>
      <c r="N33" s="9"/>
      <c r="O33" s="9"/>
      <c r="P33" s="9"/>
      <c r="Q33" s="9"/>
      <c r="R33" s="9"/>
      <c r="S33" s="9"/>
      <c r="T33" s="48"/>
      <c r="U33" s="740" t="s">
        <v>81</v>
      </c>
      <c r="V33" s="740"/>
      <c r="W33" s="740"/>
      <c r="X33" s="11"/>
    </row>
    <row r="34" spans="1:24" ht="45" customHeight="1" x14ac:dyDescent="0.55000000000000004">
      <c r="A34" s="47"/>
      <c r="B34" s="20" t="s">
        <v>117</v>
      </c>
      <c r="C34" s="746" t="s">
        <v>118</v>
      </c>
      <c r="D34" s="746"/>
      <c r="E34" s="746"/>
      <c r="F34" s="746"/>
      <c r="G34" s="746"/>
      <c r="H34" s="746"/>
      <c r="I34" s="746"/>
      <c r="J34" s="746"/>
      <c r="K34" s="746"/>
      <c r="L34" s="746"/>
      <c r="M34" s="746"/>
      <c r="N34" s="746"/>
      <c r="O34" s="746"/>
      <c r="P34" s="746"/>
      <c r="Q34" s="746"/>
      <c r="R34" s="746"/>
      <c r="S34" s="747"/>
      <c r="T34" s="49"/>
      <c r="U34" s="12" t="s">
        <v>84</v>
      </c>
      <c r="V34" s="12" t="s">
        <v>85</v>
      </c>
      <c r="W34" s="12" t="s">
        <v>84</v>
      </c>
      <c r="X34" s="13"/>
    </row>
    <row r="35" spans="1:24" ht="30" customHeight="1" x14ac:dyDescent="0.55000000000000004">
      <c r="A35" s="47"/>
      <c r="B35" s="20" t="s">
        <v>119</v>
      </c>
      <c r="C35" s="746" t="s">
        <v>120</v>
      </c>
      <c r="D35" s="746"/>
      <c r="E35" s="746"/>
      <c r="F35" s="746"/>
      <c r="G35" s="746"/>
      <c r="H35" s="746"/>
      <c r="I35" s="746"/>
      <c r="J35" s="746"/>
      <c r="K35" s="746"/>
      <c r="L35" s="746"/>
      <c r="M35" s="746"/>
      <c r="N35" s="746"/>
      <c r="O35" s="746"/>
      <c r="P35" s="746"/>
      <c r="Q35" s="746"/>
      <c r="R35" s="746"/>
      <c r="S35" s="747"/>
      <c r="T35" s="49"/>
      <c r="U35" s="12" t="s">
        <v>84</v>
      </c>
      <c r="V35" s="12" t="s">
        <v>85</v>
      </c>
      <c r="W35" s="12" t="s">
        <v>84</v>
      </c>
      <c r="X35" s="13"/>
    </row>
    <row r="36" spans="1:24" ht="45" customHeight="1" x14ac:dyDescent="0.55000000000000004">
      <c r="A36" s="47"/>
      <c r="B36" s="20" t="s">
        <v>121</v>
      </c>
      <c r="C36" s="746" t="s">
        <v>122</v>
      </c>
      <c r="D36" s="746"/>
      <c r="E36" s="746"/>
      <c r="F36" s="746"/>
      <c r="G36" s="746"/>
      <c r="H36" s="746"/>
      <c r="I36" s="746"/>
      <c r="J36" s="746"/>
      <c r="K36" s="746"/>
      <c r="L36" s="746"/>
      <c r="M36" s="746"/>
      <c r="N36" s="746"/>
      <c r="O36" s="746"/>
      <c r="P36" s="746"/>
      <c r="Q36" s="746"/>
      <c r="R36" s="746"/>
      <c r="S36" s="747"/>
      <c r="T36" s="49"/>
      <c r="U36" s="12" t="s">
        <v>84</v>
      </c>
      <c r="V36" s="12" t="s">
        <v>85</v>
      </c>
      <c r="W36" s="12" t="s">
        <v>84</v>
      </c>
      <c r="X36" s="13"/>
    </row>
    <row r="37" spans="1:24" ht="26.25" customHeight="1" x14ac:dyDescent="0.55000000000000004">
      <c r="A37" s="47"/>
      <c r="B37" s="736" t="s">
        <v>123</v>
      </c>
      <c r="C37" s="737"/>
      <c r="D37" s="737"/>
      <c r="E37" s="737"/>
      <c r="F37" s="737"/>
      <c r="G37" s="738"/>
      <c r="H37" s="767" t="s">
        <v>106</v>
      </c>
      <c r="I37" s="768"/>
      <c r="J37" s="49"/>
      <c r="K37" s="736" t="s">
        <v>124</v>
      </c>
      <c r="L37" s="737"/>
      <c r="M37" s="737"/>
      <c r="N37" s="737"/>
      <c r="O37" s="737"/>
      <c r="P37" s="738"/>
      <c r="Q37" s="767" t="s">
        <v>105</v>
      </c>
      <c r="R37" s="769"/>
      <c r="S37" s="9"/>
      <c r="T37" s="49"/>
      <c r="U37" s="12"/>
      <c r="V37" s="12"/>
      <c r="W37" s="12"/>
      <c r="X37" s="13"/>
    </row>
    <row r="38" spans="1:24" ht="18.75" customHeight="1" x14ac:dyDescent="0.55000000000000004">
      <c r="A38" s="47"/>
      <c r="B38" s="9"/>
      <c r="C38" s="9"/>
      <c r="D38" s="9"/>
      <c r="E38" s="9"/>
      <c r="F38" s="9"/>
      <c r="G38" s="9"/>
      <c r="H38" s="9"/>
      <c r="I38" s="9"/>
      <c r="J38" s="9"/>
      <c r="K38" s="9"/>
      <c r="L38" s="9"/>
      <c r="M38" s="9"/>
      <c r="N38" s="9"/>
      <c r="O38" s="9"/>
      <c r="P38" s="9"/>
      <c r="Q38" s="9"/>
      <c r="R38" s="9"/>
      <c r="S38" s="9"/>
      <c r="T38" s="49"/>
      <c r="U38" s="12"/>
      <c r="V38" s="12"/>
      <c r="W38" s="12"/>
      <c r="X38" s="13"/>
    </row>
    <row r="39" spans="1:24" ht="22.5" customHeight="1" x14ac:dyDescent="0.55000000000000004">
      <c r="A39" s="47"/>
      <c r="B39" s="770"/>
      <c r="C39" s="771"/>
      <c r="D39" s="771"/>
      <c r="E39" s="771"/>
      <c r="F39" s="771"/>
      <c r="G39" s="771"/>
      <c r="H39" s="772"/>
      <c r="I39" s="742" t="s">
        <v>125</v>
      </c>
      <c r="J39" s="742"/>
      <c r="K39" s="742"/>
      <c r="L39" s="742"/>
      <c r="M39" s="742"/>
      <c r="N39" s="742" t="s">
        <v>126</v>
      </c>
      <c r="O39" s="742"/>
      <c r="P39" s="742"/>
      <c r="Q39" s="742"/>
      <c r="R39" s="742"/>
      <c r="S39" s="9"/>
      <c r="T39" s="49"/>
      <c r="U39" s="12"/>
      <c r="V39" s="12"/>
      <c r="W39" s="12"/>
      <c r="X39" s="13"/>
    </row>
    <row r="40" spans="1:24" ht="22.5" customHeight="1" x14ac:dyDescent="0.55000000000000004">
      <c r="A40" s="47"/>
      <c r="B40" s="773" t="s">
        <v>127</v>
      </c>
      <c r="C40" s="774"/>
      <c r="D40" s="774"/>
      <c r="E40" s="774"/>
      <c r="F40" s="774"/>
      <c r="G40" s="775"/>
      <c r="H40" s="52" t="s">
        <v>128</v>
      </c>
      <c r="I40" s="762" t="s">
        <v>105</v>
      </c>
      <c r="J40" s="762"/>
      <c r="K40" s="762"/>
      <c r="L40" s="762"/>
      <c r="M40" s="762"/>
      <c r="N40" s="766"/>
      <c r="O40" s="766"/>
      <c r="P40" s="766"/>
      <c r="Q40" s="766"/>
      <c r="R40" s="766"/>
      <c r="S40" s="9"/>
      <c r="T40" s="49"/>
      <c r="U40" s="12"/>
      <c r="V40" s="12"/>
      <c r="W40" s="12"/>
      <c r="X40" s="13"/>
    </row>
    <row r="41" spans="1:24" ht="22.5" customHeight="1" x14ac:dyDescent="0.55000000000000004">
      <c r="A41" s="47"/>
      <c r="B41" s="776"/>
      <c r="C41" s="777"/>
      <c r="D41" s="777"/>
      <c r="E41" s="777"/>
      <c r="F41" s="777"/>
      <c r="G41" s="778"/>
      <c r="H41" s="52" t="s">
        <v>129</v>
      </c>
      <c r="I41" s="762" t="s">
        <v>105</v>
      </c>
      <c r="J41" s="762"/>
      <c r="K41" s="762"/>
      <c r="L41" s="762"/>
      <c r="M41" s="762"/>
      <c r="N41" s="762" t="s">
        <v>105</v>
      </c>
      <c r="O41" s="762"/>
      <c r="P41" s="762"/>
      <c r="Q41" s="762"/>
      <c r="R41" s="762"/>
      <c r="S41" s="9"/>
      <c r="T41" s="49"/>
      <c r="U41" s="12"/>
      <c r="V41" s="12"/>
      <c r="W41" s="12"/>
      <c r="X41" s="13"/>
    </row>
    <row r="42" spans="1:24" ht="15" customHeight="1" x14ac:dyDescent="0.55000000000000004">
      <c r="A42" s="47"/>
      <c r="B42" s="9"/>
      <c r="C42" s="9"/>
      <c r="D42" s="9"/>
      <c r="E42" s="9"/>
      <c r="F42" s="9"/>
      <c r="G42" s="9"/>
      <c r="H42" s="9"/>
      <c r="I42" s="9"/>
      <c r="J42" s="9"/>
      <c r="K42" s="9"/>
      <c r="L42" s="9"/>
      <c r="M42" s="9"/>
      <c r="N42" s="9"/>
      <c r="O42" s="9"/>
      <c r="P42" s="9"/>
      <c r="Q42" s="9"/>
      <c r="R42" s="9"/>
      <c r="S42" s="9"/>
      <c r="T42" s="49"/>
      <c r="U42" s="12"/>
      <c r="V42" s="12"/>
      <c r="W42" s="12"/>
      <c r="X42" s="13"/>
    </row>
    <row r="43" spans="1:24" ht="22.5" customHeight="1" x14ac:dyDescent="0.55000000000000004">
      <c r="A43" s="47" t="s">
        <v>130</v>
      </c>
      <c r="B43" s="9"/>
      <c r="C43" s="9"/>
      <c r="D43" s="9"/>
      <c r="E43" s="9"/>
      <c r="F43" s="9"/>
      <c r="G43" s="9"/>
      <c r="H43" s="9"/>
      <c r="I43" s="9"/>
      <c r="J43" s="9"/>
      <c r="K43" s="9"/>
      <c r="L43" s="9"/>
      <c r="M43" s="9"/>
      <c r="N43" s="9"/>
      <c r="O43" s="9"/>
      <c r="P43" s="9"/>
      <c r="Q43" s="9"/>
      <c r="R43" s="9"/>
      <c r="S43" s="9"/>
      <c r="T43" s="48"/>
      <c r="U43" s="740" t="s">
        <v>81</v>
      </c>
      <c r="V43" s="740"/>
      <c r="W43" s="740"/>
      <c r="X43" s="11"/>
    </row>
    <row r="44" spans="1:24" ht="15" customHeight="1" x14ac:dyDescent="0.55000000000000004">
      <c r="A44" s="47"/>
      <c r="B44" s="9"/>
      <c r="C44" s="9"/>
      <c r="D44" s="9"/>
      <c r="E44" s="9"/>
      <c r="F44" s="9"/>
      <c r="G44" s="9"/>
      <c r="H44" s="9"/>
      <c r="I44" s="9"/>
      <c r="J44" s="9"/>
      <c r="K44" s="9"/>
      <c r="L44" s="9"/>
      <c r="M44" s="9"/>
      <c r="N44" s="9"/>
      <c r="O44" s="9"/>
      <c r="P44" s="9"/>
      <c r="Q44" s="9"/>
      <c r="R44" s="9"/>
      <c r="S44" s="9"/>
      <c r="T44" s="47"/>
      <c r="U44" s="9"/>
      <c r="V44" s="9"/>
      <c r="W44" s="9"/>
      <c r="X44" s="95"/>
    </row>
    <row r="45" spans="1:24" ht="15" customHeight="1" x14ac:dyDescent="0.55000000000000004">
      <c r="A45" s="47"/>
      <c r="B45" s="93" t="s">
        <v>131</v>
      </c>
      <c r="C45" s="746" t="s">
        <v>132</v>
      </c>
      <c r="D45" s="746"/>
      <c r="E45" s="746"/>
      <c r="F45" s="746"/>
      <c r="G45" s="746"/>
      <c r="H45" s="746"/>
      <c r="I45" s="746"/>
      <c r="J45" s="746"/>
      <c r="K45" s="746"/>
      <c r="L45" s="746"/>
      <c r="M45" s="746"/>
      <c r="N45" s="746"/>
      <c r="O45" s="746"/>
      <c r="P45" s="746"/>
      <c r="Q45" s="746"/>
      <c r="R45" s="746"/>
      <c r="S45" s="747"/>
      <c r="T45" s="49"/>
      <c r="U45" s="12" t="s">
        <v>84</v>
      </c>
      <c r="V45" s="12" t="s">
        <v>85</v>
      </c>
      <c r="W45" s="12" t="s">
        <v>84</v>
      </c>
      <c r="X45" s="13"/>
    </row>
    <row r="46" spans="1:24" ht="15" customHeight="1" x14ac:dyDescent="0.55000000000000004">
      <c r="A46" s="47"/>
      <c r="B46" s="93"/>
      <c r="C46" s="746"/>
      <c r="D46" s="746"/>
      <c r="E46" s="746"/>
      <c r="F46" s="746"/>
      <c r="G46" s="746"/>
      <c r="H46" s="746"/>
      <c r="I46" s="746"/>
      <c r="J46" s="746"/>
      <c r="K46" s="746"/>
      <c r="L46" s="746"/>
      <c r="M46" s="746"/>
      <c r="N46" s="746"/>
      <c r="O46" s="746"/>
      <c r="P46" s="746"/>
      <c r="Q46" s="746"/>
      <c r="R46" s="746"/>
      <c r="S46" s="747"/>
      <c r="T46" s="49"/>
      <c r="U46" s="12"/>
      <c r="V46" s="12"/>
      <c r="W46" s="12"/>
      <c r="X46" s="13"/>
    </row>
    <row r="47" spans="1:24" ht="15" customHeight="1" x14ac:dyDescent="0.55000000000000004">
      <c r="A47" s="47"/>
      <c r="B47" s="93" t="s">
        <v>88</v>
      </c>
      <c r="C47" s="746" t="s">
        <v>133</v>
      </c>
      <c r="D47" s="746"/>
      <c r="E47" s="746"/>
      <c r="F47" s="746"/>
      <c r="G47" s="746"/>
      <c r="H47" s="746"/>
      <c r="I47" s="746"/>
      <c r="J47" s="746"/>
      <c r="K47" s="746"/>
      <c r="L47" s="746"/>
      <c r="M47" s="746"/>
      <c r="N47" s="746"/>
      <c r="O47" s="746"/>
      <c r="P47" s="746"/>
      <c r="Q47" s="746"/>
      <c r="R47" s="746"/>
      <c r="S47" s="747"/>
      <c r="T47" s="49"/>
      <c r="U47" s="12" t="s">
        <v>84</v>
      </c>
      <c r="V47" s="12" t="s">
        <v>85</v>
      </c>
      <c r="W47" s="12" t="s">
        <v>84</v>
      </c>
      <c r="X47" s="13"/>
    </row>
    <row r="48" spans="1:24" ht="15" customHeight="1" x14ac:dyDescent="0.55000000000000004">
      <c r="A48" s="47"/>
      <c r="B48" s="18"/>
      <c r="C48" s="746"/>
      <c r="D48" s="746"/>
      <c r="E48" s="746"/>
      <c r="F48" s="746"/>
      <c r="G48" s="746"/>
      <c r="H48" s="746"/>
      <c r="I48" s="746"/>
      <c r="J48" s="746"/>
      <c r="K48" s="746"/>
      <c r="L48" s="746"/>
      <c r="M48" s="746"/>
      <c r="N48" s="746"/>
      <c r="O48" s="746"/>
      <c r="P48" s="746"/>
      <c r="Q48" s="746"/>
      <c r="R48" s="746"/>
      <c r="S48" s="747"/>
      <c r="T48" s="49"/>
      <c r="U48" s="12"/>
      <c r="V48" s="12"/>
      <c r="W48" s="12"/>
      <c r="X48" s="13"/>
    </row>
    <row r="49" spans="1:25" ht="15" customHeight="1" x14ac:dyDescent="0.55000000000000004">
      <c r="A49" s="80"/>
      <c r="B49" s="81"/>
      <c r="C49" s="81"/>
      <c r="D49" s="81"/>
      <c r="E49" s="81"/>
      <c r="F49" s="81"/>
      <c r="G49" s="81"/>
      <c r="H49" s="81"/>
      <c r="I49" s="81"/>
      <c r="J49" s="81"/>
      <c r="K49" s="81"/>
      <c r="L49" s="81"/>
      <c r="M49" s="81"/>
      <c r="N49" s="81"/>
      <c r="O49" s="81"/>
      <c r="P49" s="81"/>
      <c r="Q49" s="81"/>
      <c r="R49" s="81"/>
      <c r="S49" s="81"/>
      <c r="T49" s="80"/>
      <c r="U49" s="81"/>
      <c r="V49" s="81"/>
      <c r="W49" s="81"/>
      <c r="X49" s="82"/>
    </row>
    <row r="50" spans="1:25" ht="15" customHeight="1" x14ac:dyDescent="0.55000000000000004">
      <c r="A50" s="9"/>
      <c r="B50" s="9"/>
      <c r="C50" s="9"/>
      <c r="D50" s="9"/>
      <c r="E50" s="9"/>
      <c r="F50" s="9"/>
      <c r="G50" s="9"/>
      <c r="H50" s="9"/>
      <c r="I50" s="9"/>
      <c r="J50" s="9"/>
      <c r="K50" s="9"/>
      <c r="L50" s="9"/>
      <c r="M50" s="9"/>
      <c r="N50" s="9"/>
      <c r="O50" s="9"/>
      <c r="P50" s="9"/>
      <c r="Q50" s="9"/>
      <c r="R50" s="9"/>
      <c r="S50" s="9"/>
      <c r="T50" s="9"/>
      <c r="U50" s="9"/>
      <c r="V50" s="9"/>
      <c r="W50" s="9"/>
      <c r="X50" s="9"/>
    </row>
    <row r="51" spans="1:25" ht="17.25" customHeight="1" x14ac:dyDescent="0.55000000000000004">
      <c r="A51" s="748" t="s">
        <v>134</v>
      </c>
      <c r="B51" s="748"/>
      <c r="C51" s="9"/>
      <c r="D51" s="9"/>
      <c r="E51" s="9"/>
      <c r="F51" s="9"/>
      <c r="G51" s="9"/>
      <c r="H51" s="9"/>
      <c r="I51" s="9"/>
      <c r="J51" s="9"/>
      <c r="K51" s="9"/>
      <c r="L51" s="9"/>
      <c r="M51" s="9"/>
      <c r="N51" s="9"/>
      <c r="O51" s="9"/>
      <c r="P51" s="9"/>
      <c r="Q51" s="9"/>
      <c r="R51" s="9"/>
      <c r="S51" s="9"/>
      <c r="T51" s="9"/>
      <c r="U51" s="9"/>
      <c r="V51" s="9"/>
      <c r="W51" s="9"/>
      <c r="X51" s="9"/>
    </row>
    <row r="52" spans="1:25" ht="15" customHeight="1" x14ac:dyDescent="0.55000000000000004">
      <c r="A52" s="14">
        <v>1</v>
      </c>
      <c r="B52" s="748" t="s">
        <v>135</v>
      </c>
      <c r="C52" s="748"/>
      <c r="D52" s="748"/>
      <c r="E52" s="748"/>
      <c r="F52" s="748"/>
      <c r="G52" s="748"/>
      <c r="H52" s="748"/>
      <c r="I52" s="748"/>
      <c r="J52" s="748"/>
      <c r="K52" s="748"/>
      <c r="L52" s="748"/>
      <c r="M52" s="748"/>
      <c r="N52" s="748"/>
      <c r="O52" s="748"/>
      <c r="P52" s="748"/>
      <c r="Q52" s="748"/>
      <c r="R52" s="748"/>
      <c r="S52" s="748"/>
      <c r="T52" s="748"/>
      <c r="U52" s="748"/>
      <c r="V52" s="748"/>
      <c r="W52" s="748"/>
      <c r="X52" s="748"/>
      <c r="Y52" s="15"/>
    </row>
    <row r="53" spans="1:25" ht="15" customHeight="1" x14ac:dyDescent="0.55000000000000004">
      <c r="A53" s="14">
        <v>2</v>
      </c>
      <c r="B53" s="750" t="s">
        <v>136</v>
      </c>
      <c r="C53" s="750"/>
      <c r="D53" s="750"/>
      <c r="E53" s="750"/>
      <c r="F53" s="750"/>
      <c r="G53" s="750"/>
      <c r="H53" s="750"/>
      <c r="I53" s="750"/>
      <c r="J53" s="750"/>
      <c r="K53" s="750"/>
      <c r="L53" s="750"/>
      <c r="M53" s="750"/>
      <c r="N53" s="750"/>
      <c r="O53" s="750"/>
      <c r="P53" s="750"/>
      <c r="Q53" s="750"/>
      <c r="R53" s="750"/>
      <c r="S53" s="750"/>
      <c r="T53" s="750"/>
      <c r="U53" s="750"/>
      <c r="V53" s="750"/>
      <c r="W53" s="750"/>
      <c r="X53" s="750"/>
      <c r="Y53" s="109"/>
    </row>
    <row r="54" spans="1:25" ht="15" customHeight="1" x14ac:dyDescent="0.55000000000000004">
      <c r="A54" s="109"/>
      <c r="B54" s="750"/>
      <c r="C54" s="750"/>
      <c r="D54" s="750"/>
      <c r="E54" s="750"/>
      <c r="F54" s="750"/>
      <c r="G54" s="750"/>
      <c r="H54" s="750"/>
      <c r="I54" s="750"/>
      <c r="J54" s="750"/>
      <c r="K54" s="750"/>
      <c r="L54" s="750"/>
      <c r="M54" s="750"/>
      <c r="N54" s="750"/>
      <c r="O54" s="750"/>
      <c r="P54" s="750"/>
      <c r="Q54" s="750"/>
      <c r="R54" s="750"/>
      <c r="S54" s="750"/>
      <c r="T54" s="750"/>
      <c r="U54" s="750"/>
      <c r="V54" s="750"/>
      <c r="W54" s="750"/>
      <c r="X54" s="750"/>
      <c r="Y54" s="109"/>
    </row>
    <row r="55" spans="1:25" ht="15" customHeight="1" x14ac:dyDescent="0.55000000000000004">
      <c r="A55" s="20">
        <v>3</v>
      </c>
      <c r="B55" s="750" t="s">
        <v>137</v>
      </c>
      <c r="C55" s="750"/>
      <c r="D55" s="750"/>
      <c r="E55" s="750"/>
      <c r="F55" s="750"/>
      <c r="G55" s="750"/>
      <c r="H55" s="750"/>
      <c r="I55" s="750"/>
      <c r="J55" s="750"/>
      <c r="K55" s="750"/>
      <c r="L55" s="750"/>
      <c r="M55" s="750"/>
      <c r="N55" s="750"/>
      <c r="O55" s="750"/>
      <c r="P55" s="750"/>
      <c r="Q55" s="750"/>
      <c r="R55" s="750"/>
      <c r="S55" s="750"/>
      <c r="T55" s="750"/>
      <c r="U55" s="750"/>
      <c r="V55" s="750"/>
      <c r="W55" s="750"/>
      <c r="X55" s="750"/>
      <c r="Y55" s="18"/>
    </row>
    <row r="56" spans="1:25" ht="45" customHeight="1" x14ac:dyDescent="0.55000000000000004">
      <c r="A56" s="20">
        <v>4</v>
      </c>
      <c r="B56" s="750" t="s">
        <v>138</v>
      </c>
      <c r="C56" s="750"/>
      <c r="D56" s="750"/>
      <c r="E56" s="750"/>
      <c r="F56" s="750"/>
      <c r="G56" s="750"/>
      <c r="H56" s="750"/>
      <c r="I56" s="750"/>
      <c r="J56" s="750"/>
      <c r="K56" s="750"/>
      <c r="L56" s="750"/>
      <c r="M56" s="750"/>
      <c r="N56" s="750"/>
      <c r="O56" s="750"/>
      <c r="P56" s="750"/>
      <c r="Q56" s="750"/>
      <c r="R56" s="750"/>
      <c r="S56" s="750"/>
      <c r="T56" s="750"/>
      <c r="U56" s="750"/>
      <c r="V56" s="750"/>
      <c r="W56" s="750"/>
      <c r="X56" s="750"/>
      <c r="Y56" s="23"/>
    </row>
    <row r="57" spans="1:25" ht="15" customHeight="1" x14ac:dyDescent="0.55000000000000004">
      <c r="A57" s="22"/>
      <c r="B57" s="100"/>
      <c r="C57" s="22"/>
      <c r="D57" s="22"/>
      <c r="E57" s="22"/>
      <c r="F57" s="22"/>
      <c r="G57" s="22"/>
      <c r="H57" s="22"/>
      <c r="I57" s="22"/>
      <c r="J57" s="22"/>
      <c r="K57" s="22"/>
      <c r="L57" s="22"/>
      <c r="M57" s="22"/>
      <c r="N57" s="22"/>
      <c r="O57" s="22"/>
      <c r="P57" s="22"/>
      <c r="Q57" s="22"/>
      <c r="R57" s="22"/>
      <c r="S57" s="22"/>
      <c r="T57" s="22"/>
      <c r="U57" s="22"/>
      <c r="V57" s="22"/>
      <c r="W57" s="22"/>
      <c r="X57" s="22"/>
    </row>
    <row r="58" spans="1:25" x14ac:dyDescent="0.55000000000000004">
      <c r="A58" s="100"/>
      <c r="B58" s="100" t="s">
        <v>139</v>
      </c>
      <c r="C58" s="100"/>
      <c r="D58" s="100"/>
      <c r="E58" s="100"/>
      <c r="F58" s="100"/>
      <c r="G58" s="100"/>
      <c r="H58" s="100"/>
      <c r="I58" s="100"/>
      <c r="J58" s="100"/>
      <c r="K58" s="100"/>
      <c r="L58" s="100"/>
      <c r="M58" s="100"/>
      <c r="N58" s="100"/>
      <c r="O58" s="100"/>
      <c r="P58" s="100"/>
      <c r="Q58" s="100"/>
      <c r="R58" s="100"/>
      <c r="S58" s="100"/>
      <c r="T58" s="100"/>
      <c r="U58" s="100"/>
      <c r="V58" s="100"/>
      <c r="W58" s="100"/>
      <c r="X58" s="100"/>
    </row>
    <row r="59" spans="1:25" x14ac:dyDescent="0.55000000000000004">
      <c r="A59" s="9"/>
      <c r="B59" s="9"/>
      <c r="C59" s="9"/>
      <c r="D59" s="9"/>
      <c r="E59" s="9"/>
      <c r="F59" s="9"/>
      <c r="G59" s="9"/>
      <c r="H59" s="9"/>
      <c r="I59" s="9"/>
      <c r="J59" s="9"/>
      <c r="K59" s="9"/>
      <c r="L59" s="9"/>
      <c r="M59" s="9"/>
      <c r="N59" s="9"/>
      <c r="O59" s="9"/>
      <c r="P59" s="9"/>
      <c r="Q59" s="9"/>
      <c r="R59" s="9"/>
      <c r="S59" s="9"/>
      <c r="T59" s="9"/>
      <c r="U59" s="9"/>
      <c r="V59" s="9"/>
      <c r="W59" s="9"/>
      <c r="X59" s="9"/>
    </row>
    <row r="60" spans="1:25" x14ac:dyDescent="0.55000000000000004">
      <c r="A60" s="9"/>
      <c r="B60" s="9"/>
      <c r="C60" s="9"/>
      <c r="D60" s="9"/>
      <c r="E60" s="9"/>
      <c r="F60" s="9"/>
      <c r="G60" s="9"/>
      <c r="H60" s="9"/>
      <c r="I60" s="9"/>
      <c r="J60" s="9"/>
      <c r="K60" s="9"/>
      <c r="L60" s="9"/>
      <c r="M60" s="9"/>
      <c r="N60" s="9"/>
      <c r="O60" s="9"/>
      <c r="P60" s="9"/>
      <c r="Q60" s="9"/>
      <c r="R60" s="9"/>
      <c r="S60" s="9"/>
      <c r="T60" s="9"/>
      <c r="U60" s="9"/>
      <c r="V60" s="9"/>
      <c r="W60" s="9"/>
      <c r="X60" s="9"/>
    </row>
    <row r="61" spans="1:25" x14ac:dyDescent="0.55000000000000004">
      <c r="A61" s="9"/>
      <c r="B61" s="9"/>
      <c r="C61" s="9"/>
      <c r="D61" s="9"/>
      <c r="E61" s="9"/>
      <c r="F61" s="9"/>
      <c r="G61" s="9"/>
      <c r="H61" s="9"/>
      <c r="I61" s="9"/>
      <c r="J61" s="9"/>
      <c r="K61" s="9"/>
      <c r="L61" s="9"/>
      <c r="M61" s="9"/>
      <c r="N61" s="9"/>
      <c r="O61" s="9"/>
      <c r="P61" s="9"/>
      <c r="Q61" s="9"/>
      <c r="R61" s="9"/>
      <c r="S61" s="9"/>
      <c r="T61" s="9"/>
      <c r="U61" s="9"/>
      <c r="V61" s="9"/>
      <c r="W61" s="9"/>
      <c r="X61" s="9"/>
    </row>
    <row r="62" spans="1:25" x14ac:dyDescent="0.55000000000000004">
      <c r="A62" s="9"/>
      <c r="B62" s="9"/>
      <c r="C62" s="9"/>
      <c r="D62" s="9"/>
      <c r="E62" s="9"/>
      <c r="F62" s="9"/>
      <c r="G62" s="9"/>
      <c r="H62" s="9"/>
      <c r="I62" s="9"/>
      <c r="J62" s="9"/>
      <c r="K62" s="9"/>
      <c r="L62" s="9"/>
      <c r="M62" s="9"/>
      <c r="N62" s="9"/>
      <c r="O62" s="9"/>
      <c r="P62" s="9"/>
      <c r="Q62" s="9"/>
      <c r="R62" s="9"/>
      <c r="S62" s="9"/>
      <c r="T62" s="9"/>
      <c r="U62" s="9"/>
      <c r="V62" s="9"/>
      <c r="W62" s="9"/>
      <c r="X62" s="9"/>
    </row>
    <row r="63" spans="1:25" x14ac:dyDescent="0.55000000000000004">
      <c r="A63" s="9"/>
      <c r="B63" s="9"/>
      <c r="C63" s="9"/>
      <c r="D63" s="9"/>
      <c r="E63" s="9"/>
      <c r="F63" s="9"/>
      <c r="G63" s="9"/>
      <c r="H63" s="9"/>
      <c r="I63" s="9"/>
      <c r="J63" s="9"/>
      <c r="K63" s="9"/>
      <c r="L63" s="9"/>
      <c r="M63" s="9"/>
      <c r="N63" s="9"/>
      <c r="O63" s="9"/>
      <c r="P63" s="9"/>
      <c r="Q63" s="9"/>
      <c r="R63" s="9"/>
      <c r="S63" s="9"/>
      <c r="T63" s="9"/>
      <c r="U63" s="9"/>
      <c r="V63" s="9"/>
      <c r="W63" s="9"/>
      <c r="X63" s="9"/>
    </row>
    <row r="64" spans="1:25" x14ac:dyDescent="0.55000000000000004">
      <c r="A64" s="9"/>
      <c r="B64" s="9"/>
      <c r="C64" s="9"/>
      <c r="D64" s="9"/>
      <c r="E64" s="9"/>
      <c r="F64" s="9"/>
      <c r="G64" s="9"/>
      <c r="H64" s="9"/>
      <c r="I64" s="9"/>
      <c r="J64" s="9"/>
      <c r="K64" s="9"/>
      <c r="L64" s="9"/>
      <c r="M64" s="9"/>
      <c r="N64" s="9"/>
      <c r="O64" s="9"/>
      <c r="P64" s="9"/>
      <c r="Q64" s="9"/>
      <c r="R64" s="9"/>
      <c r="S64" s="9"/>
      <c r="T64" s="9"/>
      <c r="U64" s="9"/>
      <c r="V64" s="9"/>
      <c r="W64" s="9"/>
      <c r="X64" s="9"/>
    </row>
    <row r="65" spans="1:24" x14ac:dyDescent="0.55000000000000004">
      <c r="A65" s="9"/>
      <c r="B65" s="9"/>
      <c r="C65" s="9"/>
      <c r="D65" s="9"/>
      <c r="E65" s="9"/>
      <c r="F65" s="9"/>
      <c r="G65" s="9"/>
      <c r="H65" s="9"/>
      <c r="I65" s="9"/>
      <c r="J65" s="9"/>
      <c r="K65" s="9"/>
      <c r="L65" s="9"/>
      <c r="M65" s="9"/>
      <c r="N65" s="9"/>
      <c r="O65" s="9"/>
      <c r="P65" s="9"/>
      <c r="Q65" s="9"/>
      <c r="R65" s="9"/>
      <c r="S65" s="9"/>
      <c r="T65" s="9"/>
      <c r="U65" s="9"/>
      <c r="V65" s="9"/>
      <c r="W65" s="9"/>
      <c r="X65" s="9"/>
    </row>
    <row r="66" spans="1:24" x14ac:dyDescent="0.55000000000000004">
      <c r="A66" s="9"/>
      <c r="B66" s="9"/>
      <c r="C66" s="9"/>
      <c r="D66" s="9"/>
      <c r="E66" s="9"/>
      <c r="F66" s="9"/>
      <c r="G66" s="9"/>
      <c r="H66" s="9"/>
      <c r="I66" s="9"/>
      <c r="J66" s="9"/>
      <c r="K66" s="9"/>
      <c r="L66" s="9"/>
      <c r="M66" s="9"/>
      <c r="N66" s="9"/>
      <c r="O66" s="9"/>
      <c r="P66" s="9"/>
      <c r="Q66" s="9"/>
      <c r="R66" s="9"/>
      <c r="S66" s="9"/>
      <c r="T66" s="9"/>
      <c r="U66" s="9"/>
      <c r="V66" s="9"/>
      <c r="W66" s="9"/>
      <c r="X66" s="9"/>
    </row>
    <row r="67" spans="1:24" x14ac:dyDescent="0.55000000000000004">
      <c r="A67" s="9"/>
      <c r="B67" s="9"/>
      <c r="C67" s="9"/>
      <c r="D67" s="9"/>
      <c r="E67" s="9"/>
      <c r="F67" s="9"/>
      <c r="G67" s="9"/>
      <c r="H67" s="9"/>
      <c r="I67" s="9"/>
      <c r="J67" s="9"/>
      <c r="K67" s="9"/>
      <c r="L67" s="9"/>
      <c r="M67" s="9"/>
      <c r="N67" s="9"/>
      <c r="O67" s="9"/>
      <c r="P67" s="9"/>
      <c r="Q67" s="9"/>
      <c r="R67" s="9"/>
      <c r="S67" s="9"/>
      <c r="T67" s="9"/>
      <c r="U67" s="9"/>
      <c r="V67" s="9"/>
      <c r="W67" s="9"/>
      <c r="X67" s="9"/>
    </row>
    <row r="68" spans="1:24" x14ac:dyDescent="0.55000000000000004">
      <c r="A68" s="9"/>
      <c r="B68" s="9"/>
      <c r="C68" s="9"/>
      <c r="D68" s="9"/>
      <c r="E68" s="9"/>
      <c r="F68" s="9"/>
      <c r="G68" s="9"/>
      <c r="H68" s="9"/>
      <c r="I68" s="9"/>
      <c r="J68" s="9"/>
      <c r="K68" s="9"/>
      <c r="L68" s="9"/>
      <c r="M68" s="9"/>
      <c r="N68" s="9"/>
      <c r="O68" s="9"/>
      <c r="P68" s="9"/>
      <c r="Q68" s="9"/>
      <c r="R68" s="9"/>
      <c r="S68" s="9"/>
      <c r="T68" s="9"/>
      <c r="U68" s="9"/>
      <c r="V68" s="9"/>
      <c r="W68" s="9"/>
      <c r="X68" s="9"/>
    </row>
    <row r="69" spans="1:24" x14ac:dyDescent="0.55000000000000004">
      <c r="A69" s="9"/>
      <c r="B69" s="9"/>
      <c r="C69" s="9"/>
      <c r="D69" s="9"/>
      <c r="E69" s="9"/>
      <c r="F69" s="9"/>
      <c r="G69" s="9"/>
      <c r="H69" s="9"/>
      <c r="I69" s="9"/>
      <c r="J69" s="9"/>
      <c r="K69" s="9"/>
      <c r="L69" s="9"/>
      <c r="M69" s="9"/>
      <c r="N69" s="9"/>
      <c r="O69" s="9"/>
      <c r="P69" s="9"/>
      <c r="Q69" s="9"/>
      <c r="R69" s="9"/>
      <c r="S69" s="9"/>
      <c r="T69" s="9"/>
      <c r="U69" s="9"/>
      <c r="V69" s="9"/>
      <c r="W69" s="9"/>
      <c r="X69" s="9"/>
    </row>
    <row r="70" spans="1:24" x14ac:dyDescent="0.55000000000000004">
      <c r="A70" s="9"/>
      <c r="B70" s="9"/>
      <c r="C70" s="9"/>
      <c r="D70" s="9"/>
      <c r="E70" s="9"/>
      <c r="F70" s="9"/>
      <c r="G70" s="9"/>
      <c r="H70" s="9"/>
      <c r="I70" s="9"/>
      <c r="J70" s="9"/>
      <c r="K70" s="9"/>
      <c r="L70" s="9"/>
      <c r="M70" s="9"/>
      <c r="N70" s="9"/>
      <c r="O70" s="9"/>
      <c r="P70" s="9"/>
      <c r="Q70" s="9"/>
      <c r="R70" s="9"/>
      <c r="S70" s="9"/>
      <c r="T70" s="9"/>
      <c r="U70" s="9"/>
      <c r="V70" s="9"/>
      <c r="W70" s="9"/>
      <c r="X70" s="9"/>
    </row>
    <row r="71" spans="1:24" x14ac:dyDescent="0.55000000000000004">
      <c r="A71" s="9"/>
      <c r="B71" s="9"/>
      <c r="C71" s="9"/>
      <c r="D71" s="9"/>
      <c r="E71" s="9"/>
      <c r="F71" s="9"/>
      <c r="G71" s="9"/>
      <c r="H71" s="9"/>
      <c r="I71" s="9"/>
      <c r="J71" s="9"/>
      <c r="K71" s="9"/>
      <c r="L71" s="9"/>
      <c r="M71" s="9"/>
      <c r="N71" s="9"/>
      <c r="O71" s="9"/>
      <c r="P71" s="9"/>
      <c r="Q71" s="9"/>
      <c r="R71" s="9"/>
      <c r="S71" s="9"/>
      <c r="T71" s="9"/>
      <c r="U71" s="9"/>
      <c r="V71" s="9"/>
      <c r="W71" s="9"/>
      <c r="X71" s="9"/>
    </row>
    <row r="72" spans="1:24" x14ac:dyDescent="0.55000000000000004">
      <c r="A72" s="9"/>
      <c r="B72" s="9"/>
      <c r="C72" s="9"/>
      <c r="D72" s="9"/>
      <c r="E72" s="9"/>
      <c r="F72" s="9"/>
      <c r="G72" s="9"/>
      <c r="H72" s="9"/>
      <c r="I72" s="9"/>
      <c r="J72" s="9"/>
      <c r="K72" s="9"/>
      <c r="L72" s="9"/>
      <c r="M72" s="9"/>
      <c r="N72" s="9"/>
      <c r="O72" s="9"/>
      <c r="P72" s="9"/>
      <c r="Q72" s="9"/>
      <c r="R72" s="9"/>
      <c r="S72" s="9"/>
      <c r="T72" s="9"/>
      <c r="U72" s="9"/>
      <c r="V72" s="9"/>
      <c r="W72" s="9"/>
      <c r="X72" s="9"/>
    </row>
    <row r="73" spans="1:24" x14ac:dyDescent="0.55000000000000004">
      <c r="A73" s="9"/>
      <c r="B73" s="9"/>
      <c r="C73" s="9"/>
      <c r="D73" s="9"/>
      <c r="E73" s="9"/>
      <c r="F73" s="9"/>
      <c r="G73" s="9"/>
      <c r="H73" s="9"/>
      <c r="I73" s="9"/>
      <c r="J73" s="9"/>
      <c r="K73" s="9"/>
      <c r="L73" s="9"/>
      <c r="M73" s="9"/>
      <c r="N73" s="9"/>
      <c r="O73" s="9"/>
      <c r="P73" s="9"/>
      <c r="Q73" s="9"/>
      <c r="R73" s="9"/>
      <c r="S73" s="9"/>
      <c r="T73" s="9"/>
      <c r="U73" s="9"/>
      <c r="V73" s="9"/>
      <c r="W73" s="9"/>
      <c r="X73" s="9"/>
    </row>
    <row r="74" spans="1:24" x14ac:dyDescent="0.55000000000000004">
      <c r="A74" s="9"/>
      <c r="B74" s="9"/>
      <c r="C74" s="9"/>
      <c r="D74" s="9"/>
      <c r="E74" s="9"/>
      <c r="F74" s="9"/>
      <c r="G74" s="9"/>
      <c r="H74" s="9"/>
      <c r="I74" s="9"/>
      <c r="J74" s="9"/>
      <c r="K74" s="9"/>
      <c r="L74" s="9"/>
      <c r="M74" s="9"/>
      <c r="N74" s="9"/>
      <c r="O74" s="9"/>
      <c r="P74" s="9"/>
      <c r="Q74" s="9"/>
      <c r="R74" s="9"/>
      <c r="S74" s="9"/>
      <c r="T74" s="9"/>
      <c r="U74" s="9"/>
      <c r="V74" s="9"/>
      <c r="W74" s="9"/>
      <c r="X74" s="9"/>
    </row>
    <row r="75" spans="1:24" x14ac:dyDescent="0.55000000000000004">
      <c r="A75" s="9"/>
      <c r="B75" s="9"/>
      <c r="C75" s="9"/>
      <c r="D75" s="9"/>
      <c r="E75" s="9"/>
      <c r="F75" s="9"/>
      <c r="G75" s="9"/>
      <c r="H75" s="9"/>
      <c r="I75" s="9"/>
      <c r="J75" s="9"/>
      <c r="K75" s="9"/>
      <c r="L75" s="9"/>
      <c r="M75" s="9"/>
      <c r="N75" s="9"/>
      <c r="O75" s="9"/>
      <c r="P75" s="9"/>
      <c r="Q75" s="9"/>
      <c r="R75" s="9"/>
      <c r="S75" s="9"/>
      <c r="T75" s="9"/>
      <c r="U75" s="9"/>
      <c r="V75" s="9"/>
      <c r="W75" s="9"/>
      <c r="X75" s="9"/>
    </row>
    <row r="76" spans="1:24" x14ac:dyDescent="0.55000000000000004">
      <c r="A76" s="9"/>
      <c r="B76" s="9"/>
      <c r="C76" s="9"/>
      <c r="D76" s="9"/>
      <c r="E76" s="9"/>
      <c r="F76" s="9"/>
      <c r="G76" s="9"/>
      <c r="H76" s="9"/>
      <c r="I76" s="9"/>
      <c r="J76" s="9"/>
      <c r="K76" s="9"/>
      <c r="L76" s="9"/>
      <c r="M76" s="9"/>
      <c r="N76" s="9"/>
      <c r="O76" s="9"/>
      <c r="P76" s="9"/>
      <c r="Q76" s="9"/>
      <c r="R76" s="9"/>
      <c r="S76" s="9"/>
      <c r="T76" s="9"/>
      <c r="U76" s="9"/>
      <c r="V76" s="9"/>
      <c r="W76" s="9"/>
      <c r="X76" s="9"/>
    </row>
    <row r="77" spans="1:24" x14ac:dyDescent="0.55000000000000004">
      <c r="A77" s="9"/>
      <c r="B77" s="9"/>
      <c r="C77" s="9"/>
      <c r="D77" s="9"/>
      <c r="E77" s="9"/>
      <c r="F77" s="9"/>
      <c r="G77" s="9"/>
      <c r="H77" s="9"/>
      <c r="I77" s="9"/>
      <c r="J77" s="9"/>
      <c r="K77" s="9"/>
      <c r="L77" s="9"/>
      <c r="M77" s="9"/>
      <c r="N77" s="9"/>
      <c r="O77" s="9"/>
      <c r="P77" s="9"/>
      <c r="Q77" s="9"/>
      <c r="R77" s="9"/>
      <c r="S77" s="9"/>
      <c r="T77" s="9"/>
      <c r="U77" s="9"/>
      <c r="V77" s="9"/>
      <c r="W77" s="9"/>
      <c r="X77" s="9"/>
    </row>
    <row r="78" spans="1:24" x14ac:dyDescent="0.55000000000000004">
      <c r="A78" s="9"/>
      <c r="B78" s="9"/>
      <c r="C78" s="9"/>
      <c r="D78" s="9"/>
      <c r="E78" s="9"/>
      <c r="F78" s="9"/>
      <c r="G78" s="9"/>
      <c r="H78" s="9"/>
      <c r="I78" s="9"/>
      <c r="J78" s="9"/>
      <c r="K78" s="9"/>
      <c r="L78" s="9"/>
      <c r="M78" s="9"/>
      <c r="N78" s="9"/>
      <c r="O78" s="9"/>
      <c r="P78" s="9"/>
      <c r="Q78" s="9"/>
      <c r="R78" s="9"/>
      <c r="S78" s="9"/>
      <c r="T78" s="9"/>
      <c r="U78" s="9"/>
      <c r="V78" s="9"/>
      <c r="W78" s="9"/>
      <c r="X78" s="9"/>
    </row>
    <row r="79" spans="1:24" x14ac:dyDescent="0.55000000000000004">
      <c r="A79" s="9"/>
      <c r="B79" s="9"/>
      <c r="C79" s="9"/>
      <c r="D79" s="9"/>
      <c r="E79" s="9"/>
      <c r="F79" s="9"/>
      <c r="G79" s="9"/>
      <c r="H79" s="9"/>
      <c r="I79" s="9"/>
      <c r="J79" s="9"/>
      <c r="K79" s="9"/>
      <c r="L79" s="9"/>
      <c r="M79" s="9"/>
      <c r="N79" s="9"/>
      <c r="O79" s="9"/>
      <c r="P79" s="9"/>
      <c r="Q79" s="9"/>
      <c r="R79" s="9"/>
      <c r="S79" s="9"/>
      <c r="T79" s="9"/>
      <c r="U79" s="9"/>
      <c r="V79" s="9"/>
      <c r="W79" s="9"/>
      <c r="X79" s="9"/>
    </row>
    <row r="80" spans="1:24" x14ac:dyDescent="0.55000000000000004">
      <c r="A80" s="9"/>
      <c r="B80" s="9"/>
      <c r="C80" s="9"/>
      <c r="D80" s="9"/>
      <c r="E80" s="9"/>
      <c r="F80" s="9"/>
      <c r="G80" s="9"/>
      <c r="H80" s="9"/>
      <c r="I80" s="9"/>
      <c r="J80" s="9"/>
      <c r="K80" s="9"/>
      <c r="L80" s="9"/>
      <c r="M80" s="9"/>
      <c r="N80" s="9"/>
      <c r="O80" s="9"/>
      <c r="P80" s="9"/>
      <c r="Q80" s="9"/>
      <c r="R80" s="9"/>
      <c r="S80" s="9"/>
      <c r="T80" s="9"/>
      <c r="U80" s="9"/>
      <c r="V80" s="9"/>
      <c r="W80" s="9"/>
      <c r="X80" s="9"/>
    </row>
    <row r="81" spans="1:24" x14ac:dyDescent="0.55000000000000004">
      <c r="A81" s="9"/>
      <c r="B81" s="9"/>
      <c r="C81" s="9"/>
      <c r="D81" s="9"/>
      <c r="E81" s="9"/>
      <c r="F81" s="9"/>
      <c r="G81" s="9"/>
      <c r="H81" s="9"/>
      <c r="I81" s="9"/>
      <c r="J81" s="9"/>
      <c r="K81" s="9"/>
      <c r="L81" s="9"/>
      <c r="M81" s="9"/>
      <c r="N81" s="9"/>
      <c r="O81" s="9"/>
      <c r="P81" s="9"/>
      <c r="Q81" s="9"/>
      <c r="R81" s="9"/>
      <c r="S81" s="9"/>
      <c r="T81" s="9"/>
      <c r="U81" s="9"/>
      <c r="V81" s="9"/>
      <c r="W81" s="9"/>
      <c r="X81" s="9"/>
    </row>
    <row r="82" spans="1:24" x14ac:dyDescent="0.55000000000000004">
      <c r="A82" s="9"/>
      <c r="B82" s="9"/>
      <c r="C82" s="9"/>
      <c r="D82" s="9"/>
      <c r="E82" s="9"/>
      <c r="F82" s="9"/>
      <c r="G82" s="9"/>
      <c r="H82" s="9"/>
      <c r="I82" s="9"/>
      <c r="J82" s="9"/>
      <c r="K82" s="9"/>
      <c r="L82" s="9"/>
      <c r="M82" s="9"/>
      <c r="N82" s="9"/>
      <c r="O82" s="9"/>
      <c r="P82" s="9"/>
      <c r="Q82" s="9"/>
      <c r="R82" s="9"/>
      <c r="S82" s="9"/>
      <c r="T82" s="9"/>
      <c r="U82" s="9"/>
      <c r="V82" s="9"/>
      <c r="W82" s="9"/>
      <c r="X82" s="9"/>
    </row>
    <row r="83" spans="1:24" x14ac:dyDescent="0.55000000000000004">
      <c r="A83" s="9"/>
      <c r="B83" s="9"/>
      <c r="C83" s="9"/>
      <c r="D83" s="9"/>
      <c r="E83" s="9"/>
      <c r="F83" s="9"/>
      <c r="G83" s="9"/>
      <c r="H83" s="9"/>
      <c r="I83" s="9"/>
      <c r="J83" s="9"/>
      <c r="K83" s="9"/>
      <c r="L83" s="9"/>
      <c r="M83" s="9"/>
      <c r="N83" s="9"/>
      <c r="O83" s="9"/>
      <c r="P83" s="9"/>
      <c r="Q83" s="9"/>
      <c r="R83" s="9"/>
      <c r="S83" s="9"/>
      <c r="T83" s="9"/>
      <c r="U83" s="9"/>
      <c r="V83" s="9"/>
      <c r="W83" s="9"/>
      <c r="X83" s="9"/>
    </row>
    <row r="84" spans="1:24" x14ac:dyDescent="0.55000000000000004">
      <c r="A84" s="9"/>
      <c r="B84" s="9"/>
      <c r="C84" s="9"/>
      <c r="D84" s="9"/>
      <c r="E84" s="9"/>
      <c r="F84" s="9"/>
      <c r="G84" s="9"/>
      <c r="H84" s="9"/>
      <c r="I84" s="9"/>
      <c r="J84" s="9"/>
      <c r="K84" s="9"/>
      <c r="L84" s="9"/>
      <c r="M84" s="9"/>
      <c r="N84" s="9"/>
      <c r="O84" s="9"/>
      <c r="P84" s="9"/>
      <c r="Q84" s="9"/>
      <c r="R84" s="9"/>
      <c r="S84" s="9"/>
      <c r="T84" s="9"/>
      <c r="U84" s="9"/>
      <c r="V84" s="9"/>
      <c r="W84" s="9"/>
      <c r="X84" s="9"/>
    </row>
    <row r="85" spans="1:24" x14ac:dyDescent="0.55000000000000004">
      <c r="A85" s="9"/>
      <c r="B85" s="9"/>
      <c r="C85" s="9"/>
      <c r="D85" s="9"/>
      <c r="E85" s="9"/>
      <c r="F85" s="9"/>
      <c r="G85" s="9"/>
      <c r="H85" s="9"/>
      <c r="I85" s="9"/>
      <c r="J85" s="9"/>
      <c r="K85" s="9"/>
      <c r="L85" s="9"/>
      <c r="M85" s="9"/>
      <c r="N85" s="9"/>
      <c r="O85" s="9"/>
      <c r="P85" s="9"/>
      <c r="Q85" s="9"/>
      <c r="R85" s="9"/>
      <c r="S85" s="9"/>
      <c r="T85" s="9"/>
      <c r="U85" s="9"/>
      <c r="V85" s="9"/>
      <c r="W85" s="9"/>
      <c r="X85" s="9"/>
    </row>
    <row r="86" spans="1:24" x14ac:dyDescent="0.55000000000000004">
      <c r="A86" s="9"/>
      <c r="B86" s="9"/>
      <c r="C86" s="9"/>
      <c r="D86" s="9"/>
      <c r="E86" s="9"/>
      <c r="F86" s="9"/>
      <c r="G86" s="9"/>
      <c r="H86" s="9"/>
      <c r="I86" s="9"/>
      <c r="J86" s="9"/>
      <c r="K86" s="9"/>
      <c r="L86" s="9"/>
      <c r="M86" s="9"/>
      <c r="N86" s="9"/>
      <c r="O86" s="9"/>
      <c r="P86" s="9"/>
      <c r="Q86" s="9"/>
      <c r="R86" s="9"/>
      <c r="S86" s="9"/>
      <c r="T86" s="9"/>
      <c r="U86" s="9"/>
      <c r="V86" s="9"/>
      <c r="W86" s="9"/>
      <c r="X86" s="9"/>
    </row>
    <row r="87" spans="1:24" x14ac:dyDescent="0.55000000000000004">
      <c r="A87" s="9"/>
      <c r="B87" s="9"/>
      <c r="C87" s="9"/>
      <c r="D87" s="9"/>
      <c r="E87" s="9"/>
      <c r="F87" s="9"/>
      <c r="G87" s="9"/>
      <c r="H87" s="9"/>
      <c r="I87" s="9"/>
      <c r="J87" s="9"/>
      <c r="K87" s="9"/>
      <c r="L87" s="9"/>
      <c r="M87" s="9"/>
      <c r="N87" s="9"/>
      <c r="O87" s="9"/>
      <c r="P87" s="9"/>
      <c r="Q87" s="9"/>
      <c r="R87" s="9"/>
      <c r="S87" s="9"/>
      <c r="T87" s="9"/>
      <c r="U87" s="9"/>
      <c r="V87" s="9"/>
      <c r="W87" s="9"/>
      <c r="X87" s="9"/>
    </row>
    <row r="88" spans="1:24" x14ac:dyDescent="0.55000000000000004">
      <c r="A88" s="9"/>
      <c r="B88" s="9"/>
      <c r="C88" s="9"/>
      <c r="D88" s="9"/>
      <c r="E88" s="9"/>
      <c r="F88" s="9"/>
      <c r="G88" s="9"/>
      <c r="H88" s="9"/>
      <c r="I88" s="9"/>
      <c r="J88" s="9"/>
      <c r="K88" s="9"/>
      <c r="L88" s="9"/>
      <c r="M88" s="9"/>
      <c r="N88" s="9"/>
      <c r="O88" s="9"/>
      <c r="P88" s="9"/>
      <c r="Q88" s="9"/>
      <c r="R88" s="9"/>
      <c r="S88" s="9"/>
      <c r="T88" s="9"/>
      <c r="U88" s="9"/>
      <c r="V88" s="9"/>
      <c r="W88" s="9"/>
      <c r="X88" s="9"/>
    </row>
    <row r="89" spans="1:24" x14ac:dyDescent="0.55000000000000004">
      <c r="A89" s="9"/>
      <c r="B89" s="9"/>
      <c r="C89" s="9"/>
      <c r="D89" s="9"/>
      <c r="E89" s="9"/>
      <c r="F89" s="9"/>
      <c r="G89" s="9"/>
      <c r="H89" s="9"/>
      <c r="I89" s="9"/>
      <c r="J89" s="9"/>
      <c r="K89" s="9"/>
      <c r="L89" s="9"/>
      <c r="M89" s="9"/>
      <c r="N89" s="9"/>
      <c r="O89" s="9"/>
      <c r="P89" s="9"/>
      <c r="Q89" s="9"/>
      <c r="R89" s="9"/>
      <c r="S89" s="9"/>
      <c r="T89" s="9"/>
      <c r="U89" s="9"/>
      <c r="V89" s="9"/>
      <c r="W89" s="9"/>
      <c r="X89" s="9"/>
    </row>
    <row r="90" spans="1:24" x14ac:dyDescent="0.55000000000000004">
      <c r="A90" s="9"/>
      <c r="B90" s="9"/>
      <c r="C90" s="9"/>
      <c r="D90" s="9"/>
      <c r="E90" s="9"/>
      <c r="F90" s="9"/>
      <c r="G90" s="9"/>
      <c r="H90" s="9"/>
      <c r="I90" s="9"/>
      <c r="J90" s="9"/>
      <c r="K90" s="9"/>
      <c r="L90" s="9"/>
      <c r="M90" s="9"/>
      <c r="N90" s="9"/>
      <c r="O90" s="9"/>
      <c r="P90" s="9"/>
      <c r="Q90" s="9"/>
      <c r="R90" s="9"/>
      <c r="S90" s="9"/>
      <c r="T90" s="9"/>
      <c r="U90" s="9"/>
      <c r="V90" s="9"/>
      <c r="W90" s="9"/>
      <c r="X90" s="9"/>
    </row>
    <row r="91" spans="1:24" x14ac:dyDescent="0.55000000000000004">
      <c r="A91" s="9"/>
      <c r="B91" s="9"/>
      <c r="C91" s="9"/>
      <c r="D91" s="9"/>
      <c r="E91" s="9"/>
      <c r="F91" s="9"/>
      <c r="G91" s="9"/>
      <c r="H91" s="9"/>
      <c r="I91" s="9"/>
      <c r="J91" s="9"/>
      <c r="K91" s="9"/>
      <c r="L91" s="9"/>
      <c r="M91" s="9"/>
      <c r="N91" s="9"/>
      <c r="O91" s="9"/>
      <c r="P91" s="9"/>
      <c r="Q91" s="9"/>
      <c r="R91" s="9"/>
      <c r="S91" s="9"/>
      <c r="T91" s="9"/>
      <c r="U91" s="9"/>
      <c r="V91" s="9"/>
      <c r="W91" s="9"/>
      <c r="X91" s="9"/>
    </row>
    <row r="92" spans="1:24" x14ac:dyDescent="0.55000000000000004">
      <c r="A92" s="9"/>
      <c r="B92" s="9"/>
      <c r="C92" s="9"/>
      <c r="D92" s="9"/>
      <c r="E92" s="9"/>
      <c r="F92" s="9"/>
      <c r="G92" s="9"/>
      <c r="H92" s="9"/>
      <c r="I92" s="9"/>
      <c r="J92" s="9"/>
      <c r="K92" s="9"/>
      <c r="L92" s="9"/>
      <c r="M92" s="9"/>
      <c r="N92" s="9"/>
      <c r="O92" s="9"/>
      <c r="P92" s="9"/>
      <c r="Q92" s="9"/>
      <c r="R92" s="9"/>
      <c r="S92" s="9"/>
      <c r="T92" s="9"/>
      <c r="U92" s="9"/>
      <c r="V92" s="9"/>
      <c r="W92" s="9"/>
      <c r="X92" s="9"/>
    </row>
    <row r="93" spans="1:24" x14ac:dyDescent="0.55000000000000004">
      <c r="A93" s="9"/>
      <c r="B93" s="9"/>
      <c r="C93" s="9"/>
      <c r="D93" s="9"/>
      <c r="E93" s="9"/>
      <c r="F93" s="9"/>
      <c r="G93" s="9"/>
      <c r="H93" s="9"/>
      <c r="I93" s="9"/>
      <c r="J93" s="9"/>
      <c r="K93" s="9"/>
      <c r="L93" s="9"/>
      <c r="M93" s="9"/>
      <c r="N93" s="9"/>
      <c r="O93" s="9"/>
      <c r="P93" s="9"/>
      <c r="Q93" s="9"/>
      <c r="R93" s="9"/>
      <c r="S93" s="9"/>
      <c r="T93" s="9"/>
      <c r="U93" s="9"/>
      <c r="V93" s="9"/>
      <c r="W93" s="9"/>
      <c r="X93" s="9"/>
    </row>
    <row r="94" spans="1:24" x14ac:dyDescent="0.55000000000000004">
      <c r="A94" s="9"/>
      <c r="B94" s="9"/>
      <c r="C94" s="9"/>
      <c r="D94" s="9"/>
      <c r="E94" s="9"/>
      <c r="F94" s="9"/>
      <c r="G94" s="9"/>
      <c r="H94" s="9"/>
      <c r="I94" s="9"/>
      <c r="J94" s="9"/>
      <c r="K94" s="9"/>
      <c r="L94" s="9"/>
      <c r="M94" s="9"/>
      <c r="N94" s="9"/>
      <c r="O94" s="9"/>
      <c r="P94" s="9"/>
      <c r="Q94" s="9"/>
      <c r="R94" s="9"/>
      <c r="S94" s="9"/>
      <c r="T94" s="9"/>
      <c r="U94" s="9"/>
      <c r="V94" s="9"/>
      <c r="W94" s="9"/>
      <c r="X94" s="9"/>
    </row>
    <row r="95" spans="1:24" x14ac:dyDescent="0.55000000000000004">
      <c r="A95" s="9"/>
      <c r="B95" s="9"/>
      <c r="C95" s="9"/>
      <c r="D95" s="9"/>
      <c r="E95" s="9"/>
      <c r="F95" s="9"/>
      <c r="G95" s="9"/>
      <c r="H95" s="9"/>
      <c r="I95" s="9"/>
      <c r="J95" s="9"/>
      <c r="K95" s="9"/>
      <c r="L95" s="9"/>
      <c r="M95" s="9"/>
      <c r="N95" s="9"/>
      <c r="O95" s="9"/>
      <c r="P95" s="9"/>
      <c r="Q95" s="9"/>
      <c r="R95" s="9"/>
      <c r="S95" s="9"/>
      <c r="T95" s="9"/>
      <c r="U95" s="9"/>
      <c r="V95" s="9"/>
      <c r="W95" s="9"/>
      <c r="X95" s="9"/>
    </row>
    <row r="96" spans="1:24" x14ac:dyDescent="0.55000000000000004">
      <c r="A96" s="9"/>
      <c r="B96" s="9"/>
      <c r="C96" s="9"/>
      <c r="D96" s="9"/>
      <c r="E96" s="9"/>
      <c r="F96" s="9"/>
      <c r="G96" s="9"/>
      <c r="H96" s="9"/>
      <c r="I96" s="9"/>
      <c r="J96" s="9"/>
      <c r="K96" s="9"/>
      <c r="L96" s="9"/>
      <c r="M96" s="9"/>
      <c r="N96" s="9"/>
      <c r="O96" s="9"/>
      <c r="P96" s="9"/>
      <c r="Q96" s="9"/>
      <c r="R96" s="9"/>
      <c r="S96" s="9"/>
      <c r="T96" s="9"/>
      <c r="U96" s="9"/>
      <c r="V96" s="9"/>
      <c r="W96" s="9"/>
      <c r="X96" s="9"/>
    </row>
    <row r="97" spans="1:24" x14ac:dyDescent="0.55000000000000004">
      <c r="A97" s="9"/>
      <c r="B97" s="9"/>
      <c r="C97" s="9"/>
      <c r="D97" s="9"/>
      <c r="E97" s="9"/>
      <c r="F97" s="9"/>
      <c r="G97" s="9"/>
      <c r="H97" s="9"/>
      <c r="I97" s="9"/>
      <c r="J97" s="9"/>
      <c r="K97" s="9"/>
      <c r="L97" s="9"/>
      <c r="M97" s="9"/>
      <c r="N97" s="9"/>
      <c r="O97" s="9"/>
      <c r="P97" s="9"/>
      <c r="Q97" s="9"/>
      <c r="R97" s="9"/>
      <c r="S97" s="9"/>
      <c r="T97" s="9"/>
      <c r="U97" s="9"/>
      <c r="V97" s="9"/>
      <c r="W97" s="9"/>
      <c r="X97" s="9"/>
    </row>
    <row r="98" spans="1:24" x14ac:dyDescent="0.55000000000000004">
      <c r="A98" s="9"/>
      <c r="B98" s="9"/>
      <c r="C98" s="9"/>
      <c r="D98" s="9"/>
      <c r="E98" s="9"/>
      <c r="F98" s="9"/>
      <c r="G98" s="9"/>
      <c r="H98" s="9"/>
      <c r="I98" s="9"/>
      <c r="J98" s="9"/>
      <c r="K98" s="9"/>
      <c r="L98" s="9"/>
      <c r="M98" s="9"/>
      <c r="N98" s="9"/>
      <c r="O98" s="9"/>
      <c r="P98" s="9"/>
      <c r="Q98" s="9"/>
      <c r="R98" s="9"/>
      <c r="S98" s="9"/>
      <c r="T98" s="9"/>
      <c r="U98" s="9"/>
      <c r="V98" s="9"/>
      <c r="W98" s="9"/>
      <c r="X98" s="9"/>
    </row>
    <row r="99" spans="1:24" x14ac:dyDescent="0.55000000000000004">
      <c r="A99" s="9"/>
      <c r="B99" s="9"/>
      <c r="C99" s="9"/>
      <c r="D99" s="9"/>
      <c r="E99" s="9"/>
      <c r="F99" s="9"/>
      <c r="G99" s="9"/>
      <c r="H99" s="9"/>
      <c r="I99" s="9"/>
      <c r="J99" s="9"/>
      <c r="K99" s="9"/>
      <c r="L99" s="9"/>
      <c r="M99" s="9"/>
      <c r="N99" s="9"/>
      <c r="O99" s="9"/>
      <c r="P99" s="9"/>
      <c r="Q99" s="9"/>
      <c r="R99" s="9"/>
      <c r="S99" s="9"/>
      <c r="T99" s="9"/>
      <c r="U99" s="9"/>
      <c r="V99" s="9"/>
      <c r="W99" s="9"/>
      <c r="X99" s="9"/>
    </row>
    <row r="100" spans="1:24" x14ac:dyDescent="0.55000000000000004">
      <c r="A100" s="9"/>
      <c r="B100" s="9"/>
      <c r="C100" s="9"/>
      <c r="D100" s="9"/>
      <c r="E100" s="9"/>
      <c r="F100" s="9"/>
      <c r="G100" s="9"/>
      <c r="H100" s="9"/>
      <c r="I100" s="9"/>
      <c r="J100" s="9"/>
      <c r="K100" s="9"/>
      <c r="L100" s="9"/>
      <c r="M100" s="9"/>
      <c r="N100" s="9"/>
      <c r="O100" s="9"/>
      <c r="P100" s="9"/>
      <c r="Q100" s="9"/>
      <c r="R100" s="9"/>
      <c r="S100" s="9"/>
      <c r="T100" s="9"/>
      <c r="U100" s="9"/>
      <c r="V100" s="9"/>
      <c r="W100" s="9"/>
      <c r="X100" s="9"/>
    </row>
    <row r="101" spans="1:24" x14ac:dyDescent="0.55000000000000004">
      <c r="A101" s="9"/>
      <c r="B101" s="9"/>
      <c r="C101" s="9"/>
      <c r="D101" s="9"/>
      <c r="E101" s="9"/>
      <c r="F101" s="9"/>
      <c r="G101" s="9"/>
      <c r="H101" s="9"/>
      <c r="I101" s="9"/>
      <c r="J101" s="9"/>
      <c r="K101" s="9"/>
      <c r="L101" s="9"/>
      <c r="M101" s="9"/>
      <c r="N101" s="9"/>
      <c r="O101" s="9"/>
      <c r="P101" s="9"/>
      <c r="Q101" s="9"/>
      <c r="R101" s="9"/>
      <c r="S101" s="9"/>
      <c r="T101" s="9"/>
      <c r="U101" s="9"/>
      <c r="V101" s="9"/>
      <c r="W101" s="9"/>
      <c r="X101" s="9"/>
    </row>
    <row r="102" spans="1:24" x14ac:dyDescent="0.55000000000000004">
      <c r="A102" s="9"/>
      <c r="B102" s="9"/>
      <c r="C102" s="9"/>
      <c r="D102" s="9"/>
      <c r="E102" s="9"/>
      <c r="F102" s="9"/>
      <c r="G102" s="9"/>
      <c r="H102" s="9"/>
      <c r="I102" s="9"/>
      <c r="J102" s="9"/>
      <c r="K102" s="9"/>
      <c r="L102" s="9"/>
      <c r="M102" s="9"/>
      <c r="N102" s="9"/>
      <c r="O102" s="9"/>
      <c r="P102" s="9"/>
      <c r="Q102" s="9"/>
      <c r="R102" s="9"/>
      <c r="S102" s="9"/>
      <c r="T102" s="9"/>
      <c r="U102" s="9"/>
      <c r="V102" s="9"/>
      <c r="W102" s="9"/>
      <c r="X102" s="9"/>
    </row>
    <row r="103" spans="1:24" x14ac:dyDescent="0.55000000000000004">
      <c r="A103" s="9"/>
      <c r="B103" s="9"/>
      <c r="C103" s="9"/>
      <c r="D103" s="9"/>
      <c r="E103" s="9"/>
      <c r="F103" s="9"/>
      <c r="G103" s="9"/>
      <c r="H103" s="9"/>
      <c r="I103" s="9"/>
      <c r="J103" s="9"/>
      <c r="K103" s="9"/>
      <c r="L103" s="9"/>
      <c r="M103" s="9"/>
      <c r="N103" s="9"/>
      <c r="O103" s="9"/>
      <c r="P103" s="9"/>
      <c r="Q103" s="9"/>
      <c r="R103" s="9"/>
      <c r="S103" s="9"/>
      <c r="T103" s="9"/>
      <c r="U103" s="9"/>
      <c r="V103" s="9"/>
      <c r="W103" s="9"/>
      <c r="X103" s="9"/>
    </row>
    <row r="104" spans="1:24" x14ac:dyDescent="0.55000000000000004">
      <c r="A104" s="9"/>
      <c r="B104" s="9"/>
      <c r="C104" s="9"/>
      <c r="D104" s="9"/>
      <c r="E104" s="9"/>
      <c r="F104" s="9"/>
      <c r="G104" s="9"/>
      <c r="H104" s="9"/>
      <c r="I104" s="9"/>
      <c r="J104" s="9"/>
      <c r="K104" s="9"/>
      <c r="L104" s="9"/>
      <c r="M104" s="9"/>
      <c r="N104" s="9"/>
      <c r="O104" s="9"/>
      <c r="P104" s="9"/>
      <c r="Q104" s="9"/>
      <c r="R104" s="9"/>
      <c r="S104" s="9"/>
      <c r="T104" s="9"/>
      <c r="U104" s="9"/>
      <c r="V104" s="9"/>
      <c r="W104" s="9"/>
      <c r="X104" s="9"/>
    </row>
    <row r="105" spans="1:24" x14ac:dyDescent="0.55000000000000004">
      <c r="A105" s="9"/>
      <c r="B105" s="9"/>
      <c r="C105" s="9"/>
      <c r="D105" s="9"/>
      <c r="E105" s="9"/>
      <c r="F105" s="9"/>
      <c r="G105" s="9"/>
      <c r="H105" s="9"/>
      <c r="I105" s="9"/>
      <c r="J105" s="9"/>
      <c r="K105" s="9"/>
      <c r="L105" s="9"/>
      <c r="M105" s="9"/>
      <c r="N105" s="9"/>
      <c r="O105" s="9"/>
      <c r="P105" s="9"/>
      <c r="Q105" s="9"/>
      <c r="R105" s="9"/>
      <c r="S105" s="9"/>
      <c r="T105" s="9"/>
      <c r="U105" s="9"/>
      <c r="V105" s="9"/>
      <c r="W105" s="9"/>
      <c r="X105" s="9"/>
    </row>
    <row r="106" spans="1:24" x14ac:dyDescent="0.55000000000000004">
      <c r="A106" s="9"/>
      <c r="B106" s="9"/>
      <c r="C106" s="9"/>
      <c r="D106" s="9"/>
      <c r="E106" s="9"/>
      <c r="F106" s="9"/>
      <c r="G106" s="9"/>
      <c r="H106" s="9"/>
      <c r="I106" s="9"/>
      <c r="J106" s="9"/>
      <c r="K106" s="9"/>
      <c r="L106" s="9"/>
      <c r="M106" s="9"/>
      <c r="N106" s="9"/>
      <c r="O106" s="9"/>
      <c r="P106" s="9"/>
      <c r="Q106" s="9"/>
      <c r="R106" s="9"/>
      <c r="S106" s="9"/>
      <c r="T106" s="9"/>
      <c r="U106" s="9"/>
      <c r="V106" s="9"/>
      <c r="W106" s="9"/>
      <c r="X106" s="9"/>
    </row>
    <row r="107" spans="1:24" x14ac:dyDescent="0.55000000000000004">
      <c r="A107" s="9"/>
      <c r="B107" s="9"/>
      <c r="C107" s="9"/>
      <c r="D107" s="9"/>
      <c r="E107" s="9"/>
      <c r="F107" s="9"/>
      <c r="G107" s="9"/>
      <c r="H107" s="9"/>
      <c r="I107" s="9"/>
      <c r="J107" s="9"/>
      <c r="K107" s="9"/>
      <c r="L107" s="9"/>
      <c r="M107" s="9"/>
      <c r="N107" s="9"/>
      <c r="O107" s="9"/>
      <c r="P107" s="9"/>
      <c r="Q107" s="9"/>
      <c r="R107" s="9"/>
      <c r="S107" s="9"/>
      <c r="T107" s="9"/>
      <c r="U107" s="9"/>
      <c r="V107" s="9"/>
      <c r="W107" s="9"/>
      <c r="X107" s="9"/>
    </row>
    <row r="108" spans="1:24" x14ac:dyDescent="0.55000000000000004">
      <c r="A108" s="9"/>
      <c r="B108" s="9"/>
      <c r="C108" s="9"/>
      <c r="D108" s="9"/>
      <c r="E108" s="9"/>
      <c r="F108" s="9"/>
      <c r="G108" s="9"/>
      <c r="H108" s="9"/>
      <c r="I108" s="9"/>
      <c r="J108" s="9"/>
      <c r="K108" s="9"/>
      <c r="L108" s="9"/>
      <c r="M108" s="9"/>
      <c r="N108" s="9"/>
      <c r="O108" s="9"/>
      <c r="P108" s="9"/>
      <c r="Q108" s="9"/>
      <c r="R108" s="9"/>
      <c r="S108" s="9"/>
      <c r="T108" s="9"/>
      <c r="U108" s="9"/>
      <c r="V108" s="9"/>
      <c r="W108" s="9"/>
      <c r="X108" s="9"/>
    </row>
    <row r="109" spans="1:24" x14ac:dyDescent="0.55000000000000004">
      <c r="A109" s="9"/>
      <c r="B109" s="9"/>
      <c r="C109" s="9"/>
      <c r="D109" s="9"/>
      <c r="E109" s="9"/>
      <c r="F109" s="9"/>
      <c r="G109" s="9"/>
      <c r="H109" s="9"/>
      <c r="I109" s="9"/>
      <c r="J109" s="9"/>
      <c r="K109" s="9"/>
      <c r="L109" s="9"/>
      <c r="M109" s="9"/>
      <c r="N109" s="9"/>
      <c r="O109" s="9"/>
      <c r="P109" s="9"/>
      <c r="Q109" s="9"/>
      <c r="R109" s="9"/>
      <c r="S109" s="9"/>
      <c r="T109" s="9"/>
      <c r="U109" s="9"/>
      <c r="V109" s="9"/>
      <c r="W109" s="9"/>
      <c r="X109" s="9"/>
    </row>
    <row r="110" spans="1:24" x14ac:dyDescent="0.55000000000000004">
      <c r="A110" s="9"/>
      <c r="B110" s="9"/>
      <c r="C110" s="9"/>
      <c r="D110" s="9"/>
      <c r="E110" s="9"/>
      <c r="F110" s="9"/>
      <c r="G110" s="9"/>
      <c r="H110" s="9"/>
      <c r="I110" s="9"/>
      <c r="J110" s="9"/>
      <c r="K110" s="9"/>
      <c r="L110" s="9"/>
      <c r="M110" s="9"/>
      <c r="N110" s="9"/>
      <c r="O110" s="9"/>
      <c r="P110" s="9"/>
      <c r="Q110" s="9"/>
      <c r="R110" s="9"/>
      <c r="S110" s="9"/>
      <c r="T110" s="9"/>
      <c r="U110" s="9"/>
      <c r="V110" s="9"/>
      <c r="W110" s="9"/>
      <c r="X110" s="9"/>
    </row>
    <row r="111" spans="1:24" x14ac:dyDescent="0.55000000000000004">
      <c r="A111" s="9"/>
      <c r="B111" s="9"/>
      <c r="C111" s="9"/>
      <c r="D111" s="9"/>
      <c r="E111" s="9"/>
      <c r="F111" s="9"/>
      <c r="G111" s="9"/>
      <c r="H111" s="9"/>
      <c r="I111" s="9"/>
      <c r="J111" s="9"/>
      <c r="K111" s="9"/>
      <c r="L111" s="9"/>
      <c r="M111" s="9"/>
      <c r="N111" s="9"/>
      <c r="O111" s="9"/>
      <c r="P111" s="9"/>
      <c r="Q111" s="9"/>
      <c r="R111" s="9"/>
      <c r="S111" s="9"/>
      <c r="T111" s="9"/>
      <c r="U111" s="9"/>
      <c r="V111" s="9"/>
      <c r="W111" s="9"/>
      <c r="X111" s="9"/>
    </row>
    <row r="112" spans="1:24" x14ac:dyDescent="0.55000000000000004">
      <c r="A112" s="9"/>
      <c r="B112" s="9"/>
      <c r="C112" s="9"/>
      <c r="D112" s="9"/>
      <c r="E112" s="9"/>
      <c r="F112" s="9"/>
      <c r="G112" s="9"/>
      <c r="H112" s="9"/>
      <c r="I112" s="9"/>
      <c r="J112" s="9"/>
      <c r="K112" s="9"/>
      <c r="L112" s="9"/>
      <c r="M112" s="9"/>
      <c r="N112" s="9"/>
      <c r="O112" s="9"/>
      <c r="P112" s="9"/>
      <c r="Q112" s="9"/>
      <c r="R112" s="9"/>
      <c r="S112" s="9"/>
      <c r="T112" s="9"/>
      <c r="U112" s="9"/>
      <c r="V112" s="9"/>
      <c r="W112" s="9"/>
      <c r="X112" s="9"/>
    </row>
    <row r="113" spans="1:24" x14ac:dyDescent="0.55000000000000004">
      <c r="A113" s="9"/>
      <c r="B113" s="9"/>
      <c r="C113" s="9"/>
      <c r="D113" s="9"/>
      <c r="E113" s="9"/>
      <c r="F113" s="9"/>
      <c r="G113" s="9"/>
      <c r="H113" s="9"/>
      <c r="I113" s="9"/>
      <c r="J113" s="9"/>
      <c r="K113" s="9"/>
      <c r="L113" s="9"/>
      <c r="M113" s="9"/>
      <c r="N113" s="9"/>
      <c r="O113" s="9"/>
      <c r="P113" s="9"/>
      <c r="Q113" s="9"/>
      <c r="R113" s="9"/>
      <c r="S113" s="9"/>
      <c r="T113" s="9"/>
      <c r="U113" s="9"/>
      <c r="V113" s="9"/>
      <c r="W113" s="9"/>
      <c r="X113" s="9"/>
    </row>
    <row r="114" spans="1:24" x14ac:dyDescent="0.55000000000000004">
      <c r="A114" s="9"/>
      <c r="B114" s="9"/>
      <c r="C114" s="9"/>
      <c r="D114" s="9"/>
      <c r="E114" s="9"/>
      <c r="F114" s="9"/>
      <c r="G114" s="9"/>
      <c r="H114" s="9"/>
      <c r="I114" s="9"/>
      <c r="J114" s="9"/>
      <c r="K114" s="9"/>
      <c r="L114" s="9"/>
      <c r="M114" s="9"/>
      <c r="N114" s="9"/>
      <c r="O114" s="9"/>
      <c r="P114" s="9"/>
      <c r="Q114" s="9"/>
      <c r="R114" s="9"/>
      <c r="S114" s="9"/>
      <c r="T114" s="9"/>
      <c r="U114" s="9"/>
      <c r="V114" s="9"/>
      <c r="W114" s="9"/>
      <c r="X114" s="9"/>
    </row>
    <row r="115" spans="1:24" x14ac:dyDescent="0.55000000000000004">
      <c r="A115" s="9"/>
      <c r="B115" s="9"/>
      <c r="C115" s="9"/>
      <c r="D115" s="9"/>
      <c r="E115" s="9"/>
      <c r="F115" s="9"/>
      <c r="G115" s="9"/>
      <c r="H115" s="9"/>
      <c r="I115" s="9"/>
      <c r="J115" s="9"/>
      <c r="K115" s="9"/>
      <c r="L115" s="9"/>
      <c r="M115" s="9"/>
      <c r="N115" s="9"/>
      <c r="O115" s="9"/>
      <c r="P115" s="9"/>
      <c r="Q115" s="9"/>
      <c r="R115" s="9"/>
      <c r="S115" s="9"/>
      <c r="T115" s="9"/>
      <c r="U115" s="9"/>
      <c r="V115" s="9"/>
      <c r="W115" s="9"/>
      <c r="X115" s="9"/>
    </row>
    <row r="116" spans="1:24" x14ac:dyDescent="0.55000000000000004">
      <c r="A116" s="9"/>
      <c r="B116" s="9"/>
      <c r="C116" s="9"/>
      <c r="D116" s="9"/>
      <c r="E116" s="9"/>
      <c r="F116" s="9"/>
      <c r="G116" s="9"/>
      <c r="H116" s="9"/>
      <c r="I116" s="9"/>
      <c r="J116" s="9"/>
      <c r="K116" s="9"/>
      <c r="L116" s="9"/>
      <c r="M116" s="9"/>
      <c r="N116" s="9"/>
      <c r="O116" s="9"/>
      <c r="P116" s="9"/>
      <c r="Q116" s="9"/>
      <c r="R116" s="9"/>
      <c r="S116" s="9"/>
      <c r="T116" s="9"/>
      <c r="U116" s="9"/>
      <c r="V116" s="9"/>
      <c r="W116" s="9"/>
      <c r="X116" s="9"/>
    </row>
    <row r="117" spans="1:24" x14ac:dyDescent="0.55000000000000004">
      <c r="A117" s="9"/>
      <c r="B117" s="9"/>
      <c r="C117" s="9"/>
      <c r="D117" s="9"/>
      <c r="E117" s="9"/>
      <c r="F117" s="9"/>
      <c r="G117" s="9"/>
      <c r="H117" s="9"/>
      <c r="I117" s="9"/>
      <c r="J117" s="9"/>
      <c r="K117" s="9"/>
      <c r="L117" s="9"/>
      <c r="M117" s="9"/>
      <c r="N117" s="9"/>
      <c r="O117" s="9"/>
      <c r="P117" s="9"/>
      <c r="Q117" s="9"/>
      <c r="R117" s="9"/>
      <c r="S117" s="9"/>
      <c r="T117" s="9"/>
      <c r="U117" s="9"/>
      <c r="V117" s="9"/>
      <c r="W117" s="9"/>
      <c r="X117" s="9"/>
    </row>
    <row r="118" spans="1:24" x14ac:dyDescent="0.55000000000000004">
      <c r="A118" s="9"/>
      <c r="B118" s="9"/>
      <c r="C118" s="9"/>
      <c r="D118" s="9"/>
      <c r="E118" s="9"/>
      <c r="F118" s="9"/>
      <c r="G118" s="9"/>
      <c r="H118" s="9"/>
      <c r="I118" s="9"/>
      <c r="J118" s="9"/>
      <c r="K118" s="9"/>
      <c r="L118" s="9"/>
      <c r="M118" s="9"/>
      <c r="N118" s="9"/>
      <c r="O118" s="9"/>
      <c r="P118" s="9"/>
      <c r="Q118" s="9"/>
      <c r="R118" s="9"/>
      <c r="S118" s="9"/>
      <c r="T118" s="9"/>
      <c r="U118" s="9"/>
      <c r="V118" s="9"/>
      <c r="W118" s="9"/>
      <c r="X118" s="9"/>
    </row>
    <row r="119" spans="1:24" x14ac:dyDescent="0.55000000000000004">
      <c r="A119" s="9"/>
      <c r="B119" s="9"/>
      <c r="C119" s="9"/>
      <c r="D119" s="9"/>
      <c r="E119" s="9"/>
      <c r="F119" s="9"/>
      <c r="G119" s="9"/>
      <c r="H119" s="9"/>
      <c r="I119" s="9"/>
      <c r="J119" s="9"/>
      <c r="K119" s="9"/>
      <c r="L119" s="9"/>
      <c r="M119" s="9"/>
      <c r="N119" s="9"/>
      <c r="O119" s="9"/>
      <c r="P119" s="9"/>
      <c r="Q119" s="9"/>
      <c r="R119" s="9"/>
      <c r="S119" s="9"/>
      <c r="T119" s="9"/>
      <c r="U119" s="9"/>
      <c r="V119" s="9"/>
      <c r="W119" s="9"/>
      <c r="X119" s="9"/>
    </row>
    <row r="120" spans="1:24" x14ac:dyDescent="0.55000000000000004">
      <c r="A120" s="9"/>
      <c r="B120" s="9"/>
      <c r="C120" s="9"/>
      <c r="D120" s="9"/>
      <c r="E120" s="9"/>
      <c r="F120" s="9"/>
      <c r="G120" s="9"/>
      <c r="H120" s="9"/>
      <c r="I120" s="9"/>
      <c r="J120" s="9"/>
      <c r="K120" s="9"/>
      <c r="L120" s="9"/>
      <c r="M120" s="9"/>
      <c r="N120" s="9"/>
      <c r="O120" s="9"/>
      <c r="P120" s="9"/>
      <c r="Q120" s="9"/>
      <c r="R120" s="9"/>
      <c r="S120" s="9"/>
      <c r="T120" s="9"/>
      <c r="U120" s="9"/>
      <c r="V120" s="9"/>
      <c r="W120" s="9"/>
      <c r="X120" s="9"/>
    </row>
    <row r="121" spans="1:24" x14ac:dyDescent="0.55000000000000004">
      <c r="A121" s="9"/>
      <c r="B121" s="9"/>
      <c r="C121" s="9"/>
      <c r="D121" s="9"/>
      <c r="E121" s="9"/>
      <c r="F121" s="9"/>
      <c r="G121" s="9"/>
      <c r="H121" s="9"/>
      <c r="I121" s="9"/>
      <c r="J121" s="9"/>
      <c r="K121" s="9"/>
      <c r="L121" s="9"/>
      <c r="M121" s="9"/>
      <c r="N121" s="9"/>
      <c r="O121" s="9"/>
      <c r="P121" s="9"/>
      <c r="Q121" s="9"/>
      <c r="R121" s="9"/>
      <c r="S121" s="9"/>
      <c r="T121" s="9"/>
      <c r="U121" s="9"/>
      <c r="V121" s="9"/>
      <c r="W121" s="9"/>
      <c r="X121" s="9"/>
    </row>
    <row r="122" spans="1:24" x14ac:dyDescent="0.55000000000000004">
      <c r="A122" s="9"/>
      <c r="B122" s="9"/>
      <c r="C122" s="9"/>
      <c r="D122" s="9"/>
      <c r="E122" s="9"/>
      <c r="F122" s="9"/>
      <c r="G122" s="9"/>
      <c r="H122" s="9"/>
      <c r="I122" s="9"/>
      <c r="J122" s="9"/>
      <c r="K122" s="9"/>
      <c r="L122" s="9"/>
      <c r="M122" s="9"/>
      <c r="N122" s="9"/>
      <c r="O122" s="9"/>
      <c r="P122" s="9"/>
      <c r="Q122" s="9"/>
      <c r="R122" s="9"/>
      <c r="S122" s="9"/>
      <c r="T122" s="9"/>
      <c r="U122" s="9"/>
      <c r="V122" s="9"/>
      <c r="W122" s="9"/>
      <c r="X122" s="9"/>
    </row>
    <row r="123" spans="1:24" x14ac:dyDescent="0.55000000000000004">
      <c r="A123" s="9"/>
      <c r="B123" s="9"/>
      <c r="C123" s="9"/>
      <c r="D123" s="9"/>
      <c r="E123" s="9"/>
      <c r="F123" s="9"/>
      <c r="G123" s="9"/>
      <c r="H123" s="9"/>
      <c r="I123" s="9"/>
      <c r="J123" s="9"/>
      <c r="K123" s="9"/>
      <c r="L123" s="9"/>
      <c r="M123" s="9"/>
      <c r="N123" s="9"/>
      <c r="O123" s="9"/>
      <c r="P123" s="9"/>
      <c r="Q123" s="9"/>
      <c r="R123" s="9"/>
      <c r="S123" s="9"/>
      <c r="T123" s="9"/>
      <c r="U123" s="9"/>
      <c r="V123" s="9"/>
      <c r="W123" s="9"/>
      <c r="X123" s="9"/>
    </row>
    <row r="124" spans="1:24" x14ac:dyDescent="0.55000000000000004">
      <c r="A124" s="9"/>
      <c r="B124" s="9"/>
      <c r="C124" s="9"/>
      <c r="D124" s="9"/>
      <c r="E124" s="9"/>
      <c r="F124" s="9"/>
      <c r="G124" s="9"/>
      <c r="H124" s="9"/>
      <c r="I124" s="9"/>
      <c r="J124" s="9"/>
      <c r="K124" s="9"/>
      <c r="L124" s="9"/>
      <c r="M124" s="9"/>
      <c r="N124" s="9"/>
      <c r="O124" s="9"/>
      <c r="P124" s="9"/>
      <c r="Q124" s="9"/>
      <c r="R124" s="9"/>
      <c r="S124" s="9"/>
      <c r="T124" s="9"/>
      <c r="U124" s="9"/>
      <c r="V124" s="9"/>
      <c r="W124" s="9"/>
      <c r="X124" s="9"/>
    </row>
    <row r="125" spans="1:24" x14ac:dyDescent="0.55000000000000004">
      <c r="A125" s="9"/>
      <c r="B125" s="9"/>
      <c r="C125" s="9"/>
      <c r="D125" s="9"/>
      <c r="E125" s="9"/>
      <c r="F125" s="9"/>
      <c r="G125" s="9"/>
      <c r="H125" s="9"/>
      <c r="I125" s="9"/>
      <c r="J125" s="9"/>
      <c r="K125" s="9"/>
      <c r="L125" s="9"/>
      <c r="M125" s="9"/>
      <c r="N125" s="9"/>
      <c r="O125" s="9"/>
      <c r="P125" s="9"/>
      <c r="Q125" s="9"/>
      <c r="R125" s="9"/>
      <c r="S125" s="9"/>
      <c r="T125" s="9"/>
      <c r="U125" s="9"/>
      <c r="V125" s="9"/>
      <c r="W125" s="9"/>
      <c r="X125" s="9"/>
    </row>
    <row r="126" spans="1:24" x14ac:dyDescent="0.55000000000000004">
      <c r="A126" s="9"/>
      <c r="B126" s="9"/>
      <c r="C126" s="9"/>
      <c r="D126" s="9"/>
      <c r="E126" s="9"/>
      <c r="F126" s="9"/>
      <c r="G126" s="9"/>
      <c r="H126" s="9"/>
      <c r="I126" s="9"/>
      <c r="J126" s="9"/>
      <c r="K126" s="9"/>
      <c r="L126" s="9"/>
      <c r="M126" s="9"/>
      <c r="N126" s="9"/>
      <c r="O126" s="9"/>
      <c r="P126" s="9"/>
      <c r="Q126" s="9"/>
      <c r="R126" s="9"/>
      <c r="S126" s="9"/>
      <c r="T126" s="9"/>
      <c r="U126" s="9"/>
      <c r="V126" s="9"/>
      <c r="W126" s="9"/>
      <c r="X126" s="9"/>
    </row>
    <row r="127" spans="1:24" x14ac:dyDescent="0.55000000000000004">
      <c r="A127" s="9"/>
      <c r="B127" s="9"/>
      <c r="C127" s="9"/>
      <c r="D127" s="9"/>
      <c r="E127" s="9"/>
      <c r="F127" s="9"/>
      <c r="G127" s="9"/>
      <c r="H127" s="9"/>
      <c r="I127" s="9"/>
      <c r="J127" s="9"/>
      <c r="K127" s="9"/>
      <c r="L127" s="9"/>
      <c r="M127" s="9"/>
      <c r="N127" s="9"/>
      <c r="O127" s="9"/>
      <c r="P127" s="9"/>
      <c r="Q127" s="9"/>
      <c r="R127" s="9"/>
      <c r="S127" s="9"/>
      <c r="T127" s="9"/>
      <c r="U127" s="9"/>
      <c r="V127" s="9"/>
      <c r="W127" s="9"/>
      <c r="X127" s="9"/>
    </row>
    <row r="128" spans="1:24" x14ac:dyDescent="0.55000000000000004">
      <c r="A128" s="9"/>
      <c r="B128" s="9"/>
      <c r="C128" s="9"/>
      <c r="D128" s="9"/>
      <c r="E128" s="9"/>
      <c r="F128" s="9"/>
      <c r="G128" s="9"/>
      <c r="H128" s="9"/>
      <c r="I128" s="9"/>
      <c r="J128" s="9"/>
      <c r="K128" s="9"/>
      <c r="L128" s="9"/>
      <c r="M128" s="9"/>
      <c r="N128" s="9"/>
      <c r="O128" s="9"/>
      <c r="P128" s="9"/>
      <c r="Q128" s="9"/>
      <c r="R128" s="9"/>
      <c r="S128" s="9"/>
      <c r="T128" s="9"/>
      <c r="U128" s="9"/>
      <c r="V128" s="9"/>
      <c r="W128" s="9"/>
      <c r="X128" s="9"/>
    </row>
    <row r="129" spans="1:24" x14ac:dyDescent="0.55000000000000004">
      <c r="A129" s="9"/>
      <c r="B129" s="9"/>
      <c r="C129" s="9"/>
      <c r="D129" s="9"/>
      <c r="E129" s="9"/>
      <c r="F129" s="9"/>
      <c r="G129" s="9"/>
      <c r="H129" s="9"/>
      <c r="I129" s="9"/>
      <c r="J129" s="9"/>
      <c r="K129" s="9"/>
      <c r="L129" s="9"/>
      <c r="M129" s="9"/>
      <c r="N129" s="9"/>
      <c r="O129" s="9"/>
      <c r="P129" s="9"/>
      <c r="Q129" s="9"/>
      <c r="R129" s="9"/>
      <c r="S129" s="9"/>
      <c r="T129" s="9"/>
      <c r="U129" s="9"/>
      <c r="V129" s="9"/>
      <c r="W129" s="9"/>
      <c r="X129" s="9"/>
    </row>
    <row r="130" spans="1:24" x14ac:dyDescent="0.55000000000000004">
      <c r="A130" s="9"/>
      <c r="B130" s="9"/>
      <c r="C130" s="9"/>
      <c r="D130" s="9"/>
      <c r="E130" s="9"/>
      <c r="F130" s="9"/>
      <c r="G130" s="9"/>
      <c r="H130" s="9"/>
      <c r="I130" s="9"/>
      <c r="J130" s="9"/>
      <c r="K130" s="9"/>
      <c r="L130" s="9"/>
      <c r="M130" s="9"/>
      <c r="N130" s="9"/>
      <c r="O130" s="9"/>
      <c r="P130" s="9"/>
      <c r="Q130" s="9"/>
      <c r="R130" s="9"/>
      <c r="S130" s="9"/>
      <c r="T130" s="9"/>
      <c r="U130" s="9"/>
      <c r="V130" s="9"/>
      <c r="W130" s="9"/>
      <c r="X130" s="9"/>
    </row>
    <row r="131" spans="1:24" x14ac:dyDescent="0.55000000000000004">
      <c r="A131" s="9"/>
      <c r="B131" s="9"/>
      <c r="C131" s="9"/>
      <c r="D131" s="9"/>
      <c r="E131" s="9"/>
      <c r="F131" s="9"/>
      <c r="G131" s="9"/>
      <c r="H131" s="9"/>
      <c r="I131" s="9"/>
      <c r="J131" s="9"/>
      <c r="K131" s="9"/>
      <c r="L131" s="9"/>
      <c r="M131" s="9"/>
      <c r="N131" s="9"/>
      <c r="O131" s="9"/>
      <c r="P131" s="9"/>
      <c r="Q131" s="9"/>
      <c r="R131" s="9"/>
      <c r="S131" s="9"/>
      <c r="T131" s="9"/>
      <c r="U131" s="9"/>
      <c r="V131" s="9"/>
      <c r="W131" s="9"/>
      <c r="X131" s="9"/>
    </row>
    <row r="132" spans="1:24" x14ac:dyDescent="0.55000000000000004">
      <c r="A132" s="9"/>
      <c r="B132" s="9"/>
      <c r="C132" s="9"/>
      <c r="D132" s="9"/>
      <c r="E132" s="9"/>
      <c r="F132" s="9"/>
      <c r="G132" s="9"/>
      <c r="H132" s="9"/>
      <c r="I132" s="9"/>
      <c r="J132" s="9"/>
      <c r="K132" s="9"/>
      <c r="L132" s="9"/>
      <c r="M132" s="9"/>
      <c r="N132" s="9"/>
      <c r="O132" s="9"/>
      <c r="P132" s="9"/>
      <c r="Q132" s="9"/>
      <c r="R132" s="9"/>
      <c r="S132" s="9"/>
      <c r="T132" s="9"/>
      <c r="U132" s="9"/>
      <c r="V132" s="9"/>
      <c r="W132" s="9"/>
      <c r="X132" s="9"/>
    </row>
    <row r="133" spans="1:24" x14ac:dyDescent="0.55000000000000004">
      <c r="A133" s="9"/>
      <c r="B133" s="9"/>
      <c r="C133" s="9"/>
      <c r="D133" s="9"/>
      <c r="E133" s="9"/>
      <c r="F133" s="9"/>
      <c r="G133" s="9"/>
      <c r="H133" s="9"/>
      <c r="I133" s="9"/>
      <c r="J133" s="9"/>
      <c r="K133" s="9"/>
      <c r="L133" s="9"/>
      <c r="M133" s="9"/>
      <c r="N133" s="9"/>
      <c r="O133" s="9"/>
      <c r="P133" s="9"/>
      <c r="Q133" s="9"/>
      <c r="R133" s="9"/>
      <c r="S133" s="9"/>
      <c r="T133" s="9"/>
      <c r="U133" s="9"/>
      <c r="V133" s="9"/>
      <c r="W133" s="9"/>
      <c r="X133" s="9"/>
    </row>
    <row r="134" spans="1:24" x14ac:dyDescent="0.55000000000000004">
      <c r="A134" s="9"/>
      <c r="B134" s="9"/>
      <c r="C134" s="9"/>
      <c r="D134" s="9"/>
      <c r="E134" s="9"/>
      <c r="F134" s="9"/>
      <c r="G134" s="9"/>
      <c r="H134" s="9"/>
      <c r="I134" s="9"/>
      <c r="J134" s="9"/>
      <c r="K134" s="9"/>
      <c r="L134" s="9"/>
      <c r="M134" s="9"/>
      <c r="N134" s="9"/>
      <c r="O134" s="9"/>
      <c r="P134" s="9"/>
      <c r="Q134" s="9"/>
      <c r="R134" s="9"/>
      <c r="S134" s="9"/>
      <c r="T134" s="9"/>
      <c r="U134" s="9"/>
      <c r="V134" s="9"/>
      <c r="W134" s="9"/>
      <c r="X134" s="9"/>
    </row>
    <row r="135" spans="1:24" x14ac:dyDescent="0.55000000000000004">
      <c r="A135" s="9"/>
      <c r="B135" s="9"/>
      <c r="C135" s="9"/>
      <c r="D135" s="9"/>
      <c r="E135" s="9"/>
      <c r="F135" s="9"/>
      <c r="G135" s="9"/>
      <c r="H135" s="9"/>
      <c r="I135" s="9"/>
      <c r="J135" s="9"/>
      <c r="K135" s="9"/>
      <c r="L135" s="9"/>
      <c r="M135" s="9"/>
      <c r="N135" s="9"/>
      <c r="O135" s="9"/>
      <c r="P135" s="9"/>
      <c r="Q135" s="9"/>
      <c r="R135" s="9"/>
      <c r="S135" s="9"/>
      <c r="T135" s="9"/>
      <c r="U135" s="9"/>
      <c r="V135" s="9"/>
      <c r="W135" s="9"/>
      <c r="X135" s="9"/>
    </row>
    <row r="136" spans="1:24" x14ac:dyDescent="0.55000000000000004">
      <c r="A136" s="9"/>
      <c r="B136" s="9"/>
      <c r="C136" s="9"/>
      <c r="D136" s="9"/>
      <c r="E136" s="9"/>
      <c r="F136" s="9"/>
      <c r="G136" s="9"/>
      <c r="H136" s="9"/>
      <c r="I136" s="9"/>
      <c r="J136" s="9"/>
      <c r="K136" s="9"/>
      <c r="L136" s="9"/>
      <c r="M136" s="9"/>
      <c r="N136" s="9"/>
      <c r="O136" s="9"/>
      <c r="P136" s="9"/>
      <c r="Q136" s="9"/>
      <c r="R136" s="9"/>
      <c r="S136" s="9"/>
      <c r="T136" s="9"/>
      <c r="U136" s="9"/>
      <c r="V136" s="9"/>
      <c r="W136" s="9"/>
      <c r="X136" s="9"/>
    </row>
    <row r="137" spans="1:24" x14ac:dyDescent="0.55000000000000004">
      <c r="A137" s="9"/>
      <c r="B137" s="9"/>
      <c r="C137" s="9"/>
      <c r="D137" s="9"/>
      <c r="E137" s="9"/>
      <c r="F137" s="9"/>
      <c r="G137" s="9"/>
      <c r="H137" s="9"/>
      <c r="I137" s="9"/>
      <c r="J137" s="9"/>
      <c r="K137" s="9"/>
      <c r="L137" s="9"/>
      <c r="M137" s="9"/>
      <c r="N137" s="9"/>
      <c r="O137" s="9"/>
      <c r="P137" s="9"/>
      <c r="Q137" s="9"/>
      <c r="R137" s="9"/>
      <c r="S137" s="9"/>
      <c r="T137" s="9"/>
      <c r="U137" s="9"/>
      <c r="V137" s="9"/>
      <c r="W137" s="9"/>
      <c r="X137" s="9"/>
    </row>
    <row r="138" spans="1:24" x14ac:dyDescent="0.55000000000000004">
      <c r="A138" s="9"/>
      <c r="B138" s="9"/>
      <c r="C138" s="9"/>
      <c r="D138" s="9"/>
      <c r="E138" s="9"/>
      <c r="F138" s="9"/>
      <c r="G138" s="9"/>
      <c r="H138" s="9"/>
      <c r="I138" s="9"/>
      <c r="J138" s="9"/>
      <c r="K138" s="9"/>
      <c r="L138" s="9"/>
      <c r="M138" s="9"/>
      <c r="N138" s="9"/>
      <c r="O138" s="9"/>
      <c r="P138" s="9"/>
      <c r="Q138" s="9"/>
      <c r="R138" s="9"/>
      <c r="S138" s="9"/>
      <c r="T138" s="9"/>
      <c r="U138" s="9"/>
      <c r="V138" s="9"/>
      <c r="W138" s="9"/>
      <c r="X138" s="9"/>
    </row>
    <row r="139" spans="1:24" x14ac:dyDescent="0.55000000000000004">
      <c r="A139" s="9"/>
      <c r="B139" s="9"/>
      <c r="C139" s="9"/>
      <c r="D139" s="9"/>
      <c r="E139" s="9"/>
      <c r="F139" s="9"/>
      <c r="G139" s="9"/>
      <c r="H139" s="9"/>
      <c r="I139" s="9"/>
      <c r="J139" s="9"/>
      <c r="K139" s="9"/>
      <c r="L139" s="9"/>
      <c r="M139" s="9"/>
      <c r="N139" s="9"/>
      <c r="O139" s="9"/>
      <c r="P139" s="9"/>
      <c r="Q139" s="9"/>
      <c r="R139" s="9"/>
      <c r="S139" s="9"/>
      <c r="T139" s="9"/>
      <c r="U139" s="9"/>
      <c r="V139" s="9"/>
      <c r="W139" s="9"/>
      <c r="X139" s="9"/>
    </row>
    <row r="140" spans="1:24" x14ac:dyDescent="0.55000000000000004">
      <c r="A140" s="9"/>
      <c r="B140" s="9"/>
      <c r="C140" s="9"/>
      <c r="D140" s="9"/>
      <c r="E140" s="9"/>
      <c r="F140" s="9"/>
      <c r="G140" s="9"/>
      <c r="H140" s="9"/>
      <c r="I140" s="9"/>
      <c r="J140" s="9"/>
      <c r="K140" s="9"/>
      <c r="L140" s="9"/>
      <c r="M140" s="9"/>
      <c r="N140" s="9"/>
      <c r="O140" s="9"/>
      <c r="P140" s="9"/>
      <c r="Q140" s="9"/>
      <c r="R140" s="9"/>
      <c r="S140" s="9"/>
      <c r="T140" s="9"/>
      <c r="U140" s="9"/>
      <c r="V140" s="9"/>
      <c r="W140" s="9"/>
      <c r="X140" s="9"/>
    </row>
    <row r="141" spans="1:24" x14ac:dyDescent="0.55000000000000004">
      <c r="A141" s="9"/>
      <c r="B141" s="9"/>
      <c r="C141" s="9"/>
      <c r="D141" s="9"/>
      <c r="E141" s="9"/>
      <c r="F141" s="9"/>
      <c r="G141" s="9"/>
      <c r="H141" s="9"/>
      <c r="I141" s="9"/>
      <c r="J141" s="9"/>
      <c r="K141" s="9"/>
      <c r="L141" s="9"/>
      <c r="M141" s="9"/>
      <c r="N141" s="9"/>
      <c r="O141" s="9"/>
      <c r="P141" s="9"/>
      <c r="Q141" s="9"/>
      <c r="R141" s="9"/>
      <c r="S141" s="9"/>
      <c r="T141" s="9"/>
      <c r="U141" s="9"/>
      <c r="V141" s="9"/>
      <c r="W141" s="9"/>
      <c r="X141" s="9"/>
    </row>
    <row r="142" spans="1:24" x14ac:dyDescent="0.55000000000000004">
      <c r="A142" s="9"/>
      <c r="B142" s="9"/>
      <c r="C142" s="9"/>
      <c r="D142" s="9"/>
      <c r="E142" s="9"/>
      <c r="F142" s="9"/>
      <c r="G142" s="9"/>
      <c r="H142" s="9"/>
      <c r="I142" s="9"/>
      <c r="J142" s="9"/>
      <c r="K142" s="9"/>
      <c r="L142" s="9"/>
      <c r="M142" s="9"/>
      <c r="N142" s="9"/>
      <c r="O142" s="9"/>
      <c r="P142" s="9"/>
      <c r="Q142" s="9"/>
      <c r="R142" s="9"/>
      <c r="S142" s="9"/>
      <c r="T142" s="9"/>
      <c r="U142" s="9"/>
      <c r="V142" s="9"/>
      <c r="W142" s="9"/>
      <c r="X142" s="9"/>
    </row>
    <row r="143" spans="1:24" x14ac:dyDescent="0.55000000000000004">
      <c r="A143" s="9"/>
      <c r="B143" s="9"/>
      <c r="C143" s="9"/>
      <c r="D143" s="9"/>
      <c r="E143" s="9"/>
      <c r="F143" s="9"/>
      <c r="G143" s="9"/>
      <c r="H143" s="9"/>
      <c r="I143" s="9"/>
      <c r="J143" s="9"/>
      <c r="K143" s="9"/>
      <c r="L143" s="9"/>
      <c r="M143" s="9"/>
      <c r="N143" s="9"/>
      <c r="O143" s="9"/>
      <c r="P143" s="9"/>
      <c r="Q143" s="9"/>
      <c r="R143" s="9"/>
      <c r="S143" s="9"/>
      <c r="T143" s="9"/>
      <c r="U143" s="9"/>
      <c r="V143" s="9"/>
      <c r="W143" s="9"/>
      <c r="X143" s="9"/>
    </row>
    <row r="144" spans="1:24" x14ac:dyDescent="0.55000000000000004">
      <c r="A144" s="9"/>
      <c r="B144" s="9"/>
      <c r="C144" s="9"/>
      <c r="D144" s="9"/>
      <c r="E144" s="9"/>
      <c r="F144" s="9"/>
      <c r="G144" s="9"/>
      <c r="H144" s="9"/>
      <c r="I144" s="9"/>
      <c r="J144" s="9"/>
      <c r="K144" s="9"/>
      <c r="L144" s="9"/>
      <c r="M144" s="9"/>
      <c r="N144" s="9"/>
      <c r="O144" s="9"/>
      <c r="P144" s="9"/>
      <c r="Q144" s="9"/>
      <c r="R144" s="9"/>
      <c r="S144" s="9"/>
      <c r="T144" s="9"/>
      <c r="U144" s="9"/>
      <c r="V144" s="9"/>
      <c r="W144" s="9"/>
      <c r="X144" s="9"/>
    </row>
    <row r="145" spans="1:24" x14ac:dyDescent="0.55000000000000004">
      <c r="A145" s="9"/>
      <c r="B145" s="9"/>
      <c r="C145" s="9"/>
      <c r="D145" s="9"/>
      <c r="E145" s="9"/>
      <c r="F145" s="9"/>
      <c r="G145" s="9"/>
      <c r="H145" s="9"/>
      <c r="I145" s="9"/>
      <c r="J145" s="9"/>
      <c r="K145" s="9"/>
      <c r="L145" s="9"/>
      <c r="M145" s="9"/>
      <c r="N145" s="9"/>
      <c r="O145" s="9"/>
      <c r="P145" s="9"/>
      <c r="Q145" s="9"/>
      <c r="R145" s="9"/>
      <c r="S145" s="9"/>
      <c r="T145" s="9"/>
      <c r="U145" s="9"/>
      <c r="V145" s="9"/>
      <c r="W145" s="9"/>
      <c r="X145" s="9"/>
    </row>
    <row r="146" spans="1:24" x14ac:dyDescent="0.55000000000000004">
      <c r="A146" s="9"/>
      <c r="B146" s="9"/>
      <c r="C146" s="9"/>
      <c r="D146" s="9"/>
      <c r="E146" s="9"/>
      <c r="F146" s="9"/>
      <c r="G146" s="9"/>
      <c r="H146" s="9"/>
      <c r="I146" s="9"/>
      <c r="J146" s="9"/>
      <c r="K146" s="9"/>
      <c r="L146" s="9"/>
      <c r="M146" s="9"/>
      <c r="N146" s="9"/>
      <c r="O146" s="9"/>
      <c r="P146" s="9"/>
      <c r="Q146" s="9"/>
      <c r="R146" s="9"/>
      <c r="S146" s="9"/>
      <c r="T146" s="9"/>
      <c r="U146" s="9"/>
      <c r="V146" s="9"/>
      <c r="W146" s="9"/>
      <c r="X146" s="9"/>
    </row>
  </sheetData>
  <mergeCells count="59">
    <mergeCell ref="B55:X55"/>
    <mergeCell ref="B56:X56"/>
    <mergeCell ref="U43:W43"/>
    <mergeCell ref="C45:S46"/>
    <mergeCell ref="C47:S48"/>
    <mergeCell ref="A51:B51"/>
    <mergeCell ref="B52:X52"/>
    <mergeCell ref="B53:X54"/>
    <mergeCell ref="B39:H39"/>
    <mergeCell ref="I39:M39"/>
    <mergeCell ref="N39:R39"/>
    <mergeCell ref="B40:G41"/>
    <mergeCell ref="I40:M40"/>
    <mergeCell ref="N40:R40"/>
    <mergeCell ref="I41:M41"/>
    <mergeCell ref="N41:R41"/>
    <mergeCell ref="C35:S35"/>
    <mergeCell ref="C36:S36"/>
    <mergeCell ref="B37:G37"/>
    <mergeCell ref="H37:I37"/>
    <mergeCell ref="K37:P37"/>
    <mergeCell ref="Q37:R37"/>
    <mergeCell ref="C34:S34"/>
    <mergeCell ref="U28:W28"/>
    <mergeCell ref="C29:J29"/>
    <mergeCell ref="K29:M29"/>
    <mergeCell ref="N29:P29"/>
    <mergeCell ref="R29:S29"/>
    <mergeCell ref="C30:J30"/>
    <mergeCell ref="K30:M30"/>
    <mergeCell ref="N30:P30"/>
    <mergeCell ref="R30:S30"/>
    <mergeCell ref="C31:J31"/>
    <mergeCell ref="K31:M31"/>
    <mergeCell ref="N31:P31"/>
    <mergeCell ref="R31:S31"/>
    <mergeCell ref="U33:W33"/>
    <mergeCell ref="C27:J27"/>
    <mergeCell ref="K27:M27"/>
    <mergeCell ref="N27:P27"/>
    <mergeCell ref="C28:J28"/>
    <mergeCell ref="K28:M28"/>
    <mergeCell ref="N28:P28"/>
    <mergeCell ref="P1:X1"/>
    <mergeCell ref="A3:X3"/>
    <mergeCell ref="A5:E5"/>
    <mergeCell ref="F5:X5"/>
    <mergeCell ref="T23:X23"/>
    <mergeCell ref="A6:E6"/>
    <mergeCell ref="F6:X6"/>
    <mergeCell ref="A7:E7"/>
    <mergeCell ref="F7:X7"/>
    <mergeCell ref="U10:W10"/>
    <mergeCell ref="C12:S13"/>
    <mergeCell ref="C14:S15"/>
    <mergeCell ref="C16:S16"/>
    <mergeCell ref="C18:S18"/>
    <mergeCell ref="C19:S19"/>
    <mergeCell ref="C20:S21"/>
  </mergeCells>
  <phoneticPr fontId="14"/>
  <dataValidations count="1">
    <dataValidation type="list" allowBlank="1" showInputMessage="1" showErrorMessage="1" sqref="U12 W12 U14 W14 U16:U20 W16:W20 U29:U31 W29:W31 U34:U36 W34:W36 U45 W45 U47 W47" xr:uid="{942A6861-4B1D-4A33-9F21-9E8530C3F7B8}">
      <formula1>"□,■"</formula1>
    </dataValidation>
  </dataValidations>
  <printOptions horizontalCentered="1"/>
  <pageMargins left="0.70866141732283472" right="0.51181102362204722" top="0.74803149606299213" bottom="0.74803149606299213" header="0.31496062992125984" footer="0.31496062992125984"/>
  <pageSetup paperSize="9" scale="58" orientation="portrait" verticalDpi="0" r:id="rId1"/>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11</vt:i4>
      </vt:variant>
    </vt:vector>
  </HeadingPairs>
  <TitlesOfParts>
    <vt:vector size="29" baseType="lpstr">
      <vt:lpstr>届出様式一覧</vt:lpstr>
      <vt:lpstr>変更届出書</vt:lpstr>
      <vt:lpstr>様式第5号</vt:lpstr>
      <vt:lpstr>別紙１-１</vt:lpstr>
      <vt:lpstr>勤務形態一覧表（居宅介護）</vt:lpstr>
      <vt:lpstr>勤務形態一覧表（重度訪問介護）</vt:lpstr>
      <vt:lpstr>勤務形態一覧表（同行援護）</vt:lpstr>
      <vt:lpstr>勤務形態一覧表（行動援護）</vt:lpstr>
      <vt:lpstr>別紙2-1</vt:lpstr>
      <vt:lpstr>別紙2-2</vt:lpstr>
      <vt:lpstr>別紙2-3</vt:lpstr>
      <vt:lpstr>別紙2-4</vt:lpstr>
      <vt:lpstr>別紙16</vt:lpstr>
      <vt:lpstr>別紙17-1</vt:lpstr>
      <vt:lpstr>別紙17-2</vt:lpstr>
      <vt:lpstr>別紙17-3</vt:lpstr>
      <vt:lpstr>別紙17-4</vt:lpstr>
      <vt:lpstr>別紙47</vt:lpstr>
      <vt:lpstr>'別紙１-１'!Print_Area</vt:lpstr>
      <vt:lpstr>別紙16!Print_Area</vt:lpstr>
      <vt:lpstr>'別紙17-1'!Print_Area</vt:lpstr>
      <vt:lpstr>'別紙17-2'!Print_Area</vt:lpstr>
      <vt:lpstr>'別紙17-3'!Print_Area</vt:lpstr>
      <vt:lpstr>'別紙17-4'!Print_Area</vt:lpstr>
      <vt:lpstr>'別紙2-2'!Print_Area</vt:lpstr>
      <vt:lpstr>'別紙2-3'!Print_Area</vt:lpstr>
      <vt:lpstr>別紙47!Print_Area</vt:lpstr>
      <vt:lpstr>変更届出書!Print_Area</vt:lpstr>
      <vt:lpstr>様式第5号!Print_Area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2026-05-21T10:42:50Z</dcterms:modified>
</cp:coreProperties>
</file>