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8_事業（補助金・委託）\（R7.11補正）サービス継続支援事業\08_周知\07_募集（備品第２回目）\様式\"/>
    </mc:Choice>
  </mc:AlternateContent>
  <xr:revisionPtr revIDLastSave="0" documentId="13_ncr:101_{42420518-E8D9-4BB3-A720-B66D490DCC4E}" xr6:coauthVersionLast="47" xr6:coauthVersionMax="47" xr10:uidLastSave="{00000000-0000-0000-0000-000000000000}"/>
  <bookViews>
    <workbookView xWindow="28680" yWindow="-120" windowWidth="29040" windowHeight="15720" xr2:uid="{00000000-000D-0000-FFFF-FFFF00000000}"/>
  </bookViews>
  <sheets>
    <sheet name="(はじめにお読み下さい)申請書の使い方" sheetId="30" r:id="rId1"/>
    <sheet name="個票１" sheetId="50" r:id="rId2"/>
    <sheet name="個票２" sheetId="51" r:id="rId3"/>
    <sheet name="個票３" sheetId="52" r:id="rId4"/>
    <sheet name="個票４" sheetId="53" r:id="rId5"/>
    <sheet name="個票５" sheetId="54" r:id="rId6"/>
    <sheet name="申請額一覧" sheetId="29" r:id="rId7"/>
    <sheet name="単価表" sheetId="28" state="hidden" r:id="rId8"/>
    <sheet name="申請書" sheetId="20" r:id="rId9"/>
    <sheet name="リスト" sheetId="31" state="hidden" r:id="rId10"/>
  </sheets>
  <externalReferences>
    <externalReference r:id="rId11"/>
  </externalReferences>
  <definedNames>
    <definedName name="_xlnm.Print_Area" localSheetId="1">個票１!$A$1:$AN$45</definedName>
    <definedName name="_xlnm.Print_Area" localSheetId="2">個票２!$A$1:$AN$45</definedName>
    <definedName name="_xlnm.Print_Area" localSheetId="3">個票３!$A$1:$AN$45</definedName>
    <definedName name="_xlnm.Print_Area" localSheetId="4">個票４!$A$1:$AN$45</definedName>
    <definedName name="_xlnm.Print_Area" localSheetId="5">個票５!$A$1:$AN$45</definedName>
    <definedName name="_xlnm.Print_Area" localSheetId="6">申請額一覧!$A$1:$G$22</definedName>
    <definedName name="_xlnm.Print_Area" localSheetId="8">申請書!$A$1:$AM$38</definedName>
    <definedName name="_xlnm.Print_Area" localSheetId="7">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54" l="1"/>
  <c r="H34" i="54"/>
  <c r="AD25" i="54"/>
  <c r="AI25" i="54" s="1"/>
  <c r="H43" i="53"/>
  <c r="H34" i="53"/>
  <c r="AI25" i="53" s="1"/>
  <c r="AD25" i="53"/>
  <c r="H43" i="52"/>
  <c r="H34" i="52"/>
  <c r="AI25" i="52" s="1"/>
  <c r="AD25" i="52"/>
  <c r="H43" i="51"/>
  <c r="H34" i="51"/>
  <c r="AD25" i="51"/>
  <c r="AI25" i="51" s="1"/>
  <c r="H43" i="50"/>
  <c r="H34" i="50"/>
  <c r="AD25" i="50"/>
  <c r="F18" i="29"/>
  <c r="AI25" i="50" l="1"/>
  <c r="G6" i="29"/>
  <c r="G16" i="29"/>
  <c r="G5" i="29"/>
  <c r="G8" i="29"/>
  <c r="G17" i="29"/>
  <c r="G15" i="29"/>
  <c r="G9" i="29"/>
  <c r="G18" i="29"/>
  <c r="G10" i="29"/>
  <c r="G14" i="29"/>
  <c r="G7" i="29"/>
  <c r="G12" i="29"/>
  <c r="G11" i="29"/>
  <c r="G13" i="29"/>
  <c r="D17" i="29" l="1"/>
  <c r="F14" i="29"/>
  <c r="D7" i="29"/>
  <c r="D10" i="29"/>
  <c r="D13" i="29"/>
  <c r="F12" i="29"/>
  <c r="F13" i="29"/>
  <c r="D6" i="29"/>
  <c r="D5" i="29"/>
  <c r="F9" i="29"/>
  <c r="D9" i="29"/>
  <c r="B4" i="29"/>
  <c r="F15" i="29"/>
  <c r="F5" i="29"/>
  <c r="D11" i="29"/>
  <c r="F11" i="29"/>
  <c r="D14" i="29"/>
  <c r="F16" i="29"/>
  <c r="D16" i="29"/>
  <c r="F4" i="29"/>
  <c r="D8" i="29"/>
  <c r="F17" i="29"/>
  <c r="F6" i="29"/>
  <c r="D12" i="29"/>
  <c r="F7" i="29"/>
  <c r="F10" i="29"/>
  <c r="D15" i="29"/>
  <c r="F8" i="29"/>
  <c r="D18" i="29"/>
  <c r="A8" i="30" l="1"/>
  <c r="A9" i="30" s="1"/>
  <c r="C14" i="29" l="1"/>
  <c r="E10" i="29"/>
  <c r="C5" i="29"/>
  <c r="C8" i="29"/>
  <c r="B9" i="29"/>
  <c r="C4" i="29"/>
  <c r="C16" i="29"/>
  <c r="B16" i="29"/>
  <c r="E4" i="29"/>
  <c r="E5" i="29"/>
  <c r="E18" i="29"/>
  <c r="D4" i="29"/>
  <c r="B18" i="29"/>
  <c r="C10" i="29"/>
  <c r="E6" i="29"/>
  <c r="B15" i="29"/>
  <c r="C18" i="29"/>
  <c r="C9" i="29"/>
  <c r="E13" i="29"/>
  <c r="G4" i="29"/>
  <c r="G19" i="29" s="1"/>
  <c r="B8" i="29"/>
  <c r="C17" i="29"/>
  <c r="C15" i="29"/>
  <c r="B17" i="29"/>
  <c r="B7" i="29"/>
  <c r="B14" i="29"/>
  <c r="C12" i="29"/>
  <c r="E9" i="29"/>
  <c r="E8" i="29"/>
  <c r="B10" i="29"/>
  <c r="B5" i="29"/>
  <c r="B13" i="29"/>
  <c r="E11" i="29"/>
  <c r="E15" i="29"/>
  <c r="E17" i="29"/>
  <c r="E14" i="29"/>
  <c r="E7" i="29"/>
  <c r="C11" i="29"/>
  <c r="C6" i="29"/>
  <c r="C13" i="29"/>
  <c r="E12" i="29"/>
  <c r="B11" i="29"/>
  <c r="B12" i="29"/>
  <c r="E16" i="29"/>
  <c r="B6" i="29"/>
  <c r="C7" i="29"/>
  <c r="X1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A0AAB8C-D5F4-4878-AB93-41B8EFA4B56E}">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3471839A-F53F-443B-9976-CCDD2733C86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【重要】</t>
        </r>
        <r>
          <rPr>
            <sz val="9"/>
            <color indexed="81"/>
            <rFont val="MS P ゴシック"/>
            <family val="3"/>
            <charset val="128"/>
          </rPr>
          <t xml:space="preserve">
第１回目（R8.1.28～R8.2.13受付）に既に交付を受けた事業所においては、補助金交付額を欄外の◆に千円単位で入力してください。</t>
        </r>
      </text>
    </comment>
    <comment ref="AV33" authorId="0" shapeId="0" xr:uid="{DAF6FC0F-911B-4147-9FBE-89FD56985DCF}">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1BF5334C-21D2-4B8F-92F7-0813AB65E32D}">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A1031E33-302F-4E9F-9DEC-3BE131D82EF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54A078DD-D779-4721-811E-5298110B0EE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【重要】</t>
        </r>
        <r>
          <rPr>
            <sz val="9"/>
            <color indexed="81"/>
            <rFont val="MS P ゴシック"/>
            <family val="3"/>
            <charset val="128"/>
          </rPr>
          <t xml:space="preserve">
第１回目（R8.1.28～R8.2.13受付）に既に交付を受けた事業所においては、補助金交付額を欄外の◆に千円単位で入力してください。</t>
        </r>
      </text>
    </comment>
    <comment ref="AV33" authorId="0" shapeId="0" xr:uid="{4EF5941A-CED4-4AC8-9FAB-30D7022325CD}">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5A0A43F9-542C-40DF-961E-66043AE0CF5B}">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7C9CA2A0-EA96-403A-A553-7641E6166A9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4FD38E4D-DF16-4E8D-A077-203E657AD4C2}">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【重要】</t>
        </r>
        <r>
          <rPr>
            <sz val="9"/>
            <color indexed="81"/>
            <rFont val="MS P ゴシック"/>
            <family val="3"/>
            <charset val="128"/>
          </rPr>
          <t xml:space="preserve">
第１回目（R8.1.28～R8.2.13受付）に既に交付を受けた事業所においては、補助金交付額を欄外の◆に千円単位で入力してください。</t>
        </r>
      </text>
    </comment>
    <comment ref="AV33" authorId="0" shapeId="0" xr:uid="{817BE066-409F-415F-82AA-31309C6F09F6}">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632F4981-ED69-4398-981C-36C4D1EE7648}">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6D8EFD8A-0735-4338-BAC7-98E718A06234}">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3F7C1059-4430-4251-AA63-E8488F41676F}">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【重要】</t>
        </r>
        <r>
          <rPr>
            <sz val="9"/>
            <color indexed="81"/>
            <rFont val="MS P ゴシック"/>
            <family val="3"/>
            <charset val="128"/>
          </rPr>
          <t xml:space="preserve">
第１回目（R8.1.28～R8.2.13受付）に既に交付を受けた事業所においては、補助金交付額を欄外の◆に千円単位で入力してください。</t>
        </r>
      </text>
    </comment>
    <comment ref="AV33" authorId="0" shapeId="0" xr:uid="{078853D8-3E6E-436F-812E-B692C8328A40}">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3F9CF423-AAD2-4AE3-9832-240B46C437F8}">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C108213-584F-4E56-A398-FD296AE93F63}">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665A2EC7-56AD-464B-9E99-88A37637E644}">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
</t>
        </r>
        <r>
          <rPr>
            <b/>
            <sz val="9"/>
            <color indexed="81"/>
            <rFont val="MS P ゴシック"/>
            <family val="3"/>
            <charset val="128"/>
          </rPr>
          <t>【重要】</t>
        </r>
        <r>
          <rPr>
            <sz val="9"/>
            <color indexed="81"/>
            <rFont val="MS P ゴシック"/>
            <family val="3"/>
            <charset val="128"/>
          </rPr>
          <t xml:space="preserve">
第１回目（R8.1.28～R8.2.13受付）に既に交付を受けた事業所においては、補助金交付額を欄外の◆に千円単位で入力してください。</t>
        </r>
      </text>
    </comment>
    <comment ref="AV33" authorId="0" shapeId="0" xr:uid="{048470C4-8AE4-4504-8459-EF56527D6D0D}">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FD673FB4-65BB-4DE2-85A5-BF2F611E28E4}">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N15" authorId="0" shapeId="0" xr:uid="{FD5454D4-4563-4857-A394-02A3AC965A50}">
      <text>
        <r>
          <rPr>
            <b/>
            <sz val="9"/>
            <color indexed="81"/>
            <rFont val="MS P ゴシック"/>
            <family val="3"/>
            <charset val="128"/>
          </rPr>
          <t xml:space="preserve">「補助金既交付決定額」：
</t>
        </r>
        <r>
          <rPr>
            <sz val="9"/>
            <color indexed="81"/>
            <rFont val="MS P ゴシック"/>
            <family val="3"/>
            <charset val="128"/>
          </rPr>
          <t>お手元の交付決定通知書に記載されている年月日及び指令番号を記載してください。</t>
        </r>
      </text>
    </comment>
    <comment ref="AM18" authorId="0" shapeId="0" xr:uid="{1319BB81-0624-4F21-8C50-C7648206966E}">
      <text>
        <r>
          <rPr>
            <b/>
            <sz val="9"/>
            <color indexed="81"/>
            <rFont val="MS P ゴシック"/>
            <family val="3"/>
            <charset val="128"/>
          </rPr>
          <t xml:space="preserve">「補助金既交付決定額」：
</t>
        </r>
        <r>
          <rPr>
            <sz val="9"/>
            <color indexed="81"/>
            <rFont val="MS P ゴシック"/>
            <family val="3"/>
            <charset val="128"/>
          </rPr>
          <t>お手元の交付決定通知書に記載されている交付決定額の数値を記載してください。</t>
        </r>
      </text>
    </comment>
  </commentList>
</comments>
</file>

<file path=xl/sharedStrings.xml><?xml version="1.0" encoding="utf-8"?>
<sst xmlns="http://schemas.openxmlformats.org/spreadsheetml/2006/main" count="644" uniqueCount="257">
  <si>
    <t>本申請書の使い方、申請の手順</t>
    <rPh sb="0" eb="1">
      <t>ホン</t>
    </rPh>
    <rPh sb="1" eb="4">
      <t>シンセイショ</t>
    </rPh>
    <rPh sb="5" eb="6">
      <t>ツカ</t>
    </rPh>
    <rPh sb="7" eb="8">
      <t>カタ</t>
    </rPh>
    <rPh sb="9" eb="11">
      <t>シンセイ</t>
    </rPh>
    <rPh sb="12" eb="14">
      <t>テジュン</t>
    </rPh>
    <phoneticPr fontId="6"/>
  </si>
  <si>
    <t>手順</t>
    <rPh sb="0" eb="2">
      <t>テジュン</t>
    </rPh>
    <phoneticPr fontId="6"/>
  </si>
  <si>
    <t>　　令和</t>
    <rPh sb="2" eb="4">
      <t>レイワ</t>
    </rPh>
    <phoneticPr fontId="6"/>
  </si>
  <si>
    <t>年</t>
    <rPh sb="0" eb="1">
      <t>ネン</t>
    </rPh>
    <phoneticPr fontId="6"/>
  </si>
  <si>
    <t>月</t>
    <rPh sb="0" eb="1">
      <t>ゲツ</t>
    </rPh>
    <phoneticPr fontId="6"/>
  </si>
  <si>
    <t>日</t>
    <rPh sb="0" eb="1">
      <t>ニチ</t>
    </rPh>
    <phoneticPr fontId="6"/>
  </si>
  <si>
    <t>千円</t>
    <rPh sb="0" eb="2">
      <t>センエン</t>
    </rPh>
    <phoneticPr fontId="6"/>
  </si>
  <si>
    <t>（添付書類）</t>
    <rPh sb="1" eb="3">
      <t>テンプ</t>
    </rPh>
    <rPh sb="3" eb="5">
      <t>ショルイ</t>
    </rPh>
    <phoneticPr fontId="6"/>
  </si>
  <si>
    <t>１　事業所・施設別申請額一覧（様式１）</t>
    <rPh sb="15" eb="17">
      <t>ヨウシキ</t>
    </rPh>
    <phoneticPr fontId="6"/>
  </si>
  <si>
    <t>【申請内容に関する問い合わせ先】</t>
    <rPh sb="1" eb="3">
      <t>シンセイ</t>
    </rPh>
    <rPh sb="3" eb="5">
      <t>ナイヨウ</t>
    </rPh>
    <rPh sb="6" eb="7">
      <t>カン</t>
    </rPh>
    <rPh sb="9" eb="10">
      <t>ト</t>
    </rPh>
    <rPh sb="11" eb="12">
      <t>ア</t>
    </rPh>
    <rPh sb="14" eb="15">
      <t>サキ</t>
    </rPh>
    <phoneticPr fontId="6"/>
  </si>
  <si>
    <t xml:space="preserve"> 申請法人住所</t>
    <rPh sb="1" eb="3">
      <t>シンセイ</t>
    </rPh>
    <rPh sb="3" eb="5">
      <t>ホウジン</t>
    </rPh>
    <rPh sb="5" eb="7">
      <t>ジュウショ</t>
    </rPh>
    <phoneticPr fontId="6"/>
  </si>
  <si>
    <t xml:space="preserve"> 部署名</t>
    <rPh sb="1" eb="4">
      <t>ブショメイ</t>
    </rPh>
    <phoneticPr fontId="6"/>
  </si>
  <si>
    <t xml:space="preserve"> 担当者氏名</t>
    <rPh sb="1" eb="4">
      <t>タントウシャ</t>
    </rPh>
    <rPh sb="4" eb="6">
      <t>シメイ</t>
    </rPh>
    <phoneticPr fontId="6"/>
  </si>
  <si>
    <t xml:space="preserve"> 連絡先</t>
    <rPh sb="1" eb="4">
      <t>レンラクサキ</t>
    </rPh>
    <phoneticPr fontId="6"/>
  </si>
  <si>
    <t>電話番号</t>
    <rPh sb="0" eb="2">
      <t>デンワ</t>
    </rPh>
    <rPh sb="2" eb="4">
      <t>バンゴウ</t>
    </rPh>
    <phoneticPr fontId="6"/>
  </si>
  <si>
    <t>e-mail</t>
    <phoneticPr fontId="6"/>
  </si>
  <si>
    <t>（様式１）事業所・施設別申請額一覧</t>
    <rPh sb="1" eb="3">
      <t>ヨウシキ</t>
    </rPh>
    <rPh sb="5" eb="8">
      <t>ジギョウショ</t>
    </rPh>
    <rPh sb="9" eb="11">
      <t>シセツ</t>
    </rPh>
    <rPh sb="11" eb="12">
      <t>ベツ</t>
    </rPh>
    <rPh sb="12" eb="15">
      <t>シンセイガク</t>
    </rPh>
    <rPh sb="15" eb="17">
      <t>イチラン</t>
    </rPh>
    <phoneticPr fontId="6"/>
  </si>
  <si>
    <t>No.</t>
    <phoneticPr fontId="6"/>
  </si>
  <si>
    <t>事業所・施設名</t>
    <rPh sb="0" eb="3">
      <t>ジギョウショ</t>
    </rPh>
    <rPh sb="4" eb="7">
      <t>シセツメイ</t>
    </rPh>
    <phoneticPr fontId="6"/>
  </si>
  <si>
    <t>介護保険
事業所番号</t>
    <rPh sb="0" eb="2">
      <t>カイゴ</t>
    </rPh>
    <rPh sb="2" eb="4">
      <t>ホケン</t>
    </rPh>
    <rPh sb="5" eb="8">
      <t>ジギョウショ</t>
    </rPh>
    <rPh sb="8" eb="10">
      <t>バンゴウ</t>
    </rPh>
    <phoneticPr fontId="6"/>
  </si>
  <si>
    <t>サービス種別</t>
    <rPh sb="4" eb="6">
      <t>シュベツ</t>
    </rPh>
    <phoneticPr fontId="6"/>
  </si>
  <si>
    <t>住所</t>
    <rPh sb="0" eb="2">
      <t>ジュウショ</t>
    </rPh>
    <phoneticPr fontId="6"/>
  </si>
  <si>
    <t>補助予定額（千円）</t>
    <rPh sb="0" eb="2">
      <t>ホジョ</t>
    </rPh>
    <rPh sb="2" eb="5">
      <t>ヨテイガク</t>
    </rPh>
    <rPh sb="6" eb="8">
      <t>センエン</t>
    </rPh>
    <phoneticPr fontId="6"/>
  </si>
  <si>
    <t>合計</t>
    <rPh sb="0" eb="2">
      <t>ゴウケイ</t>
    </rPh>
    <phoneticPr fontId="6"/>
  </si>
  <si>
    <t>　</t>
    <phoneticPr fontId="6"/>
  </si>
  <si>
    <t>（様式２）</t>
    <rPh sb="1" eb="3">
      <t>ヨウシキ</t>
    </rPh>
    <phoneticPr fontId="6"/>
  </si>
  <si>
    <t>施設概要</t>
    <rPh sb="0" eb="2">
      <t>シセツ</t>
    </rPh>
    <rPh sb="2" eb="4">
      <t>ガイヨウ</t>
    </rPh>
    <phoneticPr fontId="6"/>
  </si>
  <si>
    <t>介護保険事業所番号</t>
    <rPh sb="0" eb="2">
      <t>カイゴ</t>
    </rPh>
    <rPh sb="2" eb="4">
      <t>ホケン</t>
    </rPh>
    <rPh sb="4" eb="7">
      <t>ジギョウショ</t>
    </rPh>
    <rPh sb="7" eb="9">
      <t>バンゴウ</t>
    </rPh>
    <phoneticPr fontId="6"/>
  </si>
  <si>
    <t>事業所名称</t>
    <rPh sb="0" eb="3">
      <t>ジギョウショ</t>
    </rPh>
    <rPh sb="3" eb="5">
      <t>メイショウ</t>
    </rPh>
    <phoneticPr fontId="6"/>
  </si>
  <si>
    <t>所在地</t>
    <rPh sb="0" eb="3">
      <t>ショザイチ</t>
    </rPh>
    <phoneticPr fontId="6"/>
  </si>
  <si>
    <t>都道府県名</t>
    <rPh sb="0" eb="4">
      <t>トドウフケン</t>
    </rPh>
    <rPh sb="4" eb="5">
      <t>メイ</t>
    </rPh>
    <phoneticPr fontId="6"/>
  </si>
  <si>
    <t>連絡先</t>
    <rPh sb="0" eb="3">
      <t>レンラクサキ</t>
    </rPh>
    <phoneticPr fontId="6"/>
  </si>
  <si>
    <t>担当部署名</t>
    <rPh sb="0" eb="2">
      <t>タントウ</t>
    </rPh>
    <rPh sb="2" eb="5">
      <t>ブショメイ</t>
    </rPh>
    <phoneticPr fontId="6"/>
  </si>
  <si>
    <t>東京都</t>
  </si>
  <si>
    <r>
      <t>提供サービス</t>
    </r>
    <r>
      <rPr>
        <sz val="6"/>
        <rFont val="ＭＳ Ｐ明朝"/>
        <family val="1"/>
        <charset val="128"/>
      </rPr>
      <t>（プルダウンから選択）</t>
    </r>
    <rPh sb="0" eb="2">
      <t>テイキョウ</t>
    </rPh>
    <rPh sb="14" eb="16">
      <t>センタク</t>
    </rPh>
    <phoneticPr fontId="6"/>
  </si>
  <si>
    <t>定員</t>
    <rPh sb="0" eb="2">
      <t>テイイン</t>
    </rPh>
    <phoneticPr fontId="6"/>
  </si>
  <si>
    <t>人</t>
    <rPh sb="0" eb="1">
      <t>ニン</t>
    </rPh>
    <phoneticPr fontId="6"/>
  </si>
  <si>
    <t>口座情報</t>
    <rPh sb="0" eb="2">
      <t>コウザ</t>
    </rPh>
    <rPh sb="2" eb="4">
      <t>ジョウホウ</t>
    </rPh>
    <phoneticPr fontId="6"/>
  </si>
  <si>
    <t>支出予定額</t>
    <rPh sb="0" eb="2">
      <t>シシュツ</t>
    </rPh>
    <rPh sb="2" eb="5">
      <t>ヨテイガク</t>
    </rPh>
    <phoneticPr fontId="6"/>
  </si>
  <si>
    <t>補助上限額</t>
    <rPh sb="0" eb="2">
      <t>ホジョ</t>
    </rPh>
    <rPh sb="2" eb="5">
      <t>ジョウゲンガク</t>
    </rPh>
    <phoneticPr fontId="6"/>
  </si>
  <si>
    <t>申請額</t>
    <rPh sb="0" eb="3">
      <t>シンセイガク</t>
    </rPh>
    <phoneticPr fontId="6"/>
  </si>
  <si>
    <t>用途・品目・数量等</t>
    <rPh sb="0" eb="2">
      <t>ヨウト</t>
    </rPh>
    <rPh sb="3" eb="5">
      <t>ヒンモク</t>
    </rPh>
    <rPh sb="6" eb="8">
      <t>スウリョウ</t>
    </rPh>
    <rPh sb="8" eb="9">
      <t>トウ</t>
    </rPh>
    <phoneticPr fontId="6"/>
  </si>
  <si>
    <t>別添</t>
    <rPh sb="0" eb="2">
      <t>ベッテン</t>
    </rPh>
    <phoneticPr fontId="18"/>
  </si>
  <si>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8"/>
  </si>
  <si>
    <t>基準単価（単位：千円、１事業所又は１定員当たり）</t>
  </si>
  <si>
    <t>（１）②ⅰ今後に備えた都道府県における消毒液・マスク等の備蓄</t>
    <phoneticPr fontId="18"/>
  </si>
  <si>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8"/>
  </si>
  <si>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8"/>
  </si>
  <si>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8"/>
  </si>
  <si>
    <t>通所系</t>
    <rPh sb="0" eb="2">
      <t>ツウショ</t>
    </rPh>
    <rPh sb="2" eb="3">
      <t>ケイ</t>
    </rPh>
    <phoneticPr fontId="18"/>
  </si>
  <si>
    <t>通所介護事業所</t>
    <rPh sb="0" eb="2">
      <t>ツウショ</t>
    </rPh>
    <phoneticPr fontId="18"/>
  </si>
  <si>
    <t>通常規模型</t>
    <rPh sb="0" eb="2">
      <t>ツウジョウ</t>
    </rPh>
    <rPh sb="2" eb="4">
      <t>キボ</t>
    </rPh>
    <rPh sb="4" eb="5">
      <t>ガタ</t>
    </rPh>
    <phoneticPr fontId="18"/>
  </si>
  <si>
    <t>/事業所</t>
    <rPh sb="1" eb="4">
      <t>ジギョウショ</t>
    </rPh>
    <phoneticPr fontId="18"/>
  </si>
  <si>
    <t>大規模型（Ⅰ）</t>
    <rPh sb="0" eb="3">
      <t>ダイキボ</t>
    </rPh>
    <rPh sb="3" eb="4">
      <t>ガタ</t>
    </rPh>
    <phoneticPr fontId="18"/>
  </si>
  <si>
    <t>大規模型（Ⅱ）</t>
    <rPh sb="0" eb="3">
      <t>ダイキボ</t>
    </rPh>
    <rPh sb="3" eb="4">
      <t>ガタ</t>
    </rPh>
    <phoneticPr fontId="18"/>
  </si>
  <si>
    <t>地域密着型通所介護事業所（療養通所介護事業所を含む）</t>
    <rPh sb="13" eb="15">
      <t>リョウヨウ</t>
    </rPh>
    <rPh sb="15" eb="17">
      <t>ツウショ</t>
    </rPh>
    <rPh sb="17" eb="19">
      <t>カイゴ</t>
    </rPh>
    <rPh sb="19" eb="22">
      <t>ジギョウショ</t>
    </rPh>
    <rPh sb="23" eb="24">
      <t>フク</t>
    </rPh>
    <phoneticPr fontId="18"/>
  </si>
  <si>
    <t>認知症対応型通所介護事業所</t>
    <phoneticPr fontId="18"/>
  </si>
  <si>
    <t>通所リハビリテーション事業所</t>
    <phoneticPr fontId="18"/>
  </si>
  <si>
    <t>短期入所系</t>
    <rPh sb="0" eb="2">
      <t>タンキ</t>
    </rPh>
    <rPh sb="2" eb="4">
      <t>ニュウショ</t>
    </rPh>
    <rPh sb="4" eb="5">
      <t>ケイ</t>
    </rPh>
    <phoneticPr fontId="18"/>
  </si>
  <si>
    <t>短期入所生活介護事業所、短期入所療養介護事業所</t>
    <phoneticPr fontId="18"/>
  </si>
  <si>
    <t>/定員</t>
    <rPh sb="1" eb="3">
      <t>テイイン</t>
    </rPh>
    <phoneticPr fontId="18"/>
  </si>
  <si>
    <t>訪問系</t>
    <rPh sb="0" eb="2">
      <t>ホウモン</t>
    </rPh>
    <rPh sb="2" eb="3">
      <t>ケイ</t>
    </rPh>
    <phoneticPr fontId="18"/>
  </si>
  <si>
    <t>訪問介護事業所</t>
    <phoneticPr fontId="18"/>
  </si>
  <si>
    <t>訪問入浴介護事業所</t>
    <phoneticPr fontId="18"/>
  </si>
  <si>
    <t>訪問看護事業所</t>
    <phoneticPr fontId="18"/>
  </si>
  <si>
    <t>訪問リハビリテーション事業所</t>
    <phoneticPr fontId="18"/>
  </si>
  <si>
    <t>定期巡回・随時対応型訪問介護看護事業所</t>
    <phoneticPr fontId="18"/>
  </si>
  <si>
    <t>夜間対応型訪問介護事業所</t>
    <phoneticPr fontId="18"/>
  </si>
  <si>
    <t>居宅介護支援事業所</t>
    <phoneticPr fontId="18"/>
  </si>
  <si>
    <t>福祉用具貸与事業所</t>
    <phoneticPr fontId="18"/>
  </si>
  <si>
    <t>居宅療養管理指導事業所</t>
    <rPh sb="0" eb="2">
      <t>キョタク</t>
    </rPh>
    <rPh sb="2" eb="4">
      <t>リョウヨウ</t>
    </rPh>
    <rPh sb="4" eb="6">
      <t>カンリ</t>
    </rPh>
    <rPh sb="6" eb="8">
      <t>シドウ</t>
    </rPh>
    <rPh sb="8" eb="11">
      <t>ジギョウショ</t>
    </rPh>
    <phoneticPr fontId="18"/>
  </si>
  <si>
    <t>多機能型</t>
    <rPh sb="0" eb="3">
      <t>タキノウ</t>
    </rPh>
    <rPh sb="3" eb="4">
      <t>ガタ</t>
    </rPh>
    <phoneticPr fontId="18"/>
  </si>
  <si>
    <t>小規模多機能型居宅介護事業所</t>
    <phoneticPr fontId="18"/>
  </si>
  <si>
    <t>看護小規模多機能型居宅介護事業所</t>
    <phoneticPr fontId="18"/>
  </si>
  <si>
    <t>入所施設・
居住系</t>
    <rPh sb="0" eb="2">
      <t>ニュウショ</t>
    </rPh>
    <rPh sb="2" eb="4">
      <t>シセツ</t>
    </rPh>
    <rPh sb="6" eb="8">
      <t>キョジュウ</t>
    </rPh>
    <rPh sb="8" eb="9">
      <t>ケイ</t>
    </rPh>
    <phoneticPr fontId="18"/>
  </si>
  <si>
    <t>介護老人福祉施設</t>
    <rPh sb="0" eb="2">
      <t>カイゴ</t>
    </rPh>
    <rPh sb="2" eb="4">
      <t>ロウジン</t>
    </rPh>
    <rPh sb="4" eb="6">
      <t>フクシ</t>
    </rPh>
    <rPh sb="6" eb="8">
      <t>シセツ</t>
    </rPh>
    <phoneticPr fontId="18"/>
  </si>
  <si>
    <t>地域密着型介護老人福祉施設</t>
    <rPh sb="0" eb="2">
      <t>チイキ</t>
    </rPh>
    <rPh sb="2" eb="5">
      <t>ミッチャクガタ</t>
    </rPh>
    <phoneticPr fontId="18"/>
  </si>
  <si>
    <t>介護老人保健施設</t>
    <rPh sb="0" eb="8">
      <t>カイゴロウジンホケンシセツ</t>
    </rPh>
    <phoneticPr fontId="18"/>
  </si>
  <si>
    <t>介護医療院</t>
    <phoneticPr fontId="18"/>
  </si>
  <si>
    <t>介護療養型医療施設</t>
    <phoneticPr fontId="18"/>
  </si>
  <si>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8"/>
  </si>
  <si>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8"/>
  </si>
  <si>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8"/>
  </si>
  <si>
    <t>対象経費（※３）</t>
    <rPh sb="0" eb="2">
      <t>タイショウ</t>
    </rPh>
    <rPh sb="2" eb="4">
      <t>ケイヒ</t>
    </rPh>
    <phoneticPr fontId="18"/>
  </si>
  <si>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8"/>
  </si>
  <si>
    <t>助成額</t>
    <rPh sb="0" eb="3">
      <t>ジョセイガク</t>
    </rPh>
    <phoneticPr fontId="18"/>
  </si>
  <si>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8"/>
  </si>
  <si>
    <t>※１　事業所・施設等について、助成の申請時点で指定等を受けている者であり、また</t>
    <rPh sb="9" eb="10">
      <t>トウ</t>
    </rPh>
    <rPh sb="25" eb="26">
      <t>トウ</t>
    </rPh>
    <rPh sb="32" eb="33">
      <t>モノ</t>
    </rPh>
    <phoneticPr fontId="18"/>
  </si>
  <si>
    <t>　　　・　各介護予防サービスを含むが、介護サービスと介護予防サービスの両方の指定を受けている場合は、１つの事業所・施設として取扱う。</t>
    <phoneticPr fontId="18"/>
  </si>
  <si>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</si>
  <si>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8"/>
  </si>
  <si>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8"/>
  </si>
  <si>
    <t>※２　利用者又は職員に感染者が発生しているか否かは問わない</t>
    <phoneticPr fontId="18"/>
  </si>
  <si>
    <t>※３　かかり増し経費等として考えられるものを例示したものであるが、実際の助成に当たっては、実施主体である都道府県が、個々の事情を勘案し、新型コロナ</t>
    <phoneticPr fontId="18"/>
  </si>
  <si>
    <t>　　　ウイルス感染症拡大に伴うものであり、通常の介護サービスの提供時では想定されないと判断できるものであれば、幅広く対象とする。</t>
    <phoneticPr fontId="18"/>
  </si>
  <si>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8"/>
  </si>
  <si>
    <t>基準単価（単位：千円、1利用者又は１事業所又は１定員当たり）</t>
    <rPh sb="12" eb="15">
      <t>リヨウシャ</t>
    </rPh>
    <rPh sb="15" eb="16">
      <t>マタ</t>
    </rPh>
    <phoneticPr fontId="18"/>
  </si>
  <si>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8"/>
  </si>
  <si>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8"/>
  </si>
  <si>
    <t>助成対象
事業所・施設等の種別（※１）</t>
    <rPh sb="0" eb="2">
      <t>ジョセイ</t>
    </rPh>
    <rPh sb="2" eb="4">
      <t>タイショウ</t>
    </rPh>
    <rPh sb="6" eb="9">
      <t>ジギョウショ</t>
    </rPh>
    <rPh sb="10" eb="12">
      <t>シセツ</t>
    </rPh>
    <rPh sb="12" eb="13">
      <t>トウ</t>
    </rPh>
    <rPh sb="14" eb="16">
      <t>シュベツ</t>
    </rPh>
    <phoneticPr fontId="18"/>
  </si>
  <si>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8"/>
  </si>
  <si>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8"/>
  </si>
  <si>
    <t>/利用者</t>
    <rPh sb="1" eb="4">
      <t>リヨウシャ</t>
    </rPh>
    <phoneticPr fontId="18"/>
  </si>
  <si>
    <t>電話による確認（※3）</t>
    <rPh sb="0" eb="2">
      <t>デンワ</t>
    </rPh>
    <rPh sb="5" eb="7">
      <t>カクニン</t>
    </rPh>
    <phoneticPr fontId="18"/>
  </si>
  <si>
    <t>1.5（看護師等（※４）が協力した場合：4.5）</t>
    <phoneticPr fontId="18"/>
  </si>
  <si>
    <t>訪問による確認（※3）</t>
    <rPh sb="0" eb="2">
      <t>ホウモン</t>
    </rPh>
    <rPh sb="5" eb="7">
      <t>カクニン</t>
    </rPh>
    <phoneticPr fontId="18"/>
  </si>
  <si>
    <t>3（看護師等（※４）が協力した場合：6）</t>
    <phoneticPr fontId="18"/>
  </si>
  <si>
    <t>-</t>
    <phoneticPr fontId="18"/>
  </si>
  <si>
    <t>対象経費（※４）</t>
    <rPh sb="0" eb="2">
      <t>タイショウ</t>
    </rPh>
    <rPh sb="2" eb="4">
      <t>ケイヒ</t>
    </rPh>
    <phoneticPr fontId="18"/>
  </si>
  <si>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8"/>
  </si>
  <si>
    <t>・また、１事業所・施設における１利用者につき１回まで助成することができる。
・１事業所・施設に（１）①と（２）①・②両方を助成することができる。</t>
    <rPh sb="16" eb="19">
      <t>リヨウシャ</t>
    </rPh>
    <phoneticPr fontId="18"/>
  </si>
  <si>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8"/>
  </si>
  <si>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</si>
  <si>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は、１つの事業所として取扱う。</t>
    <phoneticPr fontId="18"/>
  </si>
  <si>
    <t xml:space="preserve">※２　具体的には以下の事業所を指す。なお、実際にサービス再開につながったか否かは問わない。
</t>
    <rPh sb="11" eb="14">
      <t>ジギョウショ</t>
    </rPh>
    <rPh sb="15" eb="16">
      <t>サ</t>
    </rPh>
    <phoneticPr fontId="18"/>
  </si>
  <si>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8"/>
  </si>
  <si>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8"/>
  </si>
  <si>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8"/>
  </si>
  <si>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8"/>
  </si>
  <si>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8"/>
  </si>
  <si>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8"/>
  </si>
  <si>
    <t>※３　１利用者につき、16と17は併給不可である。</t>
    <rPh sb="4" eb="7">
      <t>リヨウシャ</t>
    </rPh>
    <rPh sb="17" eb="19">
      <t>ヘイキュウ</t>
    </rPh>
    <rPh sb="19" eb="21">
      <t>フカ</t>
    </rPh>
    <phoneticPr fontId="18"/>
  </si>
  <si>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8"/>
  </si>
  <si>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8"/>
  </si>
  <si>
    <t>基準単価（単位：千円、１都道府県・指定都市・中核市当たり）</t>
    <rPh sb="12" eb="16">
      <t>トドウフケン</t>
    </rPh>
    <rPh sb="17" eb="21">
      <t>シテイトシ</t>
    </rPh>
    <rPh sb="22" eb="25">
      <t>チュウカクシ</t>
    </rPh>
    <phoneticPr fontId="18"/>
  </si>
  <si>
    <t>（４）　都道府県の事務費支援事業</t>
    <phoneticPr fontId="18"/>
  </si>
  <si>
    <t>厚生労働大臣が必要と認める額</t>
    <rPh sb="0" eb="2">
      <t>コウセイ</t>
    </rPh>
    <rPh sb="2" eb="4">
      <t>ロウドウ</t>
    </rPh>
    <rPh sb="4" eb="6">
      <t>ダイジン</t>
    </rPh>
    <rPh sb="7" eb="9">
      <t>ヒツヨウ</t>
    </rPh>
    <phoneticPr fontId="18"/>
  </si>
  <si>
    <t>対象経費</t>
    <rPh sb="0" eb="2">
      <t>タイショウ</t>
    </rPh>
    <rPh sb="2" eb="4">
      <t>ケイヒ</t>
    </rPh>
    <phoneticPr fontId="18"/>
  </si>
  <si>
    <t>・（１）から（３）の事業実施及び指導監督等を行うために要する経費
＊他の補助金等により人件費の補助が行われている職員については、本事業の補助対象とはしない。</t>
    <phoneticPr fontId="18"/>
  </si>
  <si>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8"/>
  </si>
  <si>
    <t>/事業所</t>
    <rPh sb="1" eb="4">
      <t>ジギョウショ</t>
    </rPh>
    <phoneticPr fontId="4"/>
  </si>
  <si>
    <t>認知症対応型通所介護事業所</t>
  </si>
  <si>
    <t>短期入所生活介護事業所</t>
  </si>
  <si>
    <t>/定員</t>
    <rPh sb="1" eb="3">
      <t>テイイン</t>
    </rPh>
    <phoneticPr fontId="4"/>
  </si>
  <si>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</si>
  <si>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</si>
  <si>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</si>
  <si>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</si>
  <si>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</si>
  <si>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</si>
  <si>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</si>
  <si>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</si>
  <si>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</si>
  <si>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</si>
  <si>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</si>
  <si>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</si>
  <si>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</si>
  <si>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7"/>
  </si>
  <si>
    <t>静岡県</t>
    <rPh sb="0" eb="3">
      <t>シズオカケン</t>
    </rPh>
    <phoneticPr fontId="7"/>
  </si>
  <si>
    <t>愛知県</t>
    <rPh sb="0" eb="3">
      <t>アイチケン</t>
    </rPh>
    <phoneticPr fontId="7"/>
  </si>
  <si>
    <t>三重県</t>
    <rPh sb="0" eb="3">
      <t>ミエケン</t>
    </rPh>
    <phoneticPr fontId="7"/>
  </si>
  <si>
    <t>滋賀県</t>
    <rPh sb="0" eb="3">
      <t>シガケン</t>
    </rPh>
    <phoneticPr fontId="7"/>
  </si>
  <si>
    <t>京都府</t>
    <rPh sb="0" eb="3">
      <t>キョウトフ</t>
    </rPh>
    <phoneticPr fontId="7"/>
  </si>
  <si>
    <t>大阪府</t>
    <rPh sb="0" eb="3">
      <t>オオサカフ</t>
    </rPh>
    <phoneticPr fontId="7"/>
  </si>
  <si>
    <t>兵庫県</t>
    <rPh sb="0" eb="3">
      <t>ヒョウゴケン</t>
    </rPh>
    <phoneticPr fontId="7"/>
  </si>
  <si>
    <t>奈良県</t>
    <rPh sb="0" eb="3">
      <t>ナラケン</t>
    </rPh>
    <phoneticPr fontId="7"/>
  </si>
  <si>
    <t>和歌山県</t>
    <rPh sb="0" eb="4">
      <t>ワカヤマケン</t>
    </rPh>
    <phoneticPr fontId="7"/>
  </si>
  <si>
    <t>鳥取県</t>
    <rPh sb="0" eb="3">
      <t>トットリケン</t>
    </rPh>
    <phoneticPr fontId="7"/>
  </si>
  <si>
    <t>島根県</t>
    <rPh sb="0" eb="3">
      <t>シマネケン</t>
    </rPh>
    <phoneticPr fontId="7"/>
  </si>
  <si>
    <t>岡山県</t>
    <rPh sb="0" eb="3">
      <t>オカヤマケン</t>
    </rPh>
    <phoneticPr fontId="7"/>
  </si>
  <si>
    <t>広島県</t>
    <rPh sb="0" eb="3">
      <t>ヒロシマケン</t>
    </rPh>
    <phoneticPr fontId="7"/>
  </si>
  <si>
    <t>山口県</t>
    <rPh sb="0" eb="3">
      <t>ヤマグチケン</t>
    </rPh>
    <phoneticPr fontId="7"/>
  </si>
  <si>
    <t>徳島県</t>
    <rPh sb="0" eb="3">
      <t>トクシマケン</t>
    </rPh>
    <phoneticPr fontId="7"/>
  </si>
  <si>
    <t>香川県</t>
    <rPh sb="0" eb="3">
      <t>カガワケン</t>
    </rPh>
    <phoneticPr fontId="7"/>
  </si>
  <si>
    <t>愛媛県</t>
    <rPh sb="0" eb="3">
      <t>エヒメケン</t>
    </rPh>
    <phoneticPr fontId="7"/>
  </si>
  <si>
    <t>高知県</t>
    <rPh sb="0" eb="3">
      <t>コウチケン</t>
    </rPh>
    <phoneticPr fontId="7"/>
  </si>
  <si>
    <t>福岡県</t>
    <rPh sb="0" eb="3">
      <t>フクオカケン</t>
    </rPh>
    <phoneticPr fontId="7"/>
  </si>
  <si>
    <t>佐賀県</t>
    <rPh sb="0" eb="3">
      <t>サガケン</t>
    </rPh>
    <phoneticPr fontId="7"/>
  </si>
  <si>
    <t>長崎県</t>
    <rPh sb="0" eb="3">
      <t>ナガサキケン</t>
    </rPh>
    <phoneticPr fontId="7"/>
  </si>
  <si>
    <t>熊本県</t>
    <rPh sb="0" eb="3">
      <t>クマモトケン</t>
    </rPh>
    <phoneticPr fontId="7"/>
  </si>
  <si>
    <t>大分県</t>
    <rPh sb="0" eb="3">
      <t>オオイタケン</t>
    </rPh>
    <phoneticPr fontId="7"/>
  </si>
  <si>
    <t>宮崎県</t>
    <rPh sb="0" eb="3">
      <t>ミヤザキケン</t>
    </rPh>
    <phoneticPr fontId="7"/>
  </si>
  <si>
    <t>鹿児島県</t>
    <rPh sb="0" eb="4">
      <t>カゴシマケン</t>
    </rPh>
    <phoneticPr fontId="7"/>
  </si>
  <si>
    <t>事業所・施設等の種別</t>
  </si>
  <si>
    <t>訪問介護事業所　集合住宅併設型（同一建物減算の算定がある事業所）</t>
    <phoneticPr fontId="6"/>
  </si>
  <si>
    <t>訪問介護事業所　上記以外であって、1月あたり延べ訪問回数200回以下</t>
    <phoneticPr fontId="6"/>
  </si>
  <si>
    <t>訪問介護事業所　上記以外であって、1月あたり延べ訪問回数201回以上2,000回以下</t>
    <phoneticPr fontId="6"/>
  </si>
  <si>
    <t>訪問介護事業所　上記以外であって、1月あたり延べ訪問回数2,001回以上</t>
    <phoneticPr fontId="6"/>
  </si>
  <si>
    <t>通所介護事業所　1月あたり延べ利用者数300人以下</t>
    <rPh sb="0" eb="2">
      <t>ツウショ</t>
    </rPh>
    <phoneticPr fontId="4"/>
  </si>
  <si>
    <t>通所介護事業所　1月あたり延べ利用者数301人以上600人以下</t>
    <rPh sb="0" eb="2">
      <t>ツウショ</t>
    </rPh>
    <phoneticPr fontId="4"/>
  </si>
  <si>
    <t>通所介護事業所　1月あたり延べ利用者数601人以上</t>
    <rPh sb="0" eb="2">
      <t>ツウショ</t>
    </rPh>
    <phoneticPr fontId="4"/>
  </si>
  <si>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</si>
  <si>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</si>
  <si>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4"/>
  </si>
  <si>
    <t>養護老人ホーム</t>
  </si>
  <si>
    <t>軽費老人ホーム</t>
  </si>
  <si>
    <t>【災害備蓄等への対応】</t>
    <rPh sb="1" eb="3">
      <t>サイガイ</t>
    </rPh>
    <rPh sb="3" eb="5">
      <t>ビチク</t>
    </rPh>
    <rPh sb="5" eb="6">
      <t>トウ</t>
    </rPh>
    <rPh sb="8" eb="10">
      <t>タイオウ</t>
    </rPh>
    <phoneticPr fontId="6"/>
  </si>
  <si>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6"/>
  </si>
  <si>
    <t>/定員</t>
    <rPh sb="1" eb="3">
      <t>テイイン</t>
    </rPh>
    <phoneticPr fontId="3"/>
  </si>
  <si>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</si>
  <si>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</si>
  <si>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</si>
  <si>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</si>
  <si>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</si>
  <si>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</si>
  <si>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</si>
  <si>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</si>
  <si>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</si>
  <si>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</si>
  <si>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</si>
  <si>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</si>
  <si>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</si>
  <si>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</si>
  <si>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</si>
  <si>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</si>
  <si>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</si>
  <si>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</si>
  <si>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</si>
  <si>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6"/>
  </si>
  <si>
    <t>申請にあたっての確認事項</t>
    <rPh sb="0" eb="2">
      <t>シンセイ</t>
    </rPh>
    <rPh sb="8" eb="10">
      <t>カクニン</t>
    </rPh>
    <rPh sb="10" eb="12">
      <t>ジコウ</t>
    </rPh>
    <phoneticPr fontId="6"/>
  </si>
  <si>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6"/>
  </si>
  <si>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6"/>
  </si>
  <si>
    <t>特定施設入居者生活介護（養護老人ホーム、軽費老人ホームを除く）</t>
    <rPh sb="12" eb="14">
      <t>ヨウゴ</t>
    </rPh>
    <rPh sb="14" eb="16">
      <t>ロウジン</t>
    </rPh>
    <rPh sb="20" eb="22">
      <t>ケイヒ</t>
    </rPh>
    <rPh sb="22" eb="24">
      <t>ロウジン</t>
    </rPh>
    <rPh sb="28" eb="29">
      <t>ノゾ</t>
    </rPh>
    <phoneticPr fontId="6"/>
  </si>
  <si>
    <t>地域密着型特定施設入居者生活介護（養護老人ホーム、軽費老人ホームを除く）</t>
    <phoneticPr fontId="6"/>
  </si>
  <si>
    <t>見積書等の根拠資料は事業所において適切に保管している。</t>
    <rPh sb="0" eb="3">
      <t>ミツモリショ</t>
    </rPh>
    <phoneticPr fontId="6"/>
  </si>
  <si>
    <t>山口県知事</t>
    <rPh sb="0" eb="3">
      <t>ヤマグチケン</t>
    </rPh>
    <rPh sb="3" eb="5">
      <t>チジ</t>
    </rPh>
    <phoneticPr fontId="6"/>
  </si>
  <si>
    <t>申請者の作業</t>
    <rPh sb="0" eb="3">
      <t>シンセイシャ</t>
    </rPh>
    <rPh sb="4" eb="6">
      <t>サギョウ</t>
    </rPh>
    <phoneticPr fontId="6"/>
  </si>
  <si>
    <t>郵便番号</t>
    <rPh sb="0" eb="1">
      <t>ユウ</t>
    </rPh>
    <rPh sb="1" eb="2">
      <t>ビン</t>
    </rPh>
    <rPh sb="2" eb="3">
      <t>バン</t>
    </rPh>
    <rPh sb="3" eb="4">
      <t>ゴウ</t>
    </rPh>
    <phoneticPr fontId="18"/>
  </si>
  <si>
    <t>名称</t>
    <rPh sb="0" eb="1">
      <t>メイ</t>
    </rPh>
    <rPh sb="1" eb="2">
      <t>ショウ</t>
    </rPh>
    <phoneticPr fontId="18"/>
  </si>
  <si>
    <t>代表者の職・氏名</t>
    <phoneticPr fontId="18"/>
  </si>
  <si>
    <t>完成したExcelファイルを期限内に補助金事務局までメールで送付してください</t>
    <rPh sb="14" eb="17">
      <t>キゲンナイ</t>
    </rPh>
    <rPh sb="18" eb="20">
      <t>ホジョ</t>
    </rPh>
    <rPh sb="20" eb="21">
      <t>キン</t>
    </rPh>
    <rPh sb="21" eb="24">
      <t>ジムキョク</t>
    </rPh>
    <rPh sb="30" eb="32">
      <t>ソウフ</t>
    </rPh>
    <phoneticPr fontId="6"/>
  </si>
  <si>
    <t>所要額（円）
（税抜き）</t>
    <rPh sb="0" eb="3">
      <t>ショヨウガク</t>
    </rPh>
    <rPh sb="4" eb="5">
      <t>エン</t>
    </rPh>
    <rPh sb="8" eb="9">
      <t>ゼイ</t>
    </rPh>
    <rPh sb="9" eb="10">
      <t>ヌ</t>
    </rPh>
    <phoneticPr fontId="6"/>
  </si>
  <si>
    <t>所要額（円）
（税抜き）</t>
    <rPh sb="0" eb="3">
      <t>ショヨウガク</t>
    </rPh>
    <rPh sb="4" eb="5">
      <t>エン</t>
    </rPh>
    <phoneticPr fontId="6"/>
  </si>
  <si>
    <t>様</t>
    <rPh sb="0" eb="1">
      <t>サマ</t>
    </rPh>
    <phoneticPr fontId="6"/>
  </si>
  <si>
    <t>住所</t>
    <rPh sb="0" eb="1">
      <t>ジュウ</t>
    </rPh>
    <rPh sb="1" eb="2">
      <t>ショ</t>
    </rPh>
    <phoneticPr fontId="18"/>
  </si>
  <si>
    <t>燃料費、有料道路通行料当の移動に伴い必要となる経費</t>
    <rPh sb="0" eb="3">
      <t>ネンリョウヒ</t>
    </rPh>
    <rPh sb="4" eb="6">
      <t>ユウリョウ</t>
    </rPh>
    <rPh sb="6" eb="8">
      <t>ドウロ</t>
    </rPh>
    <rPh sb="8" eb="11">
      <t>ツウコウリョウ</t>
    </rPh>
    <rPh sb="11" eb="12">
      <t>トウ</t>
    </rPh>
    <rPh sb="13" eb="15">
      <t>イドウ</t>
    </rPh>
    <rPh sb="16" eb="17">
      <t>トモナ</t>
    </rPh>
    <rPh sb="18" eb="20">
      <t>ヒツヨウ</t>
    </rPh>
    <rPh sb="23" eb="25">
      <t>ケイヒ</t>
    </rPh>
    <phoneticPr fontId="6"/>
  </si>
  <si>
    <t>ネッククーラー（ヒーター）等の猛暑対策用品・雪害対策用品</t>
    <rPh sb="13" eb="14">
      <t>トウ</t>
    </rPh>
    <rPh sb="15" eb="17">
      <t>モウショ</t>
    </rPh>
    <rPh sb="17" eb="19">
      <t>タイサク</t>
    </rPh>
    <rPh sb="19" eb="21">
      <t>ヨウヒン</t>
    </rPh>
    <rPh sb="22" eb="24">
      <t>セツガイ</t>
    </rPh>
    <rPh sb="24" eb="26">
      <t>タイサク</t>
    </rPh>
    <rPh sb="26" eb="28">
      <t>ヨウヒン</t>
    </rPh>
    <phoneticPr fontId="6"/>
  </si>
  <si>
    <t>○訪問系サービス事業所、通所系サービス事業所</t>
    <rPh sb="1" eb="3">
      <t>ホウモン</t>
    </rPh>
    <rPh sb="3" eb="4">
      <t>ケイ</t>
    </rPh>
    <rPh sb="8" eb="11">
      <t>ジギョウショ</t>
    </rPh>
    <rPh sb="12" eb="14">
      <t>ツウショ</t>
    </rPh>
    <rPh sb="14" eb="15">
      <t>ケイ</t>
    </rPh>
    <rPh sb="19" eb="22">
      <t>ジギョウショ</t>
    </rPh>
    <phoneticPr fontId="6"/>
  </si>
  <si>
    <t>○入所施設、通所系サービス事業所、居住系サービス事業所及び短期入所系サービス事業所</t>
    <rPh sb="1" eb="3">
      <t>ニュウショ</t>
    </rPh>
    <rPh sb="3" eb="5">
      <t>シセツ</t>
    </rPh>
    <rPh sb="6" eb="8">
      <t>ツウショ</t>
    </rPh>
    <rPh sb="8" eb="9">
      <t>ケイ</t>
    </rPh>
    <rPh sb="13" eb="16">
      <t>ジギョウショ</t>
    </rPh>
    <rPh sb="17" eb="19">
      <t>キョジュウ</t>
    </rPh>
    <rPh sb="19" eb="20">
      <t>ケイ</t>
    </rPh>
    <rPh sb="24" eb="27">
      <t>ジギョウショ</t>
    </rPh>
    <rPh sb="27" eb="28">
      <t>オヨ</t>
    </rPh>
    <rPh sb="29" eb="31">
      <t>タンキ</t>
    </rPh>
    <rPh sb="31" eb="33">
      <t>ニュウショ</t>
    </rPh>
    <rPh sb="33" eb="34">
      <t>ケイ</t>
    </rPh>
    <rPh sb="38" eb="41">
      <t>ジギョウショ</t>
    </rPh>
    <phoneticPr fontId="6"/>
  </si>
  <si>
    <t>業務用スポットクーラー（ヒーター）等の居室や浴室等における温度管理、湿度管理に必要な設備・物品等の購入経費等</t>
    <rPh sb="0" eb="3">
      <t>ギョウムヨウ</t>
    </rPh>
    <rPh sb="17" eb="18">
      <t>トウ</t>
    </rPh>
    <rPh sb="19" eb="21">
      <t>キョシツ</t>
    </rPh>
    <rPh sb="22" eb="24">
      <t>ヨクシツ</t>
    </rPh>
    <rPh sb="24" eb="25">
      <t>トウ</t>
    </rPh>
    <rPh sb="29" eb="31">
      <t>オンド</t>
    </rPh>
    <rPh sb="31" eb="33">
      <t>カンリ</t>
    </rPh>
    <rPh sb="34" eb="36">
      <t>シツド</t>
    </rPh>
    <rPh sb="36" eb="38">
      <t>カンリ</t>
    </rPh>
    <rPh sb="39" eb="41">
      <t>ヒツヨウ</t>
    </rPh>
    <rPh sb="42" eb="44">
      <t>セツビ</t>
    </rPh>
    <rPh sb="45" eb="47">
      <t>ブッピン</t>
    </rPh>
    <rPh sb="47" eb="48">
      <t>トウ</t>
    </rPh>
    <rPh sb="49" eb="51">
      <t>コウニュウ</t>
    </rPh>
    <rPh sb="51" eb="53">
      <t>ケイヒ</t>
    </rPh>
    <rPh sb="53" eb="54">
      <t>トウ</t>
    </rPh>
    <phoneticPr fontId="6"/>
  </si>
  <si>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6"/>
  </si>
  <si>
    <t>ポータブル発電機、ポータブル電源・蓄電池等の購入等経費</t>
    <rPh sb="5" eb="8">
      <t>ハツデンキ</t>
    </rPh>
    <rPh sb="14" eb="16">
      <t>デンゲン</t>
    </rPh>
    <rPh sb="17" eb="20">
      <t>チクデンチ</t>
    </rPh>
    <rPh sb="20" eb="21">
      <t>トウ</t>
    </rPh>
    <rPh sb="22" eb="24">
      <t>コウニュウ</t>
    </rPh>
    <rPh sb="24" eb="25">
      <t>トウ</t>
    </rPh>
    <rPh sb="25" eb="27">
      <t>ケイヒ</t>
    </rPh>
    <phoneticPr fontId="6"/>
  </si>
  <si>
    <t>衛生用品、医療用品等の購入等経費</t>
    <rPh sb="0" eb="2">
      <t>エイセイ</t>
    </rPh>
    <rPh sb="2" eb="4">
      <t>ヨウヒン</t>
    </rPh>
    <rPh sb="5" eb="7">
      <t>イリョウ</t>
    </rPh>
    <rPh sb="7" eb="9">
      <t>ヨウヒン</t>
    </rPh>
    <rPh sb="9" eb="10">
      <t>トウ</t>
    </rPh>
    <rPh sb="11" eb="13">
      <t>コウニュウ</t>
    </rPh>
    <rPh sb="13" eb="14">
      <t>トウ</t>
    </rPh>
    <rPh sb="14" eb="16">
      <t>ケイヒ</t>
    </rPh>
    <phoneticPr fontId="6"/>
  </si>
  <si>
    <t>簡易浄水器、冷房機、暖房機、簡易トイレ、清潔保持のための用具等の購入経費</t>
    <rPh sb="0" eb="2">
      <t>カンイ</t>
    </rPh>
    <rPh sb="2" eb="5">
      <t>ジョウスイキ</t>
    </rPh>
    <rPh sb="6" eb="8">
      <t>レイボウ</t>
    </rPh>
    <rPh sb="8" eb="9">
      <t>キ</t>
    </rPh>
    <rPh sb="10" eb="12">
      <t>ダンボウ</t>
    </rPh>
    <rPh sb="12" eb="13">
      <t>キ</t>
    </rPh>
    <rPh sb="14" eb="16">
      <t>カンイ</t>
    </rPh>
    <rPh sb="20" eb="22">
      <t>セイケツ</t>
    </rPh>
    <rPh sb="22" eb="24">
      <t>ホジ</t>
    </rPh>
    <rPh sb="28" eb="30">
      <t>ヨウグ</t>
    </rPh>
    <rPh sb="30" eb="31">
      <t>トウ</t>
    </rPh>
    <rPh sb="32" eb="34">
      <t>コウニュウ</t>
    </rPh>
    <rPh sb="34" eb="36">
      <t>ケイヒ</t>
    </rPh>
    <phoneticPr fontId="6"/>
  </si>
  <si>
    <t>その他災害への備えとして必要と認められる経費</t>
    <rPh sb="2" eb="3">
      <t>タ</t>
    </rPh>
    <rPh sb="3" eb="5">
      <t>サイガイ</t>
    </rPh>
    <rPh sb="7" eb="8">
      <t>ソナ</t>
    </rPh>
    <rPh sb="12" eb="14">
      <t>ヒツヨウ</t>
    </rPh>
    <rPh sb="15" eb="16">
      <t>ミト</t>
    </rPh>
    <rPh sb="20" eb="22">
      <t>ケイヒ</t>
    </rPh>
    <phoneticPr fontId="6"/>
  </si>
  <si>
    <t>燃料費等の入居者等の生活環境改善、職員の負担軽減・勤務環境改善に必要となる経費</t>
    <rPh sb="0" eb="3">
      <t>ネンリョウヒ</t>
    </rPh>
    <rPh sb="3" eb="4">
      <t>トウ</t>
    </rPh>
    <rPh sb="5" eb="8">
      <t>ニュウキョシャ</t>
    </rPh>
    <rPh sb="8" eb="9">
      <t>トウ</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6"/>
  </si>
  <si>
    <t>費目</t>
    <rPh sb="0" eb="2">
      <t>ヒモク</t>
    </rPh>
    <phoneticPr fontId="6"/>
  </si>
  <si>
    <t>　令和　年　月　日付け指令令　長寿社会第　　号で交付決定を受けた標記補助金について、次のとおり変更したいので、山口県補助金等交付規則第８条の規定により、関係書類を添えて申請します。</t>
    <rPh sb="0" eb="90">
      <t>ヒョウキツギホジョキンコウフカンケイショルイソシンセイ</t>
    </rPh>
    <phoneticPr fontId="6"/>
  </si>
  <si>
    <t>金</t>
    <rPh sb="0" eb="1">
      <t>カネ</t>
    </rPh>
    <phoneticPr fontId="6"/>
  </si>
  <si>
    <r>
      <t>当初申請時と同様に作成いただきますが、</t>
    </r>
    <r>
      <rPr>
        <sz val="12"/>
        <color rgb="FFFF0000"/>
        <rFont val="ＭＳ 明朝"/>
        <family val="1"/>
        <charset val="128"/>
      </rPr>
      <t>変更後の内容</t>
    </r>
    <r>
      <rPr>
        <sz val="12"/>
        <color theme="1"/>
        <rFont val="ＭＳ 明朝"/>
        <family val="1"/>
        <charset val="128"/>
      </rPr>
      <t>を記載してください。</t>
    </r>
    <rPh sb="0" eb="2">
      <t>トウショ</t>
    </rPh>
    <rPh sb="2" eb="4">
      <t>シンセイ</t>
    </rPh>
    <rPh sb="4" eb="5">
      <t>トキ</t>
    </rPh>
    <rPh sb="6" eb="8">
      <t>ドウヨウ</t>
    </rPh>
    <rPh sb="9" eb="11">
      <t>サクセイ</t>
    </rPh>
    <rPh sb="19" eb="21">
      <t>ヘンコウ</t>
    </rPh>
    <rPh sb="21" eb="22">
      <t>アト</t>
    </rPh>
    <rPh sb="23" eb="25">
      <t>ナイヨウ</t>
    </rPh>
    <rPh sb="26" eb="28">
      <t>キサイ</t>
    </rPh>
    <phoneticPr fontId="6"/>
  </si>
  <si>
    <t xml:space="preserve">「申請書」シートに、日付、申請者情報（住所、名称等）及びに交付決定情報、問い合わせ先欄を入力してください
</t>
    <rPh sb="1" eb="4">
      <t>シンセイショ</t>
    </rPh>
    <rPh sb="10" eb="12">
      <t>ヒヅケ</t>
    </rPh>
    <rPh sb="13" eb="16">
      <t>シンセイシャ</t>
    </rPh>
    <rPh sb="16" eb="18">
      <t>ジョウホウ</t>
    </rPh>
    <rPh sb="19" eb="21">
      <t>ジュウショ</t>
    </rPh>
    <rPh sb="22" eb="24">
      <t>メイショウ</t>
    </rPh>
    <rPh sb="24" eb="25">
      <t>トウ</t>
    </rPh>
    <rPh sb="26" eb="27">
      <t>オヨ</t>
    </rPh>
    <rPh sb="29" eb="31">
      <t>コウフ</t>
    </rPh>
    <rPh sb="31" eb="33">
      <t>ケッテイ</t>
    </rPh>
    <rPh sb="33" eb="35">
      <t>ジョウホウ</t>
    </rPh>
    <rPh sb="36" eb="37">
      <t>ト</t>
    </rPh>
    <rPh sb="38" eb="39">
      <t>ア</t>
    </rPh>
    <rPh sb="41" eb="42">
      <t>サキ</t>
    </rPh>
    <rPh sb="42" eb="43">
      <t>ラン</t>
    </rPh>
    <rPh sb="44" eb="46">
      <t>ニュウリョク</t>
    </rPh>
    <phoneticPr fontId="6"/>
  </si>
  <si>
    <t>　           　 　　　　　　既交付決定額</t>
    <phoneticPr fontId="6"/>
  </si>
  <si>
    <t>変更後所要額</t>
    <rPh sb="0" eb="2">
      <t>ヘンコウ</t>
    </rPh>
    <rPh sb="2" eb="3">
      <t>アト</t>
    </rPh>
    <rPh sb="3" eb="5">
      <t>ショヨウ</t>
    </rPh>
    <rPh sb="5" eb="6">
      <t>ガク</t>
    </rPh>
    <phoneticPr fontId="6"/>
  </si>
  <si>
    <t>追加交付申請額</t>
    <rPh sb="0" eb="2">
      <t>ツイカ</t>
    </rPh>
    <rPh sb="2" eb="4">
      <t>コウフ</t>
    </rPh>
    <rPh sb="4" eb="6">
      <t>シンセイ</t>
    </rPh>
    <rPh sb="6" eb="7">
      <t>ガク</t>
    </rPh>
    <phoneticPr fontId="6"/>
  </si>
  <si>
    <t>既交付決定額</t>
    <rPh sb="0" eb="1">
      <t>スデ</t>
    </rPh>
    <rPh sb="1" eb="3">
      <t>コウフ</t>
    </rPh>
    <rPh sb="3" eb="5">
      <t>ケッテイ</t>
    </rPh>
    <rPh sb="5" eb="6">
      <t>ガク</t>
    </rPh>
    <phoneticPr fontId="6"/>
  </si>
  <si>
    <t>介護事業所等に対するサービス継続支援事業（備品等購入費等）に関する事業実施計画書（事業所単位）</t>
    <rPh sb="21" eb="23">
      <t>ビヒン</t>
    </rPh>
    <rPh sb="23" eb="24">
      <t>トウ</t>
    </rPh>
    <rPh sb="24" eb="27">
      <t>コウニュウヒ</t>
    </rPh>
    <rPh sb="27" eb="28">
      <t>トウ</t>
    </rPh>
    <rPh sb="41" eb="44">
      <t>ジギョウショ</t>
    </rPh>
    <rPh sb="44" eb="46">
      <t>タンイ</t>
    </rPh>
    <phoneticPr fontId="6"/>
  </si>
  <si>
    <t>介護事業所等に対するサービス継続支援事業（備品等購入費等）に係る変更等承認申請書</t>
    <rPh sb="0" eb="2">
      <t>カイゴ</t>
    </rPh>
    <rPh sb="2" eb="5">
      <t>ジギョウショ</t>
    </rPh>
    <rPh sb="5" eb="6">
      <t>トウ</t>
    </rPh>
    <rPh sb="7" eb="8">
      <t>タイ</t>
    </rPh>
    <rPh sb="32" eb="34">
      <t>ヘンコウ</t>
    </rPh>
    <rPh sb="34" eb="35">
      <t>トウ</t>
    </rPh>
    <rPh sb="35" eb="37">
      <t>ショウニン</t>
    </rPh>
    <phoneticPr fontId="6"/>
  </si>
  <si>
    <t>別記第３号様式</t>
    <rPh sb="0" eb="2">
      <t>ベッキ</t>
    </rPh>
    <rPh sb="2" eb="3">
      <t>ダイ</t>
    </rPh>
    <rPh sb="4" eb="5">
      <t>ゴウ</t>
    </rPh>
    <rPh sb="5" eb="7">
      <t>ヨウシキ</t>
    </rPh>
    <phoneticPr fontId="6"/>
  </si>
  <si>
    <t>　　（事業所単位）（様式２）</t>
    <phoneticPr fontId="6"/>
  </si>
  <si>
    <t>２　介護事業所等に対するサービス継続支援事業（備品等購入費等）に関する事業実施計画書</t>
    <rPh sb="2" eb="4">
      <t>カイゴ</t>
    </rPh>
    <rPh sb="4" eb="7">
      <t>ジギョウショ</t>
    </rPh>
    <rPh sb="7" eb="8">
      <t>トウ</t>
    </rPh>
    <rPh sb="9" eb="10">
      <t>タイ</t>
    </rPh>
    <rPh sb="16" eb="18">
      <t>ケイゾク</t>
    </rPh>
    <rPh sb="18" eb="20">
      <t>シエン</t>
    </rPh>
    <rPh sb="20" eb="22">
      <t>ジギョウ</t>
    </rPh>
    <rPh sb="32" eb="33">
      <t>カン</t>
    </rPh>
    <phoneticPr fontId="6"/>
  </si>
  <si>
    <t>使用する口座は債権譲渡されていない</t>
    <rPh sb="0" eb="2">
      <t>シヨウ</t>
    </rPh>
    <rPh sb="4" eb="6">
      <t>コウザ</t>
    </rPh>
    <rPh sb="7" eb="9">
      <t>サイケン</t>
    </rPh>
    <rPh sb="9" eb="11">
      <t>ジョウト</t>
    </rPh>
    <phoneticPr fontId="6"/>
  </si>
  <si>
    <r>
      <t>様式２（個票）の内容が、</t>
    </r>
    <r>
      <rPr>
        <sz val="12"/>
        <color rgb="FF00B0F0"/>
        <rFont val="ＭＳ 明朝"/>
        <family val="1"/>
        <charset val="128"/>
      </rPr>
      <t>（青着色シート）</t>
    </r>
    <r>
      <rPr>
        <sz val="12"/>
        <color theme="1"/>
        <rFont val="ＭＳ 明朝"/>
        <family val="1"/>
      </rPr>
      <t xml:space="preserve">（申請額一覧）に正しく反映されていることを確認してください
</t>
    </r>
    <r>
      <rPr>
        <sz val="10"/>
        <color theme="9" tint="-0.499984740745262"/>
        <rFont val="ＭＳ ゴシック"/>
        <family val="3"/>
        <charset val="128"/>
      </rPr>
      <t>※※ 16事業所以上ある場合は、事務局から個別に行を追加した様式を
　お送りしますので、事務局までご連絡ください</t>
    </r>
    <rPh sb="0" eb="2">
      <t>ヨウシキ</t>
    </rPh>
    <rPh sb="4" eb="6">
      <t>コヒョウ</t>
    </rPh>
    <rPh sb="8" eb="10">
      <t>ナイヨウ</t>
    </rPh>
    <rPh sb="13" eb="14">
      <t>アオ</t>
    </rPh>
    <rPh sb="14" eb="16">
      <t>チャクショク</t>
    </rPh>
    <rPh sb="21" eb="24">
      <t>シンセイガク</t>
    </rPh>
    <rPh sb="24" eb="26">
      <t>イチラン</t>
    </rPh>
    <rPh sb="28" eb="29">
      <t>タダ</t>
    </rPh>
    <rPh sb="29" eb="30">
      <t>テキセイ</t>
    </rPh>
    <rPh sb="31" eb="33">
      <t>ハンエイ</t>
    </rPh>
    <rPh sb="41" eb="43">
      <t>カクニン</t>
    </rPh>
    <phoneticPr fontId="6"/>
  </si>
  <si>
    <t>合計</t>
    <phoneticPr fontId="6"/>
  </si>
  <si>
    <t>◆</t>
    <phoneticPr fontId="6"/>
  </si>
  <si>
    <t>【介護サービスを円滑に継続するための対応】</t>
    <rPh sb="1" eb="3">
      <t>カイゴ</t>
    </rPh>
    <rPh sb="8" eb="10">
      <t>エンカツ</t>
    </rPh>
    <rPh sb="11" eb="13">
      <t>ケイゾク</t>
    </rPh>
    <rPh sb="18" eb="20">
      <t>タイオウ</t>
    </rPh>
    <phoneticPr fontId="6"/>
  </si>
  <si>
    <t>※第１回目に補助金交付を受けた事業所のみ入力</t>
    <rPh sb="1" eb="2">
      <t>ダイ</t>
    </rPh>
    <rPh sb="3" eb="5">
      <t>カイメ</t>
    </rPh>
    <rPh sb="6" eb="9">
      <t>ホジョキン</t>
    </rPh>
    <rPh sb="9" eb="11">
      <t>コウフ</t>
    </rPh>
    <rPh sb="12" eb="13">
      <t>ウ</t>
    </rPh>
    <rPh sb="15" eb="18">
      <t>ジギョウショ</t>
    </rPh>
    <rPh sb="20" eb="22">
      <t>ニュウリョク</t>
    </rPh>
    <phoneticPr fontId="6"/>
  </si>
  <si>
    <r>
      <rPr>
        <sz val="12"/>
        <color rgb="FFFF0000"/>
        <rFont val="ＭＳ 明朝"/>
        <family val="1"/>
        <charset val="128"/>
      </rPr>
      <t>（赤着色シート）</t>
    </r>
    <r>
      <rPr>
        <sz val="12"/>
        <color theme="1"/>
        <rFont val="ＭＳ 明朝"/>
        <family val="1"/>
      </rPr>
      <t xml:space="preserve">「個票●」（●は１からの通し番号）に申請する各事業所の内容を作成
（水色セル：必要情報の入力、緑色セル：クリックしてプルダウンから選択）
※６以上の事業所について作成する場合はシート名を右クリックし、「移動またはコピー」→「コピーを作成する」により行い、シート名を６以降の通し番号に修正してください
</t>
    </r>
    <r>
      <rPr>
        <sz val="10"/>
        <color theme="1"/>
        <rFont val="ＭＳ 明朝"/>
        <family val="1"/>
      </rPr>
      <t xml:space="preserve">
</t>
    </r>
    <r>
      <rPr>
        <sz val="10"/>
        <color theme="9" tint="-0.499984740745262"/>
        <rFont val="ＭＳ ゴシック"/>
        <family val="3"/>
        <charset val="128"/>
      </rPr>
      <t xml:space="preserve">※ 例えば、申請する事業所数が３事業所の場合、個票１～３の作成が必要
　です。（３事業所の場合は、個票４、５の作成は不要です）
※ 事業所数が６以上の場合、必要事業所の数だけ「個票」シートを複写
   の上、「個票６」のように、それぞれ番号を付けて下さい
</t>
    </r>
    <r>
      <rPr>
        <sz val="10"/>
        <color rgb="FFFF0000"/>
        <rFont val="ＭＳ ゴシック"/>
        <family val="3"/>
        <charset val="128"/>
      </rPr>
      <t xml:space="preserve">※ 第１回目（R8.1.28～R8.2.13受付）に交付済みの事業所におかれましては
　補助上限額と第１回目交付額との差額を上限として申請可能です
　 そのため、第１回目交付済みの事業所の申請をされる場合は、個票欄外♦
 欄に第１回目交付額を入力してください
</t>
    </r>
    <r>
      <rPr>
        <sz val="10"/>
        <color theme="9" tint="-0.499984740745262"/>
        <rFont val="ＭＳ ゴシック"/>
        <family val="3"/>
        <charset val="128"/>
      </rPr>
      <t xml:space="preserve">　
</t>
    </r>
    <r>
      <rPr>
        <sz val="10"/>
        <color theme="1"/>
        <rFont val="ＭＳ 明朝"/>
        <family val="1"/>
      </rPr>
      <t>　</t>
    </r>
    <rPh sb="1" eb="2">
      <t>アカ</t>
    </rPh>
    <rPh sb="2" eb="4">
      <t>チャクショク</t>
    </rPh>
    <rPh sb="9" eb="11">
      <t>コヒョウ</t>
    </rPh>
    <rPh sb="20" eb="21">
      <t>トオ</t>
    </rPh>
    <rPh sb="22" eb="24">
      <t>バンゴウ</t>
    </rPh>
    <rPh sb="26" eb="28">
      <t>シンセイ</t>
    </rPh>
    <rPh sb="30" eb="31">
      <t>カク</t>
    </rPh>
    <rPh sb="31" eb="34">
      <t>ジギョウショ</t>
    </rPh>
    <rPh sb="35" eb="37">
      <t>ナイヨウ</t>
    </rPh>
    <rPh sb="38" eb="40">
      <t>サクセイ</t>
    </rPh>
    <rPh sb="79" eb="81">
      <t>イジョウ</t>
    </rPh>
    <rPh sb="132" eb="133">
      <t>オコナ</t>
    </rPh>
    <rPh sb="159" eb="160">
      <t>タト</t>
    </rPh>
    <rPh sb="164" eb="166">
      <t>シンセイ</t>
    </rPh>
    <rPh sb="168" eb="171">
      <t>ジギョウショ</t>
    </rPh>
    <rPh sb="171" eb="172">
      <t>スウ</t>
    </rPh>
    <rPh sb="174" eb="177">
      <t>ジギョウショ</t>
    </rPh>
    <rPh sb="178" eb="180">
      <t>バアイ</t>
    </rPh>
    <rPh sb="181" eb="183">
      <t>コヒョウ</t>
    </rPh>
    <rPh sb="187" eb="189">
      <t>サクセイ</t>
    </rPh>
    <rPh sb="190" eb="192">
      <t>ヒツヨウ</t>
    </rPh>
    <rPh sb="199" eb="202">
      <t>ジギョウショ</t>
    </rPh>
    <rPh sb="203" eb="205">
      <t>バアイ</t>
    </rPh>
    <rPh sb="207" eb="209">
      <t>コヒョウ</t>
    </rPh>
    <rPh sb="213" eb="215">
      <t>サクセイ</t>
    </rPh>
    <rPh sb="216" eb="218">
      <t>フヨウ</t>
    </rPh>
    <rPh sb="227" eb="228">
      <t>スウ</t>
    </rPh>
    <rPh sb="230" eb="232">
      <t>イジョウ</t>
    </rPh>
    <rPh sb="233" eb="235">
      <t>バアイ</t>
    </rPh>
    <rPh sb="236" eb="238">
      <t>ヒツヨウ</t>
    </rPh>
    <rPh sb="238" eb="241">
      <t>ジギョウショ</t>
    </rPh>
    <rPh sb="242" eb="243">
      <t>カズ</t>
    </rPh>
    <rPh sb="246" eb="248">
      <t>コヒョウ</t>
    </rPh>
    <rPh sb="253" eb="255">
      <t>フクシャ</t>
    </rPh>
    <rPh sb="275" eb="277">
      <t>バンゴウ</t>
    </rPh>
    <rPh sb="278" eb="279">
      <t>ツ</t>
    </rPh>
    <rPh sb="281" eb="282">
      <t>クダ</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</si>
</sst>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0;&quot;&quot;"/>
    <numFmt numFmtId="178" formatCode="#,##0_ "/>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9"/>
      <color indexed="81"/>
      <name val="MS P ゴシック"/>
      <family val="3"/>
      <charset val="128"/>
    </font>
    <font>
      <sz val="11"/>
      <name val="ＭＳ 明朝"/>
      <family val="1"/>
    </font>
    <font>
      <sz val="12"/>
      <color theme="1"/>
      <name val="ＭＳ 明朝"/>
      <family val="1"/>
    </font>
    <font>
      <sz val="12"/>
      <color rgb="FF00B0F0"/>
      <name val="ＭＳ 明朝"/>
      <family val="1"/>
      <charset val="128"/>
    </font>
    <font>
      <sz val="12"/>
      <color rgb="FFFF0000"/>
      <name val="ＭＳ 明朝"/>
      <family val="1"/>
      <charset val="128"/>
    </font>
    <font>
      <sz val="10"/>
      <color theme="9" tint="-0.499984740745262"/>
      <name val="ＭＳ ゴシック"/>
      <family val="3"/>
      <charset val="128"/>
    </font>
    <font>
      <sz val="9"/>
      <color rgb="FFFF0000"/>
      <name val="ＭＳ Ｐ明朝"/>
      <family val="1"/>
      <charset val="128"/>
    </font>
    <font>
      <sz val="10"/>
      <color theme="1"/>
      <name val="ＭＳ 明朝"/>
      <family val="1"/>
    </font>
    <font>
      <sz val="11"/>
      <color theme="1"/>
      <name val="ＭＳ 明朝"/>
      <family val="1"/>
      <charset val="128"/>
    </font>
    <font>
      <sz val="10"/>
      <color rgb="FFFF0000"/>
      <name val="ＭＳ Ｐ明朝"/>
      <family val="1"/>
      <charset val="128"/>
    </font>
    <font>
      <sz val="11"/>
      <color rgb="FFFF0000"/>
      <name val="ＭＳ Ｐ明朝"/>
      <family val="1"/>
      <charset val="128"/>
    </font>
    <font>
      <sz val="10"/>
      <color rgb="FFFF0000"/>
      <name val="ＭＳ 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
      <patternFill patternType="solid">
        <fgColor rgb="FFFFFF0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cellStyleXfs>
  <cellXfs count="315">
    <xf numFmtId="0" fontId="0" fillId="0" borderId="0" xfId="0">
      <alignment vertical="center"/>
    </xf>
    <xf numFmtId="0" fontId="8" fillId="0" borderId="0" xfId="0" applyFont="1">
      <alignment vertical="center"/>
    </xf>
    <xf numFmtId="0" fontId="10" fillId="0" borderId="0" xfId="0" applyFont="1">
      <alignment vertical="center"/>
    </xf>
    <xf numFmtId="0" fontId="11" fillId="0" borderId="0" xfId="0" applyFont="1">
      <alignment vertical="center"/>
    </xf>
    <xf numFmtId="0" fontId="11" fillId="0" borderId="0" xfId="0" applyFont="1" applyAlignment="1">
      <alignment horizontal="center" vertical="center"/>
    </xf>
    <xf numFmtId="0" fontId="17" fillId="0" borderId="0" xfId="5" applyFont="1">
      <alignment vertical="center"/>
    </xf>
    <xf numFmtId="0" fontId="19" fillId="0" borderId="0" xfId="5" applyFont="1">
      <alignment vertical="center"/>
    </xf>
    <xf numFmtId="0" fontId="20" fillId="0" borderId="0" xfId="5" applyFont="1">
      <alignment vertical="center"/>
    </xf>
    <xf numFmtId="0" fontId="21" fillId="6" borderId="4" xfId="5" applyFont="1" applyFill="1" applyBorder="1">
      <alignment vertical="center"/>
    </xf>
    <xf numFmtId="0" fontId="19" fillId="6" borderId="5" xfId="5" applyFont="1" applyFill="1" applyBorder="1">
      <alignment vertical="center"/>
    </xf>
    <xf numFmtId="0" fontId="20" fillId="6" borderId="5" xfId="5" applyFont="1" applyFill="1" applyBorder="1">
      <alignment vertical="center"/>
    </xf>
    <xf numFmtId="0" fontId="20" fillId="6" borderId="6" xfId="5" applyFont="1" applyFill="1" applyBorder="1">
      <alignment vertical="center"/>
    </xf>
    <xf numFmtId="0" fontId="20" fillId="6" borderId="8" xfId="5" applyFont="1" applyFill="1" applyBorder="1">
      <alignment vertical="center"/>
    </xf>
    <xf numFmtId="0" fontId="20" fillId="3" borderId="4" xfId="5" applyFont="1" applyFill="1" applyBorder="1">
      <alignment vertical="center"/>
    </xf>
    <xf numFmtId="0" fontId="20" fillId="3" borderId="5" xfId="5" applyFont="1" applyFill="1" applyBorder="1">
      <alignment vertical="center"/>
    </xf>
    <xf numFmtId="0" fontId="23" fillId="3" borderId="1" xfId="5" applyFont="1" applyFill="1" applyBorder="1">
      <alignment vertical="center"/>
    </xf>
    <xf numFmtId="0" fontId="21" fillId="3" borderId="3" xfId="5" applyFont="1" applyFill="1" applyBorder="1">
      <alignment vertical="center"/>
    </xf>
    <xf numFmtId="0" fontId="20" fillId="6" borderId="13" xfId="5" applyFont="1" applyFill="1" applyBorder="1" applyAlignment="1">
      <alignment vertical="top"/>
    </xf>
    <xf numFmtId="0" fontId="20" fillId="3" borderId="8" xfId="5" applyFont="1" applyFill="1" applyBorder="1" applyAlignment="1">
      <alignment vertical="top"/>
    </xf>
    <xf numFmtId="0" fontId="20" fillId="6" borderId="13" xfId="5" applyFont="1" applyFill="1" applyBorder="1" applyAlignment="1">
      <alignment vertical="center" wrapText="1"/>
    </xf>
    <xf numFmtId="0" fontId="20" fillId="3" borderId="8" xfId="5" applyFont="1" applyFill="1" applyBorder="1" applyAlignment="1">
      <alignment horizontal="left" vertical="center" wrapText="1"/>
    </xf>
    <xf numFmtId="0" fontId="20" fillId="0" borderId="27" xfId="5" applyFont="1" applyBorder="1" applyAlignment="1">
      <alignment horizontal="center" vertical="center"/>
    </xf>
    <xf numFmtId="38" fontId="17" fillId="0" borderId="12" xfId="6" applyFont="1" applyFill="1" applyBorder="1" applyAlignment="1">
      <alignment horizontal="center" vertical="center"/>
    </xf>
    <xf numFmtId="38" fontId="20" fillId="0" borderId="6" xfId="6" applyFont="1" applyFill="1" applyBorder="1" applyAlignment="1">
      <alignment horizontal="center" vertical="center"/>
    </xf>
    <xf numFmtId="38" fontId="23" fillId="0" borderId="0" xfId="6" applyFont="1" applyFill="1" applyBorder="1" applyAlignment="1">
      <alignment horizontal="center" vertical="center"/>
    </xf>
    <xf numFmtId="0" fontId="23" fillId="0" borderId="0" xfId="5" applyFont="1" applyAlignment="1">
      <alignment horizontal="center" vertical="center"/>
    </xf>
    <xf numFmtId="0" fontId="20" fillId="0" borderId="0" xfId="5" applyFont="1" applyAlignment="1">
      <alignment horizontal="center" vertical="center"/>
    </xf>
    <xf numFmtId="0" fontId="20" fillId="0" borderId="27" xfId="5" applyFont="1" applyBorder="1" applyAlignment="1">
      <alignment horizontal="center" vertical="center" wrapText="1"/>
    </xf>
    <xf numFmtId="0" fontId="20" fillId="7" borderId="0" xfId="5" applyFont="1" applyFill="1">
      <alignment vertical="center"/>
    </xf>
    <xf numFmtId="0" fontId="20" fillId="6" borderId="14" xfId="5" applyFont="1" applyFill="1" applyBorder="1" applyAlignment="1">
      <alignment vertical="center" wrapText="1"/>
    </xf>
    <xf numFmtId="0" fontId="20" fillId="3" borderId="9" xfId="5" applyFont="1" applyFill="1" applyBorder="1" applyAlignment="1">
      <alignment horizontal="left" vertical="center" wrapText="1"/>
    </xf>
    <xf numFmtId="0" fontId="21" fillId="6" borderId="1" xfId="5" applyFont="1" applyFill="1" applyBorder="1" applyAlignment="1">
      <alignment horizontal="left" vertical="center"/>
    </xf>
    <xf numFmtId="0" fontId="20" fillId="6" borderId="1" xfId="5" applyFont="1" applyFill="1" applyBorder="1" applyAlignment="1">
      <alignment horizontal="left" vertical="center"/>
    </xf>
    <xf numFmtId="0" fontId="20" fillId="6" borderId="1" xfId="5" applyFont="1" applyFill="1" applyBorder="1" applyAlignment="1">
      <alignment horizontal="center" vertical="center"/>
    </xf>
    <xf numFmtId="0" fontId="20" fillId="6" borderId="2" xfId="5" applyFont="1" applyFill="1" applyBorder="1" applyAlignment="1">
      <alignment horizontal="center" vertical="center"/>
    </xf>
    <xf numFmtId="0" fontId="20" fillId="6" borderId="2" xfId="5" applyFont="1" applyFill="1" applyBorder="1" applyAlignment="1">
      <alignment horizontal="left" vertical="center" shrinkToFit="1"/>
    </xf>
    <xf numFmtId="0" fontId="20" fillId="6" borderId="3" xfId="5" applyFont="1" applyFill="1" applyBorder="1" applyAlignment="1">
      <alignment horizontal="left" vertical="center" shrinkToFit="1"/>
    </xf>
    <xf numFmtId="0" fontId="21" fillId="6" borderId="27" xfId="5" applyFont="1" applyFill="1" applyBorder="1" applyAlignment="1">
      <alignment horizontal="left" vertical="center"/>
    </xf>
    <xf numFmtId="0" fontId="20" fillId="6" borderId="9" xfId="5" applyFont="1" applyFill="1" applyBorder="1" applyAlignment="1">
      <alignment horizontal="left" vertical="center" wrapText="1"/>
    </xf>
    <xf numFmtId="0" fontId="20" fillId="6" borderId="9" xfId="5" applyFont="1" applyFill="1" applyBorder="1" applyAlignment="1">
      <alignment horizontal="center" vertical="center" wrapText="1"/>
    </xf>
    <xf numFmtId="0" fontId="20" fillId="6" borderId="7" xfId="5" applyFont="1" applyFill="1" applyBorder="1" applyAlignment="1">
      <alignment horizontal="center" vertical="center" wrapText="1"/>
    </xf>
    <xf numFmtId="0" fontId="20" fillId="6" borderId="7" xfId="5" applyFont="1" applyFill="1" applyBorder="1" applyAlignment="1">
      <alignment horizontal="left" vertical="center" shrinkToFit="1"/>
    </xf>
    <xf numFmtId="0" fontId="20" fillId="6" borderId="10" xfId="5" applyFont="1" applyFill="1" applyBorder="1" applyAlignment="1">
      <alignment horizontal="left" vertical="center" shrinkToFit="1"/>
    </xf>
    <xf numFmtId="0" fontId="20" fillId="0" borderId="0" xfId="5" applyFont="1" applyAlignment="1">
      <alignment horizontal="left" vertical="center"/>
    </xf>
    <xf numFmtId="38" fontId="20" fillId="0" borderId="0" xfId="6" applyFont="1" applyFill="1" applyBorder="1" applyAlignment="1">
      <alignment horizontal="right" vertical="center"/>
    </xf>
    <xf numFmtId="0" fontId="17" fillId="0" borderId="0" xfId="5" applyFont="1" applyAlignment="1">
      <alignment horizontal="center" vertical="center"/>
    </xf>
    <xf numFmtId="0" fontId="20" fillId="6" borderId="2" xfId="5" applyFont="1" applyFill="1" applyBorder="1">
      <alignment vertical="center"/>
    </xf>
    <xf numFmtId="0" fontId="20" fillId="6" borderId="13" xfId="5" applyFont="1" applyFill="1" applyBorder="1" applyAlignment="1">
      <alignment horizontal="center" vertical="center"/>
    </xf>
    <xf numFmtId="0" fontId="20" fillId="3" borderId="8" xfId="5" applyFont="1" applyFill="1" applyBorder="1" applyAlignment="1">
      <alignment horizontal="center" vertical="center"/>
    </xf>
    <xf numFmtId="38" fontId="17" fillId="0" borderId="27" xfId="6" applyFont="1" applyFill="1" applyBorder="1" applyAlignment="1">
      <alignment horizontal="center" vertical="center"/>
    </xf>
    <xf numFmtId="38" fontId="17" fillId="0" borderId="6" xfId="6" applyFont="1" applyFill="1" applyBorder="1" applyAlignment="1">
      <alignment horizontal="center" vertical="center"/>
    </xf>
    <xf numFmtId="0" fontId="20" fillId="0" borderId="12" xfId="5" applyFont="1" applyBorder="1">
      <alignment vertical="center"/>
    </xf>
    <xf numFmtId="0" fontId="20" fillId="0" borderId="27" xfId="5" applyFont="1" applyBorder="1">
      <alignment vertical="center"/>
    </xf>
    <xf numFmtId="38" fontId="17" fillId="0" borderId="27" xfId="6" applyFont="1" applyFill="1" applyBorder="1" applyAlignment="1">
      <alignment horizontal="center" vertical="center" wrapText="1"/>
    </xf>
    <xf numFmtId="0" fontId="25" fillId="0" borderId="1" xfId="5" applyFont="1" applyBorder="1" applyAlignment="1">
      <alignment horizontal="left" vertical="top" wrapText="1"/>
    </xf>
    <xf numFmtId="0" fontId="25" fillId="0" borderId="3" xfId="5" applyFont="1" applyBorder="1" applyAlignment="1">
      <alignment horizontal="left" vertical="top" wrapText="1"/>
    </xf>
    <xf numFmtId="0" fontId="20" fillId="0" borderId="0" xfId="5" applyFont="1" applyAlignment="1">
      <alignment horizontal="center" vertical="center" wrapText="1"/>
    </xf>
    <xf numFmtId="0" fontId="20" fillId="0" borderId="0" xfId="5" applyFont="1" applyAlignment="1">
      <alignment vertical="center" wrapText="1"/>
    </xf>
    <xf numFmtId="0" fontId="20" fillId="6" borderId="5" xfId="5" applyFont="1" applyFill="1" applyBorder="1" applyAlignment="1">
      <alignment horizontal="center" vertical="center"/>
    </xf>
    <xf numFmtId="0" fontId="20" fillId="6" borderId="6" xfId="5" applyFont="1" applyFill="1" applyBorder="1" applyAlignment="1">
      <alignment horizontal="center" vertical="center"/>
    </xf>
    <xf numFmtId="0" fontId="20" fillId="6" borderId="0" xfId="5" applyFont="1" applyFill="1">
      <alignment vertical="center"/>
    </xf>
    <xf numFmtId="0" fontId="8" fillId="4" borderId="0" xfId="0" applyFont="1" applyFill="1">
      <alignment vertical="center"/>
    </xf>
    <xf numFmtId="49" fontId="13" fillId="4" borderId="1" xfId="0" applyNumberFormat="1" applyFont="1" applyFill="1" applyBorder="1">
      <alignment vertical="center"/>
    </xf>
    <xf numFmtId="49" fontId="13" fillId="4" borderId="2" xfId="0" applyNumberFormat="1" applyFont="1" applyFill="1" applyBorder="1" applyAlignment="1">
      <alignment vertical="center" wrapText="1"/>
    </xf>
    <xf numFmtId="49" fontId="13" fillId="4" borderId="3" xfId="0" applyNumberFormat="1" applyFont="1" applyFill="1" applyBorder="1" applyAlignment="1">
      <alignment vertical="center" wrapText="1"/>
    </xf>
    <xf numFmtId="0" fontId="9" fillId="0" borderId="0" xfId="0" applyFont="1" applyAlignment="1">
      <alignment horizontal="left" vertical="center"/>
    </xf>
    <xf numFmtId="177" fontId="10" fillId="0" borderId="27" xfId="0" applyNumberFormat="1" applyFont="1" applyBorder="1" applyAlignment="1">
      <alignment horizontal="center" vertical="center" shrinkToFit="1"/>
    </xf>
    <xf numFmtId="0" fontId="11" fillId="0" borderId="0" xfId="0" applyFont="1" applyAlignment="1">
      <alignment horizontal="center" vertical="center" shrinkToFit="1"/>
    </xf>
    <xf numFmtId="0" fontId="11" fillId="0" borderId="0" xfId="0" applyFont="1" applyAlignment="1">
      <alignment horizontal="left" vertical="center"/>
    </xf>
    <xf numFmtId="177" fontId="10" fillId="0" borderId="27" xfId="4" applyNumberFormat="1" applyFont="1" applyBorder="1" applyAlignment="1">
      <alignment horizontal="right" vertical="center" shrinkToFit="1"/>
    </xf>
    <xf numFmtId="0" fontId="15" fillId="0" borderId="0" xfId="0" applyFont="1" applyAlignment="1">
      <alignment horizontal="left" vertical="top"/>
    </xf>
    <xf numFmtId="0" fontId="27" fillId="0" borderId="0" xfId="0" applyFont="1" applyAlignment="1">
      <alignment horizontal="left" vertical="top"/>
    </xf>
    <xf numFmtId="0" fontId="15" fillId="0" borderId="0" xfId="0" applyFont="1">
      <alignment vertical="center"/>
    </xf>
    <xf numFmtId="0" fontId="15" fillId="0" borderId="27" xfId="0" applyFont="1" applyBorder="1" applyAlignment="1">
      <alignment horizontal="center" vertical="center"/>
    </xf>
    <xf numFmtId="0" fontId="27" fillId="0" borderId="27" xfId="0" applyFont="1" applyBorder="1" applyAlignment="1">
      <alignment horizontal="left" vertical="center" wrapText="1"/>
    </xf>
    <xf numFmtId="0" fontId="8" fillId="2" borderId="0" xfId="0" applyFont="1" applyFill="1">
      <alignment vertical="center"/>
    </xf>
    <xf numFmtId="0" fontId="8" fillId="2" borderId="3" xfId="0" applyFont="1" applyFill="1" applyBorder="1">
      <alignment vertical="center"/>
    </xf>
    <xf numFmtId="0" fontId="8" fillId="2" borderId="10" xfId="0" applyFont="1" applyFill="1" applyBorder="1">
      <alignment vertical="center"/>
    </xf>
    <xf numFmtId="0" fontId="15" fillId="5" borderId="27" xfId="0" applyFont="1" applyFill="1" applyBorder="1" applyAlignment="1">
      <alignment horizontal="center" vertical="center"/>
    </xf>
    <xf numFmtId="0" fontId="27" fillId="5" borderId="27" xfId="0" applyFont="1" applyFill="1" applyBorder="1" applyAlignment="1">
      <alignment horizontal="center" vertical="top"/>
    </xf>
    <xf numFmtId="0" fontId="15" fillId="3" borderId="0" xfId="0" applyFont="1" applyFill="1" applyAlignment="1">
      <alignment horizontal="right" vertical="center"/>
    </xf>
    <xf numFmtId="0" fontId="15" fillId="3" borderId="0" xfId="0" applyFont="1" applyFill="1">
      <alignment vertical="center"/>
    </xf>
    <xf numFmtId="0" fontId="15" fillId="3" borderId="0" xfId="0" applyFont="1" applyFill="1" applyAlignment="1">
      <alignment horizontal="center" vertical="center"/>
    </xf>
    <xf numFmtId="49" fontId="10" fillId="0" borderId="27" xfId="0" applyNumberFormat="1" applyFont="1" applyBorder="1" applyAlignment="1">
      <alignment vertical="center" shrinkToFit="1"/>
    </xf>
    <xf numFmtId="0" fontId="13" fillId="0" borderId="0" xfId="0" applyFont="1">
      <alignment vertical="center"/>
    </xf>
    <xf numFmtId="0" fontId="13" fillId="0" borderId="0" xfId="0" applyFont="1" applyAlignment="1">
      <alignment vertical="center" wrapText="1"/>
    </xf>
    <xf numFmtId="0" fontId="13" fillId="0" borderId="0" xfId="0" applyFont="1" applyAlignment="1">
      <alignment horizontal="center" vertical="center"/>
    </xf>
    <xf numFmtId="0" fontId="10" fillId="0" borderId="0" xfId="0" applyFont="1" applyAlignment="1">
      <alignment horizontal="center" vertical="center"/>
    </xf>
    <xf numFmtId="0" fontId="11" fillId="0" borderId="2" xfId="0" applyFont="1" applyBorder="1" applyAlignment="1">
      <alignment horizontal="center" vertical="center"/>
    </xf>
    <xf numFmtId="0" fontId="13" fillId="0" borderId="2" xfId="0" applyFont="1" applyBorder="1">
      <alignment vertical="center"/>
    </xf>
    <xf numFmtId="0" fontId="11" fillId="0" borderId="2" xfId="0" applyFont="1" applyBorder="1">
      <alignment vertical="center"/>
    </xf>
    <xf numFmtId="0" fontId="11" fillId="0" borderId="2" xfId="0" applyFont="1" applyBorder="1" applyAlignment="1">
      <alignment horizontal="left" vertical="center"/>
    </xf>
    <xf numFmtId="0" fontId="11" fillId="0" borderId="2" xfId="0" applyFont="1" applyBorder="1" applyProtection="1">
      <alignment vertical="center"/>
      <protection locked="0"/>
    </xf>
    <xf numFmtId="0" fontId="11" fillId="0" borderId="0" xfId="0" applyFont="1" applyProtection="1">
      <alignment vertical="center"/>
      <protection locked="0"/>
    </xf>
    <xf numFmtId="0" fontId="9" fillId="0" borderId="0" xfId="0" applyFont="1">
      <alignment vertical="center"/>
    </xf>
    <xf numFmtId="0" fontId="12" fillId="0" borderId="0" xfId="0" applyFont="1">
      <alignment vertical="center"/>
    </xf>
    <xf numFmtId="0" fontId="11" fillId="0" borderId="0" xfId="0" applyFont="1" applyAlignment="1" applyProtection="1">
      <alignment vertical="center" shrinkToFit="1"/>
      <protection locked="0"/>
    </xf>
    <xf numFmtId="0" fontId="11" fillId="0" borderId="0" xfId="0" applyFont="1" applyAlignment="1">
      <alignment vertical="center" textRotation="255"/>
    </xf>
    <xf numFmtId="49" fontId="13" fillId="0" borderId="0" xfId="0" applyNumberFormat="1" applyFont="1" applyAlignment="1">
      <alignment horizontal="center" vertical="center" wrapText="1"/>
    </xf>
    <xf numFmtId="0" fontId="12" fillId="0" borderId="0" xfId="0" applyFont="1" applyAlignment="1">
      <alignment vertical="center" shrinkToFit="1"/>
    </xf>
    <xf numFmtId="176" fontId="12" fillId="0" borderId="0" xfId="4" applyNumberFormat="1" applyFont="1" applyFill="1" applyBorder="1" applyAlignment="1">
      <alignment vertical="center" shrinkToFit="1"/>
    </xf>
    <xf numFmtId="0" fontId="14" fillId="0" borderId="0" xfId="0" applyFont="1" applyAlignment="1">
      <alignment vertical="center" wrapText="1"/>
    </xf>
    <xf numFmtId="0" fontId="13" fillId="0" borderId="0" xfId="0" applyFont="1" applyAlignment="1">
      <alignment vertical="center" shrinkToFit="1"/>
    </xf>
    <xf numFmtId="0" fontId="15" fillId="0" borderId="0" xfId="0" applyFont="1" applyAlignment="1">
      <alignment horizontal="right" vertical="center"/>
    </xf>
    <xf numFmtId="0" fontId="15" fillId="0" borderId="0" xfId="0" applyFont="1" applyAlignment="1">
      <alignment horizontal="center" vertical="center"/>
    </xf>
    <xf numFmtId="0" fontId="8" fillId="0" borderId="0" xfId="0" applyFont="1" applyAlignment="1">
      <alignment horizontal="right" vertical="center"/>
    </xf>
    <xf numFmtId="0" fontId="29" fillId="0" borderId="27" xfId="0" applyFont="1" applyBorder="1" applyAlignment="1">
      <alignment horizontal="center" vertical="center"/>
    </xf>
    <xf numFmtId="0" fontId="30" fillId="0" borderId="27" xfId="0" applyFont="1" applyBorder="1" applyAlignment="1">
      <alignment horizontal="left" vertical="center" wrapText="1"/>
    </xf>
    <xf numFmtId="0" fontId="30" fillId="0" borderId="12" xfId="0" applyFont="1" applyBorder="1" applyAlignment="1">
      <alignment horizontal="left" vertical="center" wrapText="1"/>
    </xf>
    <xf numFmtId="0" fontId="13" fillId="2" borderId="27" xfId="0" applyFont="1" applyFill="1" applyBorder="1" applyAlignment="1">
      <alignment horizontal="center" vertical="center" shrinkToFit="1"/>
    </xf>
    <xf numFmtId="0" fontId="11" fillId="2" borderId="12" xfId="0" applyFont="1" applyFill="1" applyBorder="1" applyAlignment="1">
      <alignment horizontal="center" vertical="center" wrapText="1"/>
    </xf>
    <xf numFmtId="0" fontId="27" fillId="0" borderId="27" xfId="0" applyFont="1" applyBorder="1" applyAlignment="1">
      <alignment horizontal="left" vertical="top" wrapText="1"/>
    </xf>
    <xf numFmtId="0" fontId="10" fillId="2" borderId="12" xfId="0" applyFont="1" applyFill="1" applyBorder="1" applyAlignment="1">
      <alignment horizontal="center" vertical="center" shrinkToFit="1"/>
    </xf>
    <xf numFmtId="0" fontId="11" fillId="2" borderId="12" xfId="0" applyFont="1" applyFill="1" applyBorder="1" applyAlignment="1">
      <alignment horizontal="center" vertical="center"/>
    </xf>
    <xf numFmtId="0" fontId="15" fillId="0" borderId="0" xfId="0" applyFont="1" applyAlignment="1">
      <alignment horizontal="left" vertical="top" wrapText="1"/>
    </xf>
    <xf numFmtId="0" fontId="15" fillId="0" borderId="0" xfId="0" applyFont="1" applyAlignment="1">
      <alignment vertical="top" wrapText="1"/>
    </xf>
    <xf numFmtId="49" fontId="1" fillId="0" borderId="0" xfId="8" applyNumberFormat="1" applyAlignment="1">
      <alignment horizontal="center" vertical="center" shrinkToFit="1"/>
    </xf>
    <xf numFmtId="0" fontId="37" fillId="0" borderId="0" xfId="0" applyFont="1">
      <alignment vertical="center"/>
    </xf>
    <xf numFmtId="0" fontId="38" fillId="0" borderId="0" xfId="0" applyFont="1">
      <alignment vertical="center"/>
    </xf>
    <xf numFmtId="0" fontId="26" fillId="0" borderId="0" xfId="0" applyFont="1" applyAlignment="1">
      <alignment horizontal="center" vertical="center"/>
    </xf>
    <xf numFmtId="176" fontId="13" fillId="0" borderId="2" xfId="4" applyNumberFormat="1" applyFont="1" applyFill="1" applyBorder="1" applyAlignment="1">
      <alignment vertical="center" shrinkToFit="1"/>
    </xf>
    <xf numFmtId="176" fontId="13" fillId="0" borderId="3" xfId="4" applyNumberFormat="1" applyFont="1" applyFill="1" applyBorder="1" applyAlignment="1">
      <alignment vertical="center" shrinkToFi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0" fontId="13" fillId="0" borderId="0" xfId="0" applyFont="1" applyAlignment="1">
      <alignment horizontal="center" vertical="center"/>
    </xf>
    <xf numFmtId="49" fontId="13" fillId="4" borderId="15" xfId="0" applyNumberFormat="1" applyFont="1" applyFill="1" applyBorder="1" applyAlignment="1">
      <alignment horizontal="left" vertical="top" wrapText="1"/>
    </xf>
    <xf numFmtId="49" fontId="13" fillId="4" borderId="16" xfId="0" applyNumberFormat="1" applyFont="1" applyFill="1" applyBorder="1" applyAlignment="1">
      <alignment horizontal="left" vertical="top" wrapText="1"/>
    </xf>
    <xf numFmtId="49" fontId="13" fillId="4" borderId="17" xfId="0" applyNumberFormat="1" applyFont="1" applyFill="1" applyBorder="1" applyAlignment="1">
      <alignment horizontal="left" vertical="top" wrapText="1"/>
    </xf>
    <xf numFmtId="176" fontId="13" fillId="3" borderId="16" xfId="4" applyNumberFormat="1" applyFont="1" applyFill="1" applyBorder="1" applyAlignment="1" applyProtection="1">
      <alignment vertical="center" shrinkToFit="1"/>
      <protection locked="0"/>
    </xf>
    <xf numFmtId="0" fontId="12" fillId="3" borderId="15" xfId="0" applyFont="1" applyFill="1" applyBorder="1" applyAlignment="1" applyProtection="1">
      <alignment horizontal="left" vertical="center" shrinkToFit="1"/>
      <protection locked="0"/>
    </xf>
    <xf numFmtId="0" fontId="12" fillId="3" borderId="16" xfId="0" applyFont="1" applyFill="1" applyBorder="1" applyAlignment="1" applyProtection="1">
      <alignment horizontal="left" vertical="center" shrinkToFit="1"/>
      <protection locked="0"/>
    </xf>
    <xf numFmtId="0" fontId="12" fillId="3" borderId="17" xfId="0" applyFont="1" applyFill="1" applyBorder="1" applyAlignment="1" applyProtection="1">
      <alignment horizontal="left" vertical="center" shrinkToFit="1"/>
      <protection locked="0"/>
    </xf>
    <xf numFmtId="49" fontId="13" fillId="4" borderId="40" xfId="0" applyNumberFormat="1" applyFont="1" applyFill="1" applyBorder="1" applyAlignment="1">
      <alignment horizontal="left" vertical="top" wrapText="1"/>
    </xf>
    <xf numFmtId="49" fontId="13" fillId="4" borderId="41" xfId="0" applyNumberFormat="1" applyFont="1" applyFill="1" applyBorder="1" applyAlignment="1">
      <alignment horizontal="left" vertical="top" wrapText="1"/>
    </xf>
    <xf numFmtId="49" fontId="13" fillId="4" borderId="42" xfId="0" applyNumberFormat="1" applyFont="1" applyFill="1" applyBorder="1" applyAlignment="1">
      <alignment horizontal="left" vertical="top" wrapTex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2" xfId="0" applyFont="1" applyFill="1" applyBorder="1" applyAlignment="1">
      <alignment horizontal="center" vertical="center" wrapText="1"/>
    </xf>
    <xf numFmtId="49" fontId="13" fillId="4" borderId="38" xfId="0" applyNumberFormat="1" applyFont="1" applyFill="1" applyBorder="1" applyAlignment="1">
      <alignment horizontal="left" vertical="top" wrapText="1"/>
    </xf>
    <xf numFmtId="49" fontId="13" fillId="4" borderId="11" xfId="0" applyNumberFormat="1" applyFont="1" applyFill="1" applyBorder="1" applyAlignment="1">
      <alignment horizontal="left" vertical="top" wrapText="1"/>
    </xf>
    <xf numFmtId="49" fontId="13" fillId="4" borderId="39" xfId="0" applyNumberFormat="1" applyFont="1" applyFill="1" applyBorder="1" applyAlignment="1">
      <alignment horizontal="left" vertical="top" wrapText="1"/>
    </xf>
    <xf numFmtId="176" fontId="13" fillId="3" borderId="11" xfId="4" applyNumberFormat="1" applyFont="1" applyFill="1" applyBorder="1" applyAlignment="1" applyProtection="1">
      <alignment vertical="center" shrinkToFit="1"/>
      <protection locked="0"/>
    </xf>
    <xf numFmtId="0" fontId="12" fillId="3" borderId="18" xfId="0" applyFont="1" applyFill="1" applyBorder="1" applyAlignment="1" applyProtection="1">
      <alignment horizontal="left" vertical="center" shrinkToFit="1"/>
      <protection locked="0"/>
    </xf>
    <xf numFmtId="0" fontId="12" fillId="3" borderId="19" xfId="0" applyFont="1" applyFill="1" applyBorder="1" applyAlignment="1" applyProtection="1">
      <alignment horizontal="left" vertical="center" shrinkToFit="1"/>
      <protection locked="0"/>
    </xf>
    <xf numFmtId="0" fontId="12" fillId="3" borderId="20" xfId="0" applyFont="1" applyFill="1" applyBorder="1" applyAlignment="1" applyProtection="1">
      <alignment horizontal="left" vertical="center" shrinkToFit="1"/>
      <protection locked="0"/>
    </xf>
    <xf numFmtId="177" fontId="13" fillId="0" borderId="0" xfId="0" applyNumberFormat="1" applyFont="1" applyAlignment="1">
      <alignment vertical="center" shrinkToFit="1"/>
    </xf>
    <xf numFmtId="0" fontId="34" fillId="10" borderId="1" xfId="0" applyFont="1" applyFill="1" applyBorder="1" applyAlignment="1">
      <alignment horizontal="left" vertical="center"/>
    </xf>
    <xf numFmtId="0" fontId="34" fillId="10" borderId="2" xfId="0" applyFont="1" applyFill="1" applyBorder="1" applyAlignment="1">
      <alignment horizontal="left" vertical="center"/>
    </xf>
    <xf numFmtId="0" fontId="34" fillId="10" borderId="3" xfId="0" applyFont="1" applyFill="1" applyBorder="1" applyAlignment="1">
      <alignment horizontal="left" vertical="center"/>
    </xf>
    <xf numFmtId="49" fontId="13" fillId="4" borderId="15" xfId="0" applyNumberFormat="1" applyFont="1" applyFill="1" applyBorder="1" applyAlignment="1">
      <alignment horizontal="left" vertical="top" wrapText="1" shrinkToFit="1"/>
    </xf>
    <xf numFmtId="49" fontId="13" fillId="4" borderId="16" xfId="0" applyNumberFormat="1" applyFont="1" applyFill="1" applyBorder="1" applyAlignment="1">
      <alignment horizontal="left" vertical="top" wrapText="1" shrinkToFit="1"/>
    </xf>
    <xf numFmtId="49" fontId="13" fillId="4" borderId="17" xfId="0" applyNumberFormat="1" applyFont="1" applyFill="1" applyBorder="1" applyAlignment="1">
      <alignment horizontal="left" vertical="top" wrapText="1" shrinkToFit="1"/>
    </xf>
    <xf numFmtId="0" fontId="12" fillId="3" borderId="15" xfId="0" applyFont="1" applyFill="1" applyBorder="1" applyAlignment="1" applyProtection="1">
      <alignment vertical="center" shrinkToFit="1"/>
      <protection locked="0"/>
    </xf>
    <xf numFmtId="0" fontId="12" fillId="3" borderId="16" xfId="0" applyFont="1" applyFill="1" applyBorder="1" applyAlignment="1" applyProtection="1">
      <alignment vertical="center" shrinkToFit="1"/>
      <protection locked="0"/>
    </xf>
    <xf numFmtId="0" fontId="12" fillId="3" borderId="17" xfId="0" applyFont="1" applyFill="1" applyBorder="1" applyAlignment="1" applyProtection="1">
      <alignment vertical="center" shrinkToFit="1"/>
      <protection locked="0"/>
    </xf>
    <xf numFmtId="49" fontId="13" fillId="4" borderId="18" xfId="0" applyNumberFormat="1" applyFont="1" applyFill="1" applyBorder="1" applyAlignment="1">
      <alignment horizontal="left" vertical="top" wrapText="1"/>
    </xf>
    <xf numFmtId="49" fontId="13" fillId="4" borderId="19" xfId="0" applyNumberFormat="1" applyFont="1" applyFill="1" applyBorder="1" applyAlignment="1">
      <alignment horizontal="left" vertical="top" wrapText="1"/>
    </xf>
    <xf numFmtId="49" fontId="13" fillId="4" borderId="20" xfId="0" applyNumberFormat="1" applyFont="1" applyFill="1" applyBorder="1" applyAlignment="1">
      <alignment horizontal="left" vertical="top" wrapText="1"/>
    </xf>
    <xf numFmtId="176" fontId="13" fillId="3" borderId="19" xfId="4" applyNumberFormat="1" applyFont="1" applyFill="1" applyBorder="1" applyAlignment="1" applyProtection="1">
      <alignment vertical="center" shrinkToFit="1"/>
      <protection locked="0"/>
    </xf>
    <xf numFmtId="0" fontId="12" fillId="3" borderId="18" xfId="0" applyFont="1" applyFill="1" applyBorder="1" applyAlignment="1" applyProtection="1">
      <alignment horizontal="center" vertical="center" shrinkToFit="1"/>
      <protection locked="0"/>
    </xf>
    <xf numFmtId="0" fontId="12" fillId="3" borderId="19" xfId="0" applyFont="1" applyFill="1" applyBorder="1" applyAlignment="1" applyProtection="1">
      <alignment horizontal="center" vertical="center" shrinkToFit="1"/>
      <protection locked="0"/>
    </xf>
    <xf numFmtId="0" fontId="12" fillId="3" borderId="20" xfId="0" applyFont="1" applyFill="1" applyBorder="1" applyAlignment="1" applyProtection="1">
      <alignment horizontal="center" vertical="center" shrinkToFit="1"/>
      <protection locked="0"/>
    </xf>
    <xf numFmtId="0" fontId="37" fillId="0" borderId="43" xfId="0" applyFont="1" applyBorder="1" applyAlignment="1">
      <alignment horizontal="center" vertical="center"/>
    </xf>
    <xf numFmtId="178" fontId="37" fillId="11" borderId="44" xfId="0" applyNumberFormat="1" applyFont="1" applyFill="1" applyBorder="1" applyAlignment="1" applyProtection="1">
      <alignment horizontal="center" vertical="center"/>
      <protection locked="0"/>
    </xf>
    <xf numFmtId="178" fontId="37" fillId="11" borderId="45" xfId="0" applyNumberFormat="1" applyFont="1" applyFill="1" applyBorder="1" applyAlignment="1" applyProtection="1">
      <alignment horizontal="center" vertical="center"/>
      <protection locked="0"/>
    </xf>
    <xf numFmtId="178" fontId="37" fillId="11" borderId="46" xfId="0" applyNumberFormat="1" applyFont="1" applyFill="1" applyBorder="1" applyAlignment="1" applyProtection="1">
      <alignment horizontal="center" vertical="center"/>
      <protection locked="0"/>
    </xf>
    <xf numFmtId="178" fontId="37" fillId="11" borderId="48" xfId="0" applyNumberFormat="1" applyFont="1" applyFill="1" applyBorder="1" applyAlignment="1" applyProtection="1">
      <alignment horizontal="center" vertical="center"/>
      <protection locked="0"/>
    </xf>
    <xf numFmtId="178" fontId="37" fillId="11" borderId="49" xfId="0" applyNumberFormat="1" applyFont="1" applyFill="1" applyBorder="1" applyAlignment="1" applyProtection="1">
      <alignment horizontal="center" vertical="center"/>
      <protection locked="0"/>
    </xf>
    <xf numFmtId="178" fontId="37" fillId="11" borderId="50" xfId="0" applyNumberFormat="1" applyFont="1" applyFill="1" applyBorder="1" applyAlignment="1" applyProtection="1">
      <alignment horizontal="center" vertical="center"/>
      <protection locked="0"/>
    </xf>
    <xf numFmtId="178" fontId="37" fillId="0" borderId="47" xfId="0" applyNumberFormat="1" applyFont="1" applyBorder="1" applyAlignment="1">
      <alignment horizontal="center" vertical="center"/>
    </xf>
    <xf numFmtId="178" fontId="37" fillId="0" borderId="0" xfId="0" applyNumberFormat="1" applyFont="1" applyAlignment="1">
      <alignment horizontal="center" vertical="center"/>
    </xf>
    <xf numFmtId="0" fontId="13" fillId="2" borderId="7" xfId="0" applyFont="1" applyFill="1" applyBorder="1" applyAlignment="1">
      <alignment horizontal="center" vertical="center"/>
    </xf>
    <xf numFmtId="0" fontId="13" fillId="2" borderId="10" xfId="0" applyFont="1" applyFill="1" applyBorder="1" applyAlignment="1">
      <alignment horizontal="center" vertical="center"/>
    </xf>
    <xf numFmtId="0" fontId="13" fillId="0" borderId="0" xfId="0" applyFont="1" applyAlignment="1">
      <alignment horizontal="center" vertical="center" textRotation="255"/>
    </xf>
    <xf numFmtId="0" fontId="13" fillId="2" borderId="1" xfId="0" applyFont="1" applyFill="1" applyBorder="1" applyAlignment="1">
      <alignment horizontal="center" vertical="center" wrapText="1"/>
    </xf>
    <xf numFmtId="0" fontId="13" fillId="2" borderId="32" xfId="0" applyFont="1" applyFill="1" applyBorder="1" applyAlignment="1">
      <alignment horizontal="center" vertical="center"/>
    </xf>
    <xf numFmtId="0" fontId="13" fillId="2" borderId="30" xfId="0" applyFont="1" applyFill="1" applyBorder="1" applyAlignment="1">
      <alignment horizontal="center" vertical="center"/>
    </xf>
    <xf numFmtId="0" fontId="13" fillId="2" borderId="33" xfId="0" applyFont="1" applyFill="1" applyBorder="1" applyAlignment="1">
      <alignment horizontal="center" vertical="center"/>
    </xf>
    <xf numFmtId="178" fontId="13" fillId="0" borderId="8" xfId="0" applyNumberFormat="1" applyFont="1" applyBorder="1" applyAlignment="1">
      <alignment vertical="center" wrapText="1"/>
    </xf>
    <xf numFmtId="0" fontId="13" fillId="0" borderId="0" xfId="0" applyFont="1" applyAlignment="1">
      <alignment vertical="center" wrapText="1"/>
    </xf>
    <xf numFmtId="0" fontId="13" fillId="0" borderId="8" xfId="0" applyFont="1" applyBorder="1" applyAlignment="1">
      <alignment vertical="center" wrapText="1"/>
    </xf>
    <xf numFmtId="0" fontId="13" fillId="0" borderId="0" xfId="0" applyFont="1">
      <alignment vertical="center"/>
    </xf>
    <xf numFmtId="177" fontId="13" fillId="0" borderId="34" xfId="0" applyNumberFormat="1" applyFont="1" applyBorder="1" applyAlignment="1">
      <alignment vertical="center" shrinkToFit="1"/>
    </xf>
    <xf numFmtId="177" fontId="13" fillId="0" borderId="2" xfId="0" applyNumberFormat="1" applyFont="1" applyBorder="1" applyAlignment="1">
      <alignment vertical="center" shrinkToFit="1"/>
    </xf>
    <xf numFmtId="177" fontId="13" fillId="0" borderId="36" xfId="0" applyNumberFormat="1" applyFont="1" applyBorder="1" applyAlignment="1">
      <alignment vertical="center" shrinkToFit="1"/>
    </xf>
    <xf numFmtId="177" fontId="13" fillId="0" borderId="31" xfId="0" applyNumberFormat="1" applyFont="1" applyBorder="1" applyAlignment="1">
      <alignment vertical="center" shrinkToFit="1"/>
    </xf>
    <xf numFmtId="0" fontId="13" fillId="4" borderId="2" xfId="0" applyFont="1" applyFill="1" applyBorder="1">
      <alignment vertical="center"/>
    </xf>
    <xf numFmtId="0" fontId="13" fillId="4" borderId="35" xfId="0" applyFont="1" applyFill="1" applyBorder="1">
      <alignment vertical="center"/>
    </xf>
    <xf numFmtId="0" fontId="13" fillId="4" borderId="31" xfId="0" applyFont="1" applyFill="1" applyBorder="1">
      <alignment vertical="center"/>
    </xf>
    <xf numFmtId="0" fontId="13" fillId="4" borderId="37" xfId="0" applyFont="1" applyFill="1" applyBorder="1">
      <alignment vertical="center"/>
    </xf>
    <xf numFmtId="0" fontId="11" fillId="8" borderId="1" xfId="0" applyFont="1" applyFill="1" applyBorder="1" applyAlignment="1">
      <alignment horizontal="center" vertical="center"/>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1" fillId="9" borderId="1" xfId="0" applyFont="1" applyFill="1" applyBorder="1" applyAlignment="1" applyProtection="1">
      <alignment horizontal="center" vertical="center"/>
      <protection locked="0"/>
    </xf>
    <xf numFmtId="0" fontId="11" fillId="9" borderId="2" xfId="0" applyFont="1" applyFill="1" applyBorder="1" applyAlignment="1" applyProtection="1">
      <alignment horizontal="center" vertical="center"/>
      <protection locked="0"/>
    </xf>
    <xf numFmtId="0" fontId="11" fillId="9" borderId="3" xfId="0" applyFont="1" applyFill="1" applyBorder="1" applyAlignment="1" applyProtection="1">
      <alignment horizontal="center" vertical="center"/>
      <protection locked="0"/>
    </xf>
    <xf numFmtId="0" fontId="13" fillId="2" borderId="3" xfId="0" applyFont="1" applyFill="1" applyBorder="1" applyAlignment="1">
      <alignment vertical="center" shrinkToFit="1"/>
    </xf>
    <xf numFmtId="0" fontId="14" fillId="0" borderId="8" xfId="0" applyFont="1" applyBorder="1" applyAlignment="1">
      <alignment vertical="center" wrapText="1"/>
    </xf>
    <xf numFmtId="0" fontId="14" fillId="0" borderId="0" xfId="0" applyFont="1" applyAlignment="1">
      <alignment vertical="center" wrapText="1"/>
    </xf>
    <xf numFmtId="0" fontId="13" fillId="2" borderId="1" xfId="0" applyFont="1" applyFill="1" applyBorder="1">
      <alignment vertical="center"/>
    </xf>
    <xf numFmtId="0" fontId="13" fillId="2" borderId="2" xfId="0" applyFont="1" applyFill="1" applyBorder="1">
      <alignment vertical="center"/>
    </xf>
    <xf numFmtId="0" fontId="13" fillId="2" borderId="3" xfId="0" applyFont="1" applyFill="1" applyBorder="1">
      <alignment vertical="center"/>
    </xf>
    <xf numFmtId="0" fontId="13" fillId="9" borderId="1" xfId="0" applyFont="1" applyFill="1" applyBorder="1" applyAlignment="1" applyProtection="1">
      <alignment vertical="center" shrinkToFit="1"/>
      <protection locked="0"/>
    </xf>
    <xf numFmtId="0" fontId="13" fillId="9" borderId="2" xfId="0" applyFont="1" applyFill="1" applyBorder="1" applyAlignment="1" applyProtection="1">
      <alignment vertical="center" shrinkToFit="1"/>
      <protection locked="0"/>
    </xf>
    <xf numFmtId="0" fontId="13" fillId="9" borderId="3" xfId="0" applyFont="1" applyFill="1" applyBorder="1" applyAlignment="1" applyProtection="1">
      <alignment vertical="center" shrinkToFit="1"/>
      <protection locked="0"/>
    </xf>
    <xf numFmtId="0" fontId="13" fillId="2" borderId="1" xfId="0" applyFont="1" applyFill="1" applyBorder="1" applyAlignment="1">
      <alignment horizontal="center" vertical="center" wrapText="1"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1" fillId="3" borderId="2" xfId="0" applyFont="1" applyFill="1" applyBorder="1" applyAlignment="1" applyProtection="1">
      <alignment vertical="center" shrinkToFit="1"/>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2" fillId="0" borderId="0" xfId="0" applyFont="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9"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0" borderId="9" xfId="0" applyFont="1" applyBorder="1" applyAlignment="1">
      <alignment horizontal="center" vertical="center"/>
    </xf>
    <xf numFmtId="0" fontId="13" fillId="0" borderId="7" xfId="0" applyFont="1" applyBorder="1" applyAlignment="1">
      <alignment horizontal="center" vertical="center"/>
    </xf>
    <xf numFmtId="0" fontId="13" fillId="0" borderId="10" xfId="0" applyFont="1" applyBorder="1" applyAlignment="1">
      <alignment horizontal="center" vertical="center"/>
    </xf>
    <xf numFmtId="0" fontId="13" fillId="3" borderId="1" xfId="0" applyFont="1" applyFill="1" applyBorder="1" applyAlignment="1" applyProtection="1">
      <alignment horizontal="left" vertical="center"/>
      <protection locked="0"/>
    </xf>
    <xf numFmtId="0" fontId="13" fillId="3" borderId="2" xfId="0" applyFont="1" applyFill="1" applyBorder="1" applyAlignment="1" applyProtection="1">
      <alignment horizontal="left" vertical="center"/>
      <protection locked="0"/>
    </xf>
    <xf numFmtId="0" fontId="13" fillId="3" borderId="3" xfId="0" applyFont="1" applyFill="1" applyBorder="1" applyAlignment="1" applyProtection="1">
      <alignment horizontal="left" vertical="center"/>
      <protection locked="0"/>
    </xf>
    <xf numFmtId="49" fontId="13" fillId="3" borderId="9" xfId="0" applyNumberFormat="1" applyFont="1" applyFill="1" applyBorder="1" applyProtection="1">
      <alignment vertical="center"/>
      <protection locked="0"/>
    </xf>
    <xf numFmtId="49" fontId="13" fillId="3" borderId="7" xfId="0" applyNumberFormat="1" applyFont="1" applyFill="1" applyBorder="1" applyProtection="1">
      <alignment vertical="center"/>
      <protection locked="0"/>
    </xf>
    <xf numFmtId="49" fontId="13" fillId="3" borderId="10" xfId="0" applyNumberFormat="1" applyFont="1" applyFill="1" applyBorder="1" applyProtection="1">
      <alignment vertical="center"/>
      <protection locked="0"/>
    </xf>
    <xf numFmtId="0" fontId="13" fillId="3" borderId="9" xfId="0" applyFont="1" applyFill="1" applyBorder="1" applyAlignment="1" applyProtection="1">
      <alignment vertical="center" shrinkToFit="1"/>
      <protection locked="0"/>
    </xf>
    <xf numFmtId="0" fontId="13" fillId="3" borderId="7" xfId="0" applyFont="1" applyFill="1" applyBorder="1" applyAlignment="1" applyProtection="1">
      <alignment vertical="center" shrinkToFit="1"/>
      <protection locked="0"/>
    </xf>
    <xf numFmtId="0" fontId="13" fillId="3" borderId="10" xfId="0" applyFont="1" applyFill="1" applyBorder="1" applyAlignment="1" applyProtection="1">
      <alignment vertical="center" shrinkToFit="1"/>
      <protection locked="0"/>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49" fontId="8" fillId="3" borderId="9" xfId="0" applyNumberFormat="1" applyFont="1" applyFill="1" applyBorder="1" applyAlignment="1" applyProtection="1">
      <alignment horizontal="center" vertical="center" shrinkToFit="1"/>
      <protection locked="0"/>
    </xf>
    <xf numFmtId="49" fontId="8" fillId="3" borderId="7" xfId="0" applyNumberFormat="1" applyFont="1" applyFill="1" applyBorder="1" applyAlignment="1" applyProtection="1">
      <alignment horizontal="center" vertical="center" shrinkToFit="1"/>
      <protection locked="0"/>
    </xf>
    <xf numFmtId="49" fontId="8" fillId="3" borderId="10" xfId="0" applyNumberFormat="1" applyFont="1" applyFill="1" applyBorder="1" applyAlignment="1" applyProtection="1">
      <alignment horizontal="center" vertical="center" shrinkToFit="1"/>
      <protection locked="0"/>
    </xf>
    <xf numFmtId="0" fontId="11" fillId="3" borderId="1" xfId="0" applyFont="1" applyFill="1" applyBorder="1" applyAlignment="1" applyProtection="1">
      <alignment vertical="center" shrinkToFit="1"/>
      <protection locked="0"/>
    </xf>
    <xf numFmtId="0" fontId="11" fillId="3" borderId="3" xfId="0" applyFont="1" applyFill="1" applyBorder="1" applyAlignment="1" applyProtection="1">
      <alignment vertical="center" shrinkToFit="1"/>
      <protection locked="0"/>
    </xf>
    <xf numFmtId="0" fontId="13" fillId="3" borderId="9"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0" xfId="0" applyFont="1" applyFill="1" applyBorder="1" applyAlignment="1">
      <alignment horizontal="center" vertical="center"/>
    </xf>
    <xf numFmtId="177" fontId="10" fillId="0" borderId="1" xfId="0" applyNumberFormat="1" applyFont="1" applyBorder="1" applyAlignment="1">
      <alignment horizontal="center" vertical="center" shrinkToFit="1"/>
    </xf>
    <xf numFmtId="177" fontId="10" fillId="0" borderId="2" xfId="0" applyNumberFormat="1" applyFont="1" applyBorder="1" applyAlignment="1">
      <alignment horizontal="center" vertical="center" shrinkToFit="1"/>
    </xf>
    <xf numFmtId="177" fontId="10" fillId="0" borderId="3" xfId="0" applyNumberFormat="1" applyFont="1" applyBorder="1" applyAlignment="1">
      <alignment horizontal="center" vertical="center" shrinkToFit="1"/>
    </xf>
    <xf numFmtId="0" fontId="22" fillId="0" borderId="8" xfId="5" applyFont="1" applyBorder="1" applyAlignment="1">
      <alignment horizontal="center" vertical="center"/>
    </xf>
    <xf numFmtId="0" fontId="21" fillId="0" borderId="0" xfId="5" applyFont="1" applyAlignment="1">
      <alignment horizontal="center" vertical="center"/>
    </xf>
    <xf numFmtId="0" fontId="20" fillId="0" borderId="21" xfId="5" applyFont="1" applyBorder="1" applyAlignment="1">
      <alignment horizontal="center" vertical="top" wrapText="1"/>
    </xf>
    <xf numFmtId="0" fontId="20" fillId="0" borderId="22" xfId="5" applyFont="1" applyBorder="1" applyAlignment="1">
      <alignment horizontal="center" vertical="top"/>
    </xf>
    <xf numFmtId="0" fontId="20" fillId="0" borderId="23" xfId="5" applyFont="1" applyBorder="1" applyAlignment="1">
      <alignment horizontal="center" vertical="top"/>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20" fillId="0" borderId="27" xfId="5" applyFont="1" applyBorder="1" applyAlignment="1">
      <alignment horizontal="center" vertical="center"/>
    </xf>
    <xf numFmtId="0" fontId="20" fillId="0" borderId="27" xfId="5" applyFont="1" applyBorder="1" applyAlignment="1">
      <alignment horizontal="left" vertical="center"/>
    </xf>
    <xf numFmtId="0" fontId="20" fillId="0" borderId="27" xfId="5" applyFont="1" applyBorder="1" applyAlignment="1">
      <alignment horizontal="left" vertical="center" shrinkToFit="1"/>
    </xf>
    <xf numFmtId="0" fontId="22" fillId="0" borderId="0" xfId="5" applyFont="1" applyAlignment="1">
      <alignment horizontal="center" vertical="center"/>
    </xf>
    <xf numFmtId="0" fontId="20" fillId="0" borderId="27" xfId="5" applyFont="1" applyBorder="1">
      <alignment vertical="center"/>
    </xf>
    <xf numFmtId="0" fontId="20" fillId="0" borderId="27" xfId="5" applyFont="1" applyBorder="1" applyAlignment="1">
      <alignment horizontal="center" vertical="center" wrapText="1"/>
    </xf>
    <xf numFmtId="38" fontId="25" fillId="0" borderId="1" xfId="6" applyFont="1" applyFill="1" applyBorder="1" applyAlignment="1">
      <alignment horizontal="left" vertical="top" wrapText="1"/>
    </xf>
    <xf numFmtId="38" fontId="25" fillId="0" borderId="3" xfId="6" applyFont="1" applyFill="1" applyBorder="1" applyAlignment="1">
      <alignment horizontal="left" vertical="top" wrapText="1"/>
    </xf>
    <xf numFmtId="38" fontId="20" fillId="0" borderId="1" xfId="6" applyFont="1" applyFill="1" applyBorder="1" applyAlignment="1">
      <alignment horizontal="left" vertical="center" wrapText="1"/>
    </xf>
    <xf numFmtId="38" fontId="20" fillId="0" borderId="3" xfId="6" applyFont="1" applyFill="1" applyBorder="1" applyAlignment="1">
      <alignment horizontal="left" vertical="center" wrapText="1"/>
    </xf>
    <xf numFmtId="0" fontId="23" fillId="3" borderId="1" xfId="5" applyFont="1" applyFill="1" applyBorder="1" applyAlignment="1">
      <alignment horizontal="center" vertical="center"/>
    </xf>
    <xf numFmtId="0" fontId="23" fillId="3" borderId="3" xfId="5" applyFont="1" applyFill="1" applyBorder="1" applyAlignment="1">
      <alignment horizontal="center" vertical="center"/>
    </xf>
    <xf numFmtId="0" fontId="20" fillId="0" borderId="24" xfId="5" applyFont="1" applyBorder="1" applyAlignment="1">
      <alignment horizontal="center" vertical="top"/>
    </xf>
    <xf numFmtId="0" fontId="20" fillId="0" borderId="25" xfId="5" applyFont="1" applyBorder="1" applyAlignment="1">
      <alignment horizontal="center" vertical="top"/>
    </xf>
    <xf numFmtId="0" fontId="20" fillId="0" borderId="26" xfId="5" applyFont="1" applyBorder="1" applyAlignment="1">
      <alignment horizontal="center" vertical="top"/>
    </xf>
    <xf numFmtId="0" fontId="24" fillId="0" borderId="4" xfId="5" applyFont="1" applyBorder="1" applyAlignment="1">
      <alignment horizontal="left" vertical="top" wrapText="1"/>
    </xf>
    <xf numFmtId="0" fontId="24" fillId="0" borderId="6" xfId="5" applyFont="1" applyBorder="1" applyAlignment="1">
      <alignment horizontal="left" vertical="top" wrapText="1"/>
    </xf>
    <xf numFmtId="0" fontId="24" fillId="0" borderId="9" xfId="5" applyFont="1" applyBorder="1" applyAlignment="1">
      <alignment horizontal="left" vertical="top" wrapText="1"/>
    </xf>
    <xf numFmtId="0" fontId="24" fillId="0" borderId="10" xfId="5" applyFont="1" applyBorder="1" applyAlignment="1">
      <alignment horizontal="left" vertical="top" wrapText="1"/>
    </xf>
    <xf numFmtId="0" fontId="24" fillId="0" borderId="4" xfId="5" applyFont="1" applyBorder="1" applyAlignment="1">
      <alignment horizontal="center" vertical="top" wrapText="1"/>
    </xf>
    <xf numFmtId="0" fontId="24" fillId="0" borderId="6" xfId="5" applyFont="1" applyBorder="1" applyAlignment="1">
      <alignment horizontal="center" vertical="top" wrapText="1"/>
    </xf>
    <xf numFmtId="0" fontId="24" fillId="0" borderId="9" xfId="5" applyFont="1" applyBorder="1" applyAlignment="1">
      <alignment horizontal="center" vertical="top" wrapText="1"/>
    </xf>
    <xf numFmtId="0" fontId="24" fillId="0" borderId="10" xfId="5" applyFont="1" applyBorder="1" applyAlignment="1">
      <alignment horizontal="center" vertical="top" wrapText="1"/>
    </xf>
    <xf numFmtId="0" fontId="20" fillId="0" borderId="12" xfId="5" applyFont="1" applyBorder="1" applyAlignment="1">
      <alignment horizontal="center" vertical="center"/>
    </xf>
    <xf numFmtId="0" fontId="20" fillId="0" borderId="14" xfId="5" applyFont="1" applyBorder="1" applyAlignment="1">
      <alignment horizontal="center" vertical="center"/>
    </xf>
    <xf numFmtId="38" fontId="17" fillId="0" borderId="12" xfId="6" applyFont="1" applyFill="1" applyBorder="1" applyAlignment="1">
      <alignment horizontal="center" vertical="center"/>
    </xf>
    <xf numFmtId="38" fontId="17" fillId="0" borderId="14" xfId="6" applyFont="1" applyFill="1" applyBorder="1" applyAlignment="1">
      <alignment horizontal="center" vertical="center"/>
    </xf>
    <xf numFmtId="38" fontId="20" fillId="0" borderId="1" xfId="6" applyFont="1" applyFill="1" applyBorder="1" applyAlignment="1">
      <alignment horizontal="left" vertical="top" wrapText="1"/>
    </xf>
    <xf numFmtId="38" fontId="20" fillId="0" borderId="2" xfId="6" applyFont="1" applyFill="1" applyBorder="1" applyAlignment="1">
      <alignment horizontal="left" vertical="top" wrapText="1"/>
    </xf>
    <xf numFmtId="38" fontId="20" fillId="0" borderId="3" xfId="6" applyFont="1" applyFill="1" applyBorder="1" applyAlignment="1">
      <alignment horizontal="left" vertical="top" wrapText="1"/>
    </xf>
    <xf numFmtId="38" fontId="23" fillId="0" borderId="28" xfId="6" applyFont="1" applyFill="1" applyBorder="1" applyAlignment="1">
      <alignment horizontal="left" vertical="top" wrapText="1"/>
    </xf>
    <xf numFmtId="38" fontId="23" fillId="0" borderId="29" xfId="6" applyFont="1" applyFill="1" applyBorder="1" applyAlignment="1">
      <alignment horizontal="left" vertical="top" wrapText="1"/>
    </xf>
    <xf numFmtId="0" fontId="21" fillId="0" borderId="4" xfId="5" applyFont="1" applyBorder="1" applyAlignment="1">
      <alignment horizontal="center"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38" fontId="23" fillId="0" borderId="9" xfId="6" applyFont="1" applyFill="1" applyBorder="1" applyAlignment="1">
      <alignment horizontal="center" vertical="center"/>
    </xf>
    <xf numFmtId="38" fontId="23" fillId="0" borderId="7" xfId="6" applyFont="1" applyFill="1" applyBorder="1" applyAlignment="1">
      <alignment horizontal="center" vertical="center"/>
    </xf>
    <xf numFmtId="38" fontId="23" fillId="0" borderId="10" xfId="6" applyFont="1" applyFill="1" applyBorder="1" applyAlignment="1">
      <alignment horizontal="center" vertical="center"/>
    </xf>
    <xf numFmtId="38" fontId="20" fillId="0" borderId="2" xfId="6" applyFont="1" applyFill="1" applyBorder="1" applyAlignment="1">
      <alignment horizontal="left" vertical="center" wrapText="1"/>
    </xf>
    <xf numFmtId="0" fontId="8" fillId="3" borderId="27" xfId="0" applyFont="1" applyFill="1" applyBorder="1" applyAlignment="1">
      <alignment vertical="center" shrinkToFit="1"/>
    </xf>
    <xf numFmtId="0" fontId="36" fillId="0" borderId="0" xfId="7" applyFont="1" applyAlignment="1">
      <alignment horizontal="distributed" vertical="center"/>
    </xf>
    <xf numFmtId="0" fontId="36" fillId="0" borderId="0" xfId="7" applyFont="1" applyAlignment="1">
      <alignment horizontal="distributed" vertical="center" shrinkToFit="1"/>
    </xf>
    <xf numFmtId="0" fontId="36" fillId="0" borderId="0" xfId="7" applyFont="1" applyAlignment="1">
      <alignment horizontal="center" vertical="center" shrinkToFit="1"/>
    </xf>
    <xf numFmtId="0" fontId="15" fillId="3" borderId="0" xfId="0" applyFont="1" applyFill="1" applyAlignment="1">
      <alignment vertical="center" shrinkToFit="1"/>
    </xf>
    <xf numFmtId="0" fontId="15" fillId="0" borderId="0" xfId="0" applyFont="1" applyAlignment="1">
      <alignment horizontal="center" vertical="top" wrapText="1"/>
    </xf>
    <xf numFmtId="0" fontId="15" fillId="3" borderId="0" xfId="0" applyFont="1" applyFill="1" applyAlignment="1">
      <alignment horizontal="center" vertical="center"/>
    </xf>
    <xf numFmtId="0" fontId="15" fillId="0" borderId="0" xfId="0" applyFont="1" applyAlignment="1">
      <alignment horizontal="right" vertical="center"/>
    </xf>
    <xf numFmtId="0" fontId="8" fillId="2" borderId="4" xfId="0" applyFont="1" applyFill="1" applyBorder="1">
      <alignment vertical="center"/>
    </xf>
    <xf numFmtId="0" fontId="8" fillId="2" borderId="5" xfId="0" applyFont="1" applyFill="1" applyBorder="1">
      <alignment vertical="center"/>
    </xf>
    <xf numFmtId="0" fontId="8" fillId="2" borderId="9" xfId="0" applyFont="1" applyFill="1" applyBorder="1">
      <alignment vertical="center"/>
    </xf>
    <xf numFmtId="0" fontId="8" fillId="2" borderId="7" xfId="0" applyFont="1" applyFill="1" applyBorder="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15" fillId="0" borderId="0" xfId="0" applyFont="1" applyAlignment="1">
      <alignment horizontal="center" vertical="center"/>
    </xf>
    <xf numFmtId="0" fontId="8" fillId="2" borderId="1" xfId="0" applyFont="1" applyFill="1" applyBorder="1">
      <alignment vertical="center"/>
    </xf>
    <xf numFmtId="0" fontId="8" fillId="2" borderId="2" xfId="0" applyFont="1" applyFill="1" applyBorder="1">
      <alignment vertical="center"/>
    </xf>
    <xf numFmtId="0" fontId="15" fillId="3" borderId="0" xfId="0" applyFont="1" applyFill="1" applyAlignment="1">
      <alignment horizontal="left" vertical="top" wrapText="1"/>
    </xf>
    <xf numFmtId="0" fontId="15" fillId="0" borderId="0" xfId="0" applyFont="1" applyAlignment="1">
      <alignment horizontal="left" vertical="top" wrapText="1"/>
    </xf>
    <xf numFmtId="0" fontId="15" fillId="3" borderId="0" xfId="0" applyFont="1" applyFill="1" applyAlignment="1">
      <alignment horizontal="center" vertical="top" wrapText="1"/>
    </xf>
    <xf numFmtId="0" fontId="15" fillId="3" borderId="0" xfId="0" applyFont="1" applyFill="1" applyAlignment="1">
      <alignment horizontal="right" vertical="top" wrapText="1"/>
    </xf>
  </cellXfs>
  <cellStyles count="9">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 name="標準 5" xfId="8" xr:uid="{742E1D48-4E93-4766-B197-1FFB68E68ABF}"/>
    <cellStyle name="標準 5 2" xfId="7" xr:uid="{9F6A532B-E444-414C-87FB-4C2546043E1C}"/>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55</xdr:col>
      <xdr:colOff>14286</xdr:colOff>
      <xdr:row>19</xdr:row>
      <xdr:rowOff>204787</xdr:rowOff>
    </xdr:from>
    <xdr:to>
      <xdr:col>82</xdr:col>
      <xdr:colOff>38100</xdr:colOff>
      <xdr:row>26</xdr:row>
      <xdr:rowOff>23812</xdr:rowOff>
    </xdr:to>
    <xdr:sp macro="" textlink="">
      <xdr:nvSpPr>
        <xdr:cNvPr id="2" name="テキスト ボックス 1">
          <a:extLst>
            <a:ext uri="{FF2B5EF4-FFF2-40B4-BE49-F238E27FC236}">
              <a16:creationId xmlns:a16="http://schemas.microsoft.com/office/drawing/2014/main" id="{ADC92216-8D52-48E3-9511-15E73B11C3D1}"/>
            </a:ext>
          </a:extLst>
        </xdr:cNvPr>
        <xdr:cNvSpPr txBox="1"/>
      </xdr:nvSpPr>
      <xdr:spPr>
        <a:xfrm>
          <a:off x="8405811" y="3071812"/>
          <a:ext cx="465296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第１回目に交付済みの事業所におかれましては</a:t>
          </a:r>
          <a:endParaRPr kumimoji="1" lang="en-US" altLang="ja-JP" sz="1100">
            <a:solidFill>
              <a:srgbClr val="FF0000"/>
            </a:solidFill>
          </a:endParaRPr>
        </a:p>
        <a:p>
          <a:r>
            <a:rPr kumimoji="1" lang="ja-JP" altLang="en-US" sz="1100">
              <a:solidFill>
                <a:srgbClr val="FF0000"/>
              </a:solidFill>
            </a:rPr>
            <a:t>補助上限額と第１回目交付額との差額を上限として申請可能です。</a:t>
          </a:r>
          <a:endParaRPr kumimoji="1" lang="en-US" altLang="ja-JP" sz="1100">
            <a:solidFill>
              <a:srgbClr val="FF0000"/>
            </a:solidFill>
          </a:endParaRPr>
        </a:p>
        <a:p>
          <a:r>
            <a:rPr kumimoji="1" lang="ja-JP" altLang="en-US" sz="1100">
              <a:solidFill>
                <a:srgbClr val="FF0000"/>
              </a:solidFill>
            </a:rPr>
            <a:t>そのため、第１回目交付済みの事業所で申請される場合は、左記の欄を入力してください。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55</xdr:col>
      <xdr:colOff>14286</xdr:colOff>
      <xdr:row>19</xdr:row>
      <xdr:rowOff>204787</xdr:rowOff>
    </xdr:from>
    <xdr:to>
      <xdr:col>82</xdr:col>
      <xdr:colOff>38100</xdr:colOff>
      <xdr:row>26</xdr:row>
      <xdr:rowOff>23812</xdr:rowOff>
    </xdr:to>
    <xdr:sp macro="" textlink="">
      <xdr:nvSpPr>
        <xdr:cNvPr id="2" name="テキスト ボックス 1">
          <a:extLst>
            <a:ext uri="{FF2B5EF4-FFF2-40B4-BE49-F238E27FC236}">
              <a16:creationId xmlns:a16="http://schemas.microsoft.com/office/drawing/2014/main" id="{21E344AE-6E5B-482D-A138-784033147EEB}"/>
            </a:ext>
          </a:extLst>
        </xdr:cNvPr>
        <xdr:cNvSpPr txBox="1"/>
      </xdr:nvSpPr>
      <xdr:spPr>
        <a:xfrm>
          <a:off x="8405811" y="3071812"/>
          <a:ext cx="465296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第１回目に交付済みの事業所におかれましては</a:t>
          </a:r>
          <a:endParaRPr kumimoji="1" lang="en-US" altLang="ja-JP" sz="1100">
            <a:solidFill>
              <a:srgbClr val="FF0000"/>
            </a:solidFill>
          </a:endParaRPr>
        </a:p>
        <a:p>
          <a:r>
            <a:rPr kumimoji="1" lang="ja-JP" altLang="en-US" sz="1100">
              <a:solidFill>
                <a:srgbClr val="FF0000"/>
              </a:solidFill>
            </a:rPr>
            <a:t>補助上限額と第１回目交付額との差額を上限として申請可能です。</a:t>
          </a:r>
          <a:endParaRPr kumimoji="1" lang="en-US" altLang="ja-JP" sz="1100">
            <a:solidFill>
              <a:srgbClr val="FF0000"/>
            </a:solidFill>
          </a:endParaRPr>
        </a:p>
        <a:p>
          <a:r>
            <a:rPr kumimoji="1" lang="ja-JP" altLang="en-US" sz="1100">
              <a:solidFill>
                <a:srgbClr val="FF0000"/>
              </a:solidFill>
            </a:rPr>
            <a:t>そのため、第１回目交付済みの事業所で申請される場合は、左記の欄を入力してください。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55</xdr:col>
      <xdr:colOff>14286</xdr:colOff>
      <xdr:row>19</xdr:row>
      <xdr:rowOff>204787</xdr:rowOff>
    </xdr:from>
    <xdr:to>
      <xdr:col>82</xdr:col>
      <xdr:colOff>38100</xdr:colOff>
      <xdr:row>26</xdr:row>
      <xdr:rowOff>23812</xdr:rowOff>
    </xdr:to>
    <xdr:sp macro="" textlink="">
      <xdr:nvSpPr>
        <xdr:cNvPr id="2" name="テキスト ボックス 1">
          <a:extLst>
            <a:ext uri="{FF2B5EF4-FFF2-40B4-BE49-F238E27FC236}">
              <a16:creationId xmlns:a16="http://schemas.microsoft.com/office/drawing/2014/main" id="{D08E8C46-8AF0-4714-BC7C-6C0CC31DCEFF}"/>
            </a:ext>
          </a:extLst>
        </xdr:cNvPr>
        <xdr:cNvSpPr txBox="1"/>
      </xdr:nvSpPr>
      <xdr:spPr>
        <a:xfrm>
          <a:off x="8405811" y="3071812"/>
          <a:ext cx="465296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第１回目に交付済みの事業所におかれましては</a:t>
          </a:r>
          <a:endParaRPr kumimoji="1" lang="en-US" altLang="ja-JP" sz="1100">
            <a:solidFill>
              <a:srgbClr val="FF0000"/>
            </a:solidFill>
          </a:endParaRPr>
        </a:p>
        <a:p>
          <a:r>
            <a:rPr kumimoji="1" lang="ja-JP" altLang="en-US" sz="1100">
              <a:solidFill>
                <a:srgbClr val="FF0000"/>
              </a:solidFill>
            </a:rPr>
            <a:t>補助上限額と第１回目交付額との差額を上限として申請可能です。</a:t>
          </a:r>
          <a:endParaRPr kumimoji="1" lang="en-US" altLang="ja-JP" sz="1100">
            <a:solidFill>
              <a:srgbClr val="FF0000"/>
            </a:solidFill>
          </a:endParaRPr>
        </a:p>
        <a:p>
          <a:r>
            <a:rPr kumimoji="1" lang="ja-JP" altLang="en-US" sz="1100">
              <a:solidFill>
                <a:srgbClr val="FF0000"/>
              </a:solidFill>
            </a:rPr>
            <a:t>そのため、第１回目交付済みの事業所で申請される場合は、左記の欄を入力してください。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14286</xdr:colOff>
      <xdr:row>19</xdr:row>
      <xdr:rowOff>204787</xdr:rowOff>
    </xdr:from>
    <xdr:to>
      <xdr:col>82</xdr:col>
      <xdr:colOff>38100</xdr:colOff>
      <xdr:row>26</xdr:row>
      <xdr:rowOff>23812</xdr:rowOff>
    </xdr:to>
    <xdr:sp macro="" textlink="">
      <xdr:nvSpPr>
        <xdr:cNvPr id="2" name="テキスト ボックス 1">
          <a:extLst>
            <a:ext uri="{FF2B5EF4-FFF2-40B4-BE49-F238E27FC236}">
              <a16:creationId xmlns:a16="http://schemas.microsoft.com/office/drawing/2014/main" id="{EA46FDFF-8A9A-4DA1-8A93-571100E6D433}"/>
            </a:ext>
          </a:extLst>
        </xdr:cNvPr>
        <xdr:cNvSpPr txBox="1"/>
      </xdr:nvSpPr>
      <xdr:spPr>
        <a:xfrm>
          <a:off x="8405811" y="3071812"/>
          <a:ext cx="465296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第１回目に交付済みの事業所におかれましては</a:t>
          </a:r>
          <a:endParaRPr kumimoji="1" lang="en-US" altLang="ja-JP" sz="1100">
            <a:solidFill>
              <a:srgbClr val="FF0000"/>
            </a:solidFill>
          </a:endParaRPr>
        </a:p>
        <a:p>
          <a:r>
            <a:rPr kumimoji="1" lang="ja-JP" altLang="en-US" sz="1100">
              <a:solidFill>
                <a:srgbClr val="FF0000"/>
              </a:solidFill>
            </a:rPr>
            <a:t>補助上限額と第１回目交付額との差額を上限として申請可能です。</a:t>
          </a:r>
          <a:endParaRPr kumimoji="1" lang="en-US" altLang="ja-JP" sz="1100">
            <a:solidFill>
              <a:srgbClr val="FF0000"/>
            </a:solidFill>
          </a:endParaRPr>
        </a:p>
        <a:p>
          <a:r>
            <a:rPr kumimoji="1" lang="ja-JP" altLang="en-US" sz="1100">
              <a:solidFill>
                <a:srgbClr val="FF0000"/>
              </a:solidFill>
            </a:rPr>
            <a:t>そのため、第１回目交付済みの事業所で申請される場合は、左記の欄を入力してください。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55</xdr:col>
      <xdr:colOff>14286</xdr:colOff>
      <xdr:row>19</xdr:row>
      <xdr:rowOff>204787</xdr:rowOff>
    </xdr:from>
    <xdr:to>
      <xdr:col>82</xdr:col>
      <xdr:colOff>38100</xdr:colOff>
      <xdr:row>26</xdr:row>
      <xdr:rowOff>23812</xdr:rowOff>
    </xdr:to>
    <xdr:sp macro="" textlink="">
      <xdr:nvSpPr>
        <xdr:cNvPr id="2" name="テキスト ボックス 1">
          <a:extLst>
            <a:ext uri="{FF2B5EF4-FFF2-40B4-BE49-F238E27FC236}">
              <a16:creationId xmlns:a16="http://schemas.microsoft.com/office/drawing/2014/main" id="{97E72CC3-3EEF-4C96-83C3-60EC4176EDA6}"/>
            </a:ext>
          </a:extLst>
        </xdr:cNvPr>
        <xdr:cNvSpPr txBox="1"/>
      </xdr:nvSpPr>
      <xdr:spPr>
        <a:xfrm>
          <a:off x="8405811" y="3071812"/>
          <a:ext cx="465296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第１回目に交付済みの事業所におかれましては</a:t>
          </a:r>
          <a:endParaRPr kumimoji="1" lang="en-US" altLang="ja-JP" sz="1100">
            <a:solidFill>
              <a:srgbClr val="FF0000"/>
            </a:solidFill>
          </a:endParaRPr>
        </a:p>
        <a:p>
          <a:r>
            <a:rPr kumimoji="1" lang="ja-JP" altLang="en-US" sz="1100">
              <a:solidFill>
                <a:srgbClr val="FF0000"/>
              </a:solidFill>
            </a:rPr>
            <a:t>補助上限額と第１回目交付額との差額を上限として申請可能です。</a:t>
          </a:r>
          <a:endParaRPr kumimoji="1" lang="en-US" altLang="ja-JP" sz="1100">
            <a:solidFill>
              <a:srgbClr val="FF0000"/>
            </a:solidFill>
          </a:endParaRPr>
        </a:p>
        <a:p>
          <a:r>
            <a:rPr kumimoji="1" lang="ja-JP" altLang="en-US" sz="1100">
              <a:solidFill>
                <a:srgbClr val="FF0000"/>
              </a:solidFill>
            </a:rPr>
            <a:t>そのため、第１回目交付済みの事業所で申請される場合は、左記の欄を入力してください。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nwc04fs01.intra.pref.yamaguchi.lg.jp\00000_&#23665;&#21475;&#30476;\05060_&#38263;&#23551;&#31038;&#20250;&#35506;\070_&#20171;&#35703;&#20445;&#38522;&#29677;\18_&#20107;&#26989;&#65288;&#35036;&#21161;&#37329;&#12539;&#22996;&#35351;&#65289;\&#65288;R7.11&#35036;&#27491;&#65289;&#12469;&#12540;&#12499;&#12473;&#32153;&#32154;&#25903;&#25588;&#20107;&#26989;\08_&#21608;&#30693;\06_&#21215;&#38598;&#65288;&#20633;&#21697;&#31532;&#65298;&#22238;&#30446;&#65289;\&#27096;&#24335;\&#12304;&#21029;&#35352;&#27096;&#24335;&#65297;&#21495;%20&#65288;&#27096;&#24335;&#65297;&#65374;&#65299;&#65289;&#12305;%20&#30003;&#35531;&#26360;&#26696;&#65288;&#20633;&#21697;&#31561;&#36092;&#20837;&#65289;.xlsx" TargetMode="External"/><Relationship Id="rId1" Type="http://schemas.openxmlformats.org/officeDocument/2006/relationships/externalLinkPath" Target="&#12304;&#21029;&#35352;&#27096;&#24335;&#65297;&#21495;%20&#65288;&#27096;&#24335;&#65297;&#65374;&#65299;&#65289;&#12305;%20&#30003;&#35531;&#26360;&#26696;&#65288;&#20633;&#21697;&#31561;&#36092;&#2083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お読み下さい)申請書の使い方"/>
      <sheetName val="銀行口座情報"/>
      <sheetName val="個票１"/>
      <sheetName val="単価表"/>
      <sheetName val="個票２"/>
      <sheetName val="個票３"/>
      <sheetName val="個票４"/>
      <sheetName val="個票５"/>
      <sheetName val="申請額一覧"/>
      <sheetName val="申請書"/>
      <sheetName val="転記・変換・判定"/>
      <sheetName val="タンキングデータ一覧"/>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
          <cell r="B2" t="str">
            <v>訪問介護事業所　集合住宅併設型（同一建物減算の算定がある事業所）</v>
          </cell>
          <cell r="C2">
            <v>200</v>
          </cell>
          <cell r="D2" t="str">
            <v>/事業所</v>
          </cell>
        </row>
        <row r="3">
          <cell r="B3" t="str">
            <v>訪問介護事業所　上記以外であって、1月あたり延べ訪問回数200回以下</v>
          </cell>
          <cell r="C3">
            <v>300</v>
          </cell>
          <cell r="D3" t="str">
            <v>/事業所</v>
          </cell>
        </row>
        <row r="4">
          <cell r="B4" t="str">
            <v>訪問介護事業所　上記以外であって、1月あたり延べ訪問回数201回以上2,000回以下</v>
          </cell>
          <cell r="C4">
            <v>400</v>
          </cell>
          <cell r="D4" t="str">
            <v>/事業所</v>
          </cell>
        </row>
        <row r="5">
          <cell r="B5" t="str">
            <v>訪問介護事業所　上記以外であって、1月あたり延べ訪問回数2,001回以上</v>
          </cell>
          <cell r="C5">
            <v>500</v>
          </cell>
          <cell r="D5" t="str">
            <v>/事業所</v>
          </cell>
        </row>
        <row r="6">
          <cell r="B6" t="str">
            <v>訪問入浴介護事業所</v>
          </cell>
          <cell r="C6">
            <v>200</v>
          </cell>
          <cell r="D6" t="str">
            <v>/事業所</v>
          </cell>
        </row>
        <row r="7">
          <cell r="B7" t="str">
            <v>訪問看護事業所</v>
          </cell>
          <cell r="C7">
            <v>200</v>
          </cell>
          <cell r="D7" t="str">
            <v>/事業所</v>
          </cell>
        </row>
        <row r="8">
          <cell r="B8" t="str">
            <v>訪問リハビリテーション事業所</v>
          </cell>
          <cell r="C8">
            <v>200</v>
          </cell>
          <cell r="D8" t="str">
            <v>/事業所</v>
          </cell>
        </row>
        <row r="9">
          <cell r="B9" t="str">
            <v>通所介護事業所　1月あたり延べ利用者数300人以下</v>
          </cell>
          <cell r="C9">
            <v>200</v>
          </cell>
          <cell r="D9" t="str">
            <v>/事業所</v>
          </cell>
        </row>
        <row r="10">
          <cell r="B10" t="str">
            <v>通所介護事業所　1月あたり延べ利用者数301人以上600人以下</v>
          </cell>
          <cell r="C10">
            <v>300</v>
          </cell>
          <cell r="D10" t="str">
            <v>/定員</v>
          </cell>
        </row>
        <row r="11">
          <cell r="B11" t="str">
            <v>通所介護事業所　1月あたり延べ利用者数601人以上</v>
          </cell>
          <cell r="C11">
            <v>400</v>
          </cell>
          <cell r="D11" t="str">
            <v>/定員</v>
          </cell>
        </row>
        <row r="12">
          <cell r="B12" t="str">
            <v>通所リハビリテーション事業所</v>
          </cell>
          <cell r="C12">
            <v>200</v>
          </cell>
          <cell r="D12" t="str">
            <v>/事業所</v>
          </cell>
        </row>
        <row r="13">
          <cell r="B13" t="str">
            <v>特定施設入居者生活介護（養護老人ホーム、軽費老人ホームを除く）</v>
          </cell>
          <cell r="C13">
            <v>200</v>
          </cell>
          <cell r="D13" t="str">
            <v>/事業所</v>
          </cell>
        </row>
        <row r="14">
          <cell r="B14" t="str">
            <v>福祉用具貸与事業所</v>
          </cell>
          <cell r="C14">
            <v>200</v>
          </cell>
          <cell r="D14" t="str">
            <v>/事業所</v>
          </cell>
        </row>
        <row r="15">
          <cell r="B15" t="str">
            <v>定期巡回・随時対応型訪問介護看護事業所</v>
          </cell>
          <cell r="C15">
            <v>200</v>
          </cell>
          <cell r="D15" t="str">
            <v>/事業所</v>
          </cell>
        </row>
        <row r="16">
          <cell r="B16" t="str">
            <v>夜間対応型訪問介護事業所</v>
          </cell>
          <cell r="C16">
            <v>200</v>
          </cell>
          <cell r="D16" t="str">
            <v>/事業所</v>
          </cell>
        </row>
        <row r="17">
          <cell r="B17" t="str">
            <v>地域密着型通所介護事業所</v>
          </cell>
          <cell r="C17">
            <v>200</v>
          </cell>
          <cell r="D17" t="str">
            <v>/事業所</v>
          </cell>
        </row>
        <row r="18">
          <cell r="B18" t="str">
            <v>認知症対応型通所介護事業所</v>
          </cell>
          <cell r="C18">
            <v>200</v>
          </cell>
          <cell r="D18" t="str">
            <v>/事業所</v>
          </cell>
        </row>
        <row r="19">
          <cell r="B19" t="str">
            <v>小規模多機能型居宅介護事業所</v>
          </cell>
          <cell r="C19">
            <v>200</v>
          </cell>
          <cell r="D19" t="str">
            <v>/事業所</v>
          </cell>
        </row>
        <row r="20">
          <cell r="B20" t="str">
            <v>認知症対応型共同生活介護事業所</v>
          </cell>
          <cell r="C20">
            <v>200</v>
          </cell>
          <cell r="D20" t="str">
            <v>/事業所</v>
          </cell>
        </row>
        <row r="21">
          <cell r="B21" t="str">
            <v>地域密着型特定施設入居者生活介護（養護老人ホーム、軽費老人ホームを除く）</v>
          </cell>
          <cell r="C21">
            <v>200</v>
          </cell>
          <cell r="D21" t="str">
            <v>/事業所</v>
          </cell>
        </row>
        <row r="22">
          <cell r="B22" t="str">
            <v>看護小規模多機能型居宅介護事業所</v>
          </cell>
          <cell r="C22">
            <v>200</v>
          </cell>
          <cell r="D22" t="str">
            <v>/事業所</v>
          </cell>
        </row>
        <row r="23">
          <cell r="B23" t="str">
            <v>居宅介護支援事業所</v>
          </cell>
          <cell r="C23">
            <v>200</v>
          </cell>
          <cell r="D23" t="str">
            <v>/事業所</v>
          </cell>
        </row>
        <row r="24">
          <cell r="B24" t="str">
            <v>介護老人福祉施設</v>
          </cell>
          <cell r="C24">
            <v>6</v>
          </cell>
          <cell r="D24" t="str">
            <v>/定員</v>
          </cell>
        </row>
        <row r="25">
          <cell r="B25" t="str">
            <v>介護老人保健施設</v>
          </cell>
          <cell r="C25">
            <v>6</v>
          </cell>
          <cell r="D25" t="str">
            <v>/定員</v>
          </cell>
        </row>
        <row r="26">
          <cell r="B26" t="str">
            <v>介護医療院</v>
          </cell>
          <cell r="C26">
            <v>6</v>
          </cell>
          <cell r="D26" t="str">
            <v>/定員</v>
          </cell>
        </row>
        <row r="27">
          <cell r="B27" t="str">
            <v>地域密着型介護老人福祉施設</v>
          </cell>
          <cell r="C27">
            <v>6</v>
          </cell>
          <cell r="D27" t="str">
            <v>/定員</v>
          </cell>
        </row>
        <row r="28">
          <cell r="B28" t="str">
            <v>短期入所生活介護事業所</v>
          </cell>
          <cell r="C28">
            <v>6</v>
          </cell>
          <cell r="D28" t="str">
            <v>/定員</v>
          </cell>
        </row>
        <row r="29">
          <cell r="B29" t="str">
            <v>養護老人ホーム</v>
          </cell>
          <cell r="C29">
            <v>6</v>
          </cell>
          <cell r="D29" t="str">
            <v>/定員</v>
          </cell>
        </row>
        <row r="30">
          <cell r="B30" t="str">
            <v>軽費老人ホーム</v>
          </cell>
          <cell r="C30">
            <v>6</v>
          </cell>
          <cell r="D30" t="str">
            <v>/定員</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B10"/>
  <sheetViews>
    <sheetView showGridLines="0" tabSelected="1" zoomScaleNormal="100" zoomScaleSheetLayoutView="100" workbookViewId="0">
      <selection activeCell="G6" sqref="G6"/>
    </sheetView>
  </sheetViews>
  <sheetFormatPr defaultColWidth="9" defaultRowHeight="13.5"/>
  <cols>
    <col min="1" max="1" width="5.375" style="72" bestFit="1" customWidth="1"/>
    <col min="2" max="2" width="64.125" style="70" customWidth="1"/>
    <col min="3" max="16384" width="9" style="72"/>
  </cols>
  <sheetData>
    <row r="2" spans="1:2" ht="17.25">
      <c r="A2" s="119" t="s">
        <v>0</v>
      </c>
      <c r="B2" s="119"/>
    </row>
    <row r="3" spans="1:2" ht="14.25">
      <c r="B3" s="71"/>
    </row>
    <row r="4" spans="1:2" ht="14.25">
      <c r="A4" s="78" t="s">
        <v>1</v>
      </c>
      <c r="B4" s="79" t="s">
        <v>216</v>
      </c>
    </row>
    <row r="5" spans="1:2" ht="39" customHeight="1">
      <c r="A5" s="106">
        <v>1</v>
      </c>
      <c r="B5" s="111" t="s">
        <v>239</v>
      </c>
    </row>
    <row r="6" spans="1:2" ht="243.75">
      <c r="A6" s="106">
        <v>2</v>
      </c>
      <c r="B6" s="111" t="s">
        <v>256</v>
      </c>
    </row>
    <row r="7" spans="1:2" ht="120" customHeight="1">
      <c r="A7" s="73">
        <v>3</v>
      </c>
      <c r="B7" s="108" t="s">
        <v>251</v>
      </c>
    </row>
    <row r="8" spans="1:2" ht="80.25" customHeight="1">
      <c r="A8" s="73">
        <f t="shared" ref="A8:A9" si="0">A7+1</f>
        <v>4</v>
      </c>
      <c r="B8" s="107" t="s">
        <v>240</v>
      </c>
    </row>
    <row r="9" spans="1:2" ht="75" customHeight="1">
      <c r="A9" s="73">
        <f t="shared" si="0"/>
        <v>5</v>
      </c>
      <c r="B9" s="74" t="s">
        <v>220</v>
      </c>
    </row>
    <row r="10" spans="1:2" ht="54" customHeight="1"/>
  </sheetData>
  <mergeCells count="1">
    <mergeCell ref="A2:B2"/>
  </mergeCells>
  <phoneticPr fontId="6"/>
  <printOptions horizontalCentered="1"/>
  <pageMargins left="0.70866141732283472" right="0.70866141732283472" top="0.74803149606299213" bottom="0.35433070866141736" header="0.31496062992125984" footer="0.31496062992125984"/>
  <pageSetup paperSize="9" scale="1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H33" sqref="H33"/>
    </sheetView>
  </sheetViews>
  <sheetFormatPr defaultRowHeight="13.5"/>
  <cols>
    <col min="2" max="2" width="39.125" bestFit="1" customWidth="1"/>
  </cols>
  <sheetData>
    <row r="1" spans="1:4">
      <c r="B1" t="s">
        <v>173</v>
      </c>
    </row>
    <row r="2" spans="1:4">
      <c r="A2">
        <v>1</v>
      </c>
      <c r="B2" t="s">
        <v>174</v>
      </c>
      <c r="C2">
        <v>200</v>
      </c>
      <c r="D2" t="s">
        <v>130</v>
      </c>
    </row>
    <row r="3" spans="1:4">
      <c r="A3">
        <v>2</v>
      </c>
      <c r="B3" t="s">
        <v>175</v>
      </c>
      <c r="C3">
        <v>300</v>
      </c>
      <c r="D3" t="s">
        <v>130</v>
      </c>
    </row>
    <row r="4" spans="1:4">
      <c r="A4">
        <v>3</v>
      </c>
      <c r="B4" t="s">
        <v>176</v>
      </c>
      <c r="C4">
        <v>400</v>
      </c>
      <c r="D4" t="s">
        <v>130</v>
      </c>
    </row>
    <row r="5" spans="1:4">
      <c r="A5">
        <v>4</v>
      </c>
      <c r="B5" t="s">
        <v>177</v>
      </c>
      <c r="C5">
        <v>500</v>
      </c>
      <c r="D5" t="s">
        <v>130</v>
      </c>
    </row>
    <row r="6" spans="1:4">
      <c r="A6">
        <v>5</v>
      </c>
      <c r="B6" t="s">
        <v>134</v>
      </c>
      <c r="C6">
        <v>200</v>
      </c>
      <c r="D6" t="s">
        <v>130</v>
      </c>
    </row>
    <row r="7" spans="1:4">
      <c r="A7">
        <v>6</v>
      </c>
      <c r="B7" t="s">
        <v>135</v>
      </c>
      <c r="C7">
        <v>200</v>
      </c>
      <c r="D7" t="s">
        <v>130</v>
      </c>
    </row>
    <row r="8" spans="1:4">
      <c r="A8">
        <v>7</v>
      </c>
      <c r="B8" t="s">
        <v>136</v>
      </c>
      <c r="C8">
        <v>200</v>
      </c>
      <c r="D8" t="s">
        <v>130</v>
      </c>
    </row>
    <row r="9" spans="1:4">
      <c r="A9">
        <v>8</v>
      </c>
      <c r="B9" t="s">
        <v>178</v>
      </c>
      <c r="C9">
        <v>200</v>
      </c>
      <c r="D9" t="s">
        <v>130</v>
      </c>
    </row>
    <row r="10" spans="1:4">
      <c r="A10">
        <v>9</v>
      </c>
      <c r="B10" t="s">
        <v>179</v>
      </c>
      <c r="C10">
        <v>300</v>
      </c>
      <c r="D10" t="s">
        <v>133</v>
      </c>
    </row>
    <row r="11" spans="1:4">
      <c r="A11">
        <v>10</v>
      </c>
      <c r="B11" t="s">
        <v>180</v>
      </c>
      <c r="C11">
        <v>400</v>
      </c>
      <c r="D11" t="s">
        <v>133</v>
      </c>
    </row>
    <row r="12" spans="1:4">
      <c r="A12">
        <v>11</v>
      </c>
      <c r="B12" t="s">
        <v>181</v>
      </c>
      <c r="C12">
        <v>200</v>
      </c>
      <c r="D12" t="s">
        <v>130</v>
      </c>
    </row>
    <row r="13" spans="1:4">
      <c r="A13">
        <v>12</v>
      </c>
      <c r="B13" t="s">
        <v>212</v>
      </c>
      <c r="C13">
        <v>200</v>
      </c>
      <c r="D13" t="s">
        <v>130</v>
      </c>
    </row>
    <row r="14" spans="1:4">
      <c r="A14">
        <v>13</v>
      </c>
      <c r="B14" t="s">
        <v>140</v>
      </c>
      <c r="C14">
        <v>200</v>
      </c>
      <c r="D14" t="s">
        <v>130</v>
      </c>
    </row>
    <row r="15" spans="1:4">
      <c r="A15">
        <v>14</v>
      </c>
      <c r="B15" t="s">
        <v>137</v>
      </c>
      <c r="C15">
        <v>200</v>
      </c>
      <c r="D15" t="s">
        <v>130</v>
      </c>
    </row>
    <row r="16" spans="1:4">
      <c r="A16">
        <v>15</v>
      </c>
      <c r="B16" t="s">
        <v>138</v>
      </c>
      <c r="C16">
        <v>200</v>
      </c>
      <c r="D16" t="s">
        <v>130</v>
      </c>
    </row>
    <row r="17" spans="1:6">
      <c r="A17">
        <v>16</v>
      </c>
      <c r="B17" t="s">
        <v>182</v>
      </c>
      <c r="C17">
        <v>200</v>
      </c>
      <c r="D17" t="s">
        <v>130</v>
      </c>
    </row>
    <row r="18" spans="1:6">
      <c r="A18">
        <v>17</v>
      </c>
      <c r="B18" t="s">
        <v>131</v>
      </c>
      <c r="C18">
        <v>200</v>
      </c>
      <c r="D18" t="s">
        <v>130</v>
      </c>
    </row>
    <row r="19" spans="1:6">
      <c r="A19">
        <v>18</v>
      </c>
      <c r="B19" t="s">
        <v>141</v>
      </c>
      <c r="C19">
        <v>200</v>
      </c>
      <c r="D19" t="s">
        <v>130</v>
      </c>
    </row>
    <row r="20" spans="1:6">
      <c r="A20">
        <v>19</v>
      </c>
      <c r="B20" t="s">
        <v>183</v>
      </c>
      <c r="C20">
        <v>200</v>
      </c>
      <c r="D20" t="s">
        <v>130</v>
      </c>
    </row>
    <row r="21" spans="1:6">
      <c r="A21">
        <v>20</v>
      </c>
      <c r="B21" t="s">
        <v>213</v>
      </c>
      <c r="C21">
        <v>200</v>
      </c>
      <c r="D21" t="s">
        <v>130</v>
      </c>
    </row>
    <row r="22" spans="1:6">
      <c r="A22">
        <v>21</v>
      </c>
      <c r="B22" t="s">
        <v>142</v>
      </c>
      <c r="C22">
        <v>200</v>
      </c>
      <c r="D22" t="s">
        <v>130</v>
      </c>
    </row>
    <row r="23" spans="1:6">
      <c r="A23">
        <v>22</v>
      </c>
      <c r="B23" t="s">
        <v>139</v>
      </c>
      <c r="C23">
        <v>200</v>
      </c>
      <c r="D23" t="s">
        <v>130</v>
      </c>
    </row>
    <row r="24" spans="1:6">
      <c r="A24">
        <v>23</v>
      </c>
      <c r="B24" t="s">
        <v>143</v>
      </c>
      <c r="C24">
        <v>6</v>
      </c>
      <c r="D24" t="s">
        <v>133</v>
      </c>
      <c r="E24">
        <v>18</v>
      </c>
      <c r="F24" t="s">
        <v>188</v>
      </c>
    </row>
    <row r="25" spans="1:6">
      <c r="A25">
        <v>24</v>
      </c>
      <c r="B25" t="s">
        <v>145</v>
      </c>
      <c r="C25">
        <v>6</v>
      </c>
      <c r="D25" t="s">
        <v>133</v>
      </c>
      <c r="E25">
        <v>18</v>
      </c>
      <c r="F25" t="s">
        <v>188</v>
      </c>
    </row>
    <row r="26" spans="1:6">
      <c r="A26">
        <v>25</v>
      </c>
      <c r="B26" t="s">
        <v>146</v>
      </c>
      <c r="C26">
        <v>6</v>
      </c>
      <c r="D26" t="s">
        <v>133</v>
      </c>
      <c r="E26">
        <v>18</v>
      </c>
      <c r="F26" t="s">
        <v>188</v>
      </c>
    </row>
    <row r="27" spans="1:6">
      <c r="A27">
        <v>26</v>
      </c>
      <c r="B27" t="s">
        <v>144</v>
      </c>
      <c r="C27">
        <v>6</v>
      </c>
      <c r="D27" t="s">
        <v>133</v>
      </c>
      <c r="E27">
        <v>18</v>
      </c>
      <c r="F27" t="s">
        <v>188</v>
      </c>
    </row>
    <row r="28" spans="1:6">
      <c r="A28">
        <v>27</v>
      </c>
      <c r="B28" t="s">
        <v>132</v>
      </c>
      <c r="C28">
        <v>6</v>
      </c>
      <c r="D28" t="s">
        <v>133</v>
      </c>
      <c r="E28">
        <v>18</v>
      </c>
      <c r="F28" t="s">
        <v>188</v>
      </c>
    </row>
    <row r="29" spans="1:6">
      <c r="A29">
        <v>28</v>
      </c>
      <c r="B29" t="s">
        <v>184</v>
      </c>
      <c r="C29">
        <v>6</v>
      </c>
      <c r="D29" t="s">
        <v>133</v>
      </c>
      <c r="E29">
        <v>18</v>
      </c>
      <c r="F29" t="s">
        <v>188</v>
      </c>
    </row>
    <row r="30" spans="1:6">
      <c r="A30">
        <v>29</v>
      </c>
      <c r="B30" t="s">
        <v>185</v>
      </c>
      <c r="C30">
        <v>6</v>
      </c>
      <c r="D30" t="s">
        <v>133</v>
      </c>
      <c r="E30">
        <v>18</v>
      </c>
      <c r="F30" t="s">
        <v>188</v>
      </c>
    </row>
    <row r="32" spans="1:6">
      <c r="B32" t="s">
        <v>189</v>
      </c>
    </row>
    <row r="33" spans="2:2">
      <c r="B33" t="s">
        <v>190</v>
      </c>
    </row>
    <row r="34" spans="2:2">
      <c r="B34" t="s">
        <v>191</v>
      </c>
    </row>
    <row r="35" spans="2:2">
      <c r="B35" t="s">
        <v>192</v>
      </c>
    </row>
    <row r="36" spans="2:2">
      <c r="B36" t="s">
        <v>193</v>
      </c>
    </row>
    <row r="37" spans="2:2">
      <c r="B37" t="s">
        <v>194</v>
      </c>
    </row>
    <row r="38" spans="2:2">
      <c r="B38" t="s">
        <v>195</v>
      </c>
    </row>
    <row r="39" spans="2:2">
      <c r="B39" t="s">
        <v>196</v>
      </c>
    </row>
    <row r="40" spans="2:2">
      <c r="B40" t="s">
        <v>197</v>
      </c>
    </row>
    <row r="41" spans="2:2">
      <c r="B41" t="s">
        <v>198</v>
      </c>
    </row>
    <row r="42" spans="2:2">
      <c r="B42" t="s">
        <v>199</v>
      </c>
    </row>
    <row r="43" spans="2:2">
      <c r="B43" t="s">
        <v>200</v>
      </c>
    </row>
    <row r="44" spans="2:2">
      <c r="B44" t="s">
        <v>33</v>
      </c>
    </row>
    <row r="45" spans="2:2">
      <c r="B45" t="s">
        <v>201</v>
      </c>
    </row>
    <row r="46" spans="2:2">
      <c r="B46" t="s">
        <v>202</v>
      </c>
    </row>
    <row r="47" spans="2:2">
      <c r="B47" t="s">
        <v>203</v>
      </c>
    </row>
    <row r="48" spans="2:2">
      <c r="B48" t="s">
        <v>204</v>
      </c>
    </row>
    <row r="49" spans="2:2">
      <c r="B49" t="s">
        <v>205</v>
      </c>
    </row>
    <row r="50" spans="2:2">
      <c r="B50" t="s">
        <v>206</v>
      </c>
    </row>
    <row r="51" spans="2:2">
      <c r="B51" t="s">
        <v>207</v>
      </c>
    </row>
    <row r="52" spans="2:2">
      <c r="B52" t="s">
        <v>147</v>
      </c>
    </row>
    <row r="53" spans="2:2">
      <c r="B53" t="s">
        <v>148</v>
      </c>
    </row>
    <row r="54" spans="2:2">
      <c r="B54" t="s">
        <v>149</v>
      </c>
    </row>
    <row r="55" spans="2:2">
      <c r="B55" t="s">
        <v>150</v>
      </c>
    </row>
    <row r="56" spans="2:2">
      <c r="B56" t="s">
        <v>151</v>
      </c>
    </row>
    <row r="57" spans="2:2">
      <c r="B57" t="s">
        <v>152</v>
      </c>
    </row>
    <row r="58" spans="2:2">
      <c r="B58" t="s">
        <v>153</v>
      </c>
    </row>
    <row r="59" spans="2:2">
      <c r="B59" t="s">
        <v>154</v>
      </c>
    </row>
    <row r="60" spans="2:2">
      <c r="B60" t="s">
        <v>155</v>
      </c>
    </row>
    <row r="61" spans="2:2">
      <c r="B61" t="s">
        <v>156</v>
      </c>
    </row>
    <row r="62" spans="2:2">
      <c r="B62" t="s">
        <v>157</v>
      </c>
    </row>
    <row r="63" spans="2:2">
      <c r="B63" t="s">
        <v>158</v>
      </c>
    </row>
    <row r="64" spans="2:2">
      <c r="B64" t="s">
        <v>159</v>
      </c>
    </row>
    <row r="65" spans="2:2">
      <c r="B65" t="s">
        <v>160</v>
      </c>
    </row>
    <row r="66" spans="2:2">
      <c r="B66" t="s">
        <v>161</v>
      </c>
    </row>
    <row r="67" spans="2:2">
      <c r="B67" t="s">
        <v>162</v>
      </c>
    </row>
    <row r="68" spans="2:2">
      <c r="B68" t="s">
        <v>163</v>
      </c>
    </row>
    <row r="69" spans="2:2">
      <c r="B69" t="s">
        <v>164</v>
      </c>
    </row>
    <row r="70" spans="2:2">
      <c r="B70" t="s">
        <v>165</v>
      </c>
    </row>
    <row r="71" spans="2:2">
      <c r="B71" t="s">
        <v>166</v>
      </c>
    </row>
    <row r="72" spans="2:2">
      <c r="B72" t="s">
        <v>167</v>
      </c>
    </row>
    <row r="73" spans="2:2">
      <c r="B73" t="s">
        <v>168</v>
      </c>
    </row>
    <row r="74" spans="2:2">
      <c r="B74" t="s">
        <v>169</v>
      </c>
    </row>
    <row r="75" spans="2:2">
      <c r="B75" t="s">
        <v>170</v>
      </c>
    </row>
    <row r="76" spans="2:2">
      <c r="B76" t="s">
        <v>171</v>
      </c>
    </row>
    <row r="77" spans="2:2">
      <c r="B77" t="s">
        <v>172</v>
      </c>
    </row>
    <row r="78" spans="2:2">
      <c r="B78" t="s">
        <v>208</v>
      </c>
    </row>
  </sheetData>
  <phoneticPr fontId="6"/>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76167-33A7-4921-B799-052E0773E9BC}">
  <sheetPr>
    <tabColor rgb="FFFF0000"/>
  </sheetPr>
  <dimension ref="A1:BL47"/>
  <sheetViews>
    <sheetView showGridLines="0" showZeros="0" view="pageBreakPreview" zoomScaleNormal="100" zoomScaleSheetLayoutView="100" workbookViewId="0">
      <selection activeCell="H7" sqref="H7:N7"/>
    </sheetView>
  </sheetViews>
  <sheetFormatPr defaultColWidth="2.25" defaultRowHeight="13.5"/>
  <cols>
    <col min="1" max="1" width="2.25" style="2" customWidth="1"/>
    <col min="2" max="7" width="2.25" style="2"/>
    <col min="8" max="19" width="2.375" style="2" bestFit="1" customWidth="1"/>
    <col min="20" max="30" width="2.25" style="2"/>
    <col min="31" max="31" width="2.625" style="2" customWidth="1"/>
    <col min="32" max="34" width="2.25" style="2"/>
    <col min="35" max="35" width="2.5" style="2" bestFit="1" customWidth="1"/>
    <col min="36" max="40" width="2.25" style="2"/>
    <col min="41" max="47" width="2.25" style="2" hidden="1" customWidth="1"/>
    <col min="48" max="16384" width="2.25" style="2"/>
  </cols>
  <sheetData>
    <row r="1" spans="1:48">
      <c r="A1" s="2" t="s">
        <v>25</v>
      </c>
    </row>
    <row r="2" spans="1:48" ht="7.5" customHeight="1"/>
    <row r="3" spans="1:48">
      <c r="A3" s="233" t="s">
        <v>245</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5"/>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192" t="s">
        <v>26</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4"/>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36" t="s">
        <v>27</v>
      </c>
      <c r="B7" s="137"/>
      <c r="C7" s="137"/>
      <c r="D7" s="137"/>
      <c r="E7" s="137"/>
      <c r="F7" s="137"/>
      <c r="G7" s="138"/>
      <c r="H7" s="236"/>
      <c r="I7" s="237"/>
      <c r="J7" s="237"/>
      <c r="K7" s="237"/>
      <c r="L7" s="237"/>
      <c r="M7" s="237"/>
      <c r="N7" s="238"/>
      <c r="O7" s="136" t="s">
        <v>28</v>
      </c>
      <c r="P7" s="137"/>
      <c r="Q7" s="137"/>
      <c r="R7" s="137"/>
      <c r="S7" s="138"/>
      <c r="T7" s="239"/>
      <c r="U7" s="212"/>
      <c r="V7" s="212"/>
      <c r="W7" s="212"/>
      <c r="X7" s="212"/>
      <c r="Y7" s="212"/>
      <c r="Z7" s="212"/>
      <c r="AA7" s="212"/>
      <c r="AB7" s="212"/>
      <c r="AC7" s="212"/>
      <c r="AD7" s="212"/>
      <c r="AE7" s="212"/>
      <c r="AF7" s="212"/>
      <c r="AG7" s="212"/>
      <c r="AH7" s="212"/>
      <c r="AI7" s="212"/>
      <c r="AJ7" s="212"/>
      <c r="AK7" s="212"/>
      <c r="AL7" s="212"/>
      <c r="AM7" s="240"/>
    </row>
    <row r="8" spans="1:48">
      <c r="A8" s="216" t="s">
        <v>29</v>
      </c>
      <c r="B8" s="217"/>
      <c r="C8" s="218"/>
      <c r="D8" s="136" t="s">
        <v>30</v>
      </c>
      <c r="E8" s="137"/>
      <c r="F8" s="137"/>
      <c r="G8" s="138"/>
      <c r="H8" s="136" t="s">
        <v>21</v>
      </c>
      <c r="I8" s="137"/>
      <c r="J8" s="137"/>
      <c r="K8" s="137"/>
      <c r="L8" s="137"/>
      <c r="M8" s="137"/>
      <c r="N8" s="137"/>
      <c r="O8" s="137"/>
      <c r="P8" s="137"/>
      <c r="Q8" s="137"/>
      <c r="R8" s="137"/>
      <c r="S8" s="138"/>
      <c r="T8" s="216" t="s">
        <v>31</v>
      </c>
      <c r="U8" s="217"/>
      <c r="V8" s="218"/>
      <c r="W8" s="136" t="s">
        <v>14</v>
      </c>
      <c r="X8" s="137"/>
      <c r="Y8" s="137"/>
      <c r="Z8" s="137"/>
      <c r="AA8" s="137"/>
      <c r="AB8" s="137"/>
      <c r="AC8" s="137"/>
      <c r="AD8" s="137"/>
      <c r="AE8" s="137"/>
      <c r="AF8" s="138"/>
      <c r="AG8" s="220" t="s">
        <v>32</v>
      </c>
      <c r="AH8" s="210"/>
      <c r="AI8" s="210"/>
      <c r="AJ8" s="210"/>
      <c r="AK8" s="210"/>
      <c r="AL8" s="210"/>
      <c r="AM8" s="211"/>
    </row>
    <row r="9" spans="1:48" ht="17.25" customHeight="1">
      <c r="A9" s="219"/>
      <c r="B9" s="173"/>
      <c r="C9" s="174"/>
      <c r="D9" s="221" t="s">
        <v>161</v>
      </c>
      <c r="E9" s="222"/>
      <c r="F9" s="222"/>
      <c r="G9" s="223"/>
      <c r="H9" s="224"/>
      <c r="I9" s="225"/>
      <c r="J9" s="225"/>
      <c r="K9" s="225"/>
      <c r="L9" s="225"/>
      <c r="M9" s="225"/>
      <c r="N9" s="225"/>
      <c r="O9" s="225"/>
      <c r="P9" s="225"/>
      <c r="Q9" s="225"/>
      <c r="R9" s="225"/>
      <c r="S9" s="226"/>
      <c r="T9" s="219"/>
      <c r="U9" s="173"/>
      <c r="V9" s="174"/>
      <c r="W9" s="227"/>
      <c r="X9" s="228"/>
      <c r="Y9" s="228"/>
      <c r="Z9" s="228"/>
      <c r="AA9" s="228"/>
      <c r="AB9" s="228"/>
      <c r="AC9" s="228"/>
      <c r="AD9" s="228"/>
      <c r="AE9" s="228"/>
      <c r="AF9" s="229"/>
      <c r="AG9" s="230"/>
      <c r="AH9" s="231"/>
      <c r="AI9" s="231"/>
      <c r="AJ9" s="231"/>
      <c r="AK9" s="231"/>
      <c r="AL9" s="231"/>
      <c r="AM9" s="232"/>
      <c r="AV9" s="3"/>
    </row>
    <row r="10" spans="1:48" s="3" customFormat="1" ht="20.25" customHeight="1">
      <c r="A10" s="136" t="s">
        <v>34</v>
      </c>
      <c r="B10" s="137"/>
      <c r="C10" s="137"/>
      <c r="D10" s="137"/>
      <c r="E10" s="137"/>
      <c r="F10" s="137"/>
      <c r="G10" s="137"/>
      <c r="H10" s="137"/>
      <c r="I10" s="137"/>
      <c r="J10" s="137"/>
      <c r="K10" s="138"/>
      <c r="L10" s="206"/>
      <c r="M10" s="207"/>
      <c r="N10" s="207"/>
      <c r="O10" s="207"/>
      <c r="P10" s="207"/>
      <c r="Q10" s="207"/>
      <c r="R10" s="207"/>
      <c r="S10" s="207"/>
      <c r="T10" s="207"/>
      <c r="U10" s="207"/>
      <c r="V10" s="207"/>
      <c r="W10" s="207"/>
      <c r="X10" s="207"/>
      <c r="Y10" s="207"/>
      <c r="Z10" s="207"/>
      <c r="AA10" s="207"/>
      <c r="AB10" s="207"/>
      <c r="AC10" s="207"/>
      <c r="AD10" s="207"/>
      <c r="AE10" s="207"/>
      <c r="AF10" s="208"/>
      <c r="AG10" s="209" t="s">
        <v>35</v>
      </c>
      <c r="AH10" s="210"/>
      <c r="AI10" s="211"/>
      <c r="AJ10" s="212"/>
      <c r="AK10" s="212"/>
      <c r="AL10" s="213" t="s">
        <v>36</v>
      </c>
      <c r="AM10" s="214"/>
      <c r="AN10" s="116"/>
      <c r="AP10" s="215"/>
      <c r="AQ10" s="215"/>
      <c r="AR10" s="215"/>
      <c r="AS10" s="215"/>
      <c r="AT10" s="215"/>
      <c r="AU10" s="215"/>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192" t="s">
        <v>37</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4"/>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195" t="s">
        <v>250</v>
      </c>
      <c r="B14" s="196"/>
      <c r="C14" s="196"/>
      <c r="D14" s="196"/>
      <c r="E14" s="196"/>
      <c r="F14" s="196"/>
      <c r="G14" s="196"/>
      <c r="H14" s="196"/>
      <c r="I14" s="196"/>
      <c r="J14" s="196"/>
      <c r="K14" s="196"/>
      <c r="L14" s="196"/>
      <c r="M14" s="196"/>
      <c r="N14" s="196"/>
      <c r="O14" s="196"/>
      <c r="P14" s="196"/>
      <c r="Q14" s="196"/>
      <c r="R14" s="196"/>
      <c r="S14" s="196"/>
      <c r="T14" s="196"/>
      <c r="U14" s="196"/>
      <c r="V14" s="196"/>
      <c r="W14" s="200"/>
      <c r="X14" s="197"/>
      <c r="Y14" s="198"/>
      <c r="Z14" s="199"/>
      <c r="AA14" s="201"/>
      <c r="AB14" s="202"/>
      <c r="AC14" s="202"/>
      <c r="AD14" s="202"/>
      <c r="AE14" s="202"/>
      <c r="AF14" s="202"/>
      <c r="AG14" s="202"/>
      <c r="AH14" s="202"/>
      <c r="AI14" s="202"/>
      <c r="AJ14" s="202"/>
      <c r="AK14" s="202"/>
      <c r="AL14" s="202"/>
      <c r="AM14" s="202"/>
    </row>
    <row r="15" spans="1:48" s="3" customFormat="1" ht="18" customHeight="1">
      <c r="A15" s="203" t="s">
        <v>187</v>
      </c>
      <c r="B15" s="204"/>
      <c r="C15" s="204"/>
      <c r="D15" s="204"/>
      <c r="E15" s="204"/>
      <c r="F15" s="204"/>
      <c r="G15" s="204"/>
      <c r="H15" s="204"/>
      <c r="I15" s="204"/>
      <c r="J15" s="204"/>
      <c r="K15" s="204"/>
      <c r="L15" s="204"/>
      <c r="M15" s="204"/>
      <c r="N15" s="204"/>
      <c r="O15" s="204"/>
      <c r="P15" s="204"/>
      <c r="Q15" s="204"/>
      <c r="R15" s="204"/>
      <c r="S15" s="204"/>
      <c r="T15" s="204"/>
      <c r="U15" s="204"/>
      <c r="V15" s="204"/>
      <c r="W15" s="205"/>
      <c r="X15" s="197"/>
      <c r="Y15" s="198"/>
      <c r="Z15" s="199"/>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64" s="3" customFormat="1" ht="12">
      <c r="A17" s="192" t="s">
        <v>209</v>
      </c>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4"/>
    </row>
    <row r="18" spans="1:64"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64" s="3" customFormat="1" ht="18" customHeight="1">
      <c r="A19" s="195" t="s">
        <v>214</v>
      </c>
      <c r="B19" s="196"/>
      <c r="C19" s="196"/>
      <c r="D19" s="196"/>
      <c r="E19" s="196"/>
      <c r="F19" s="196"/>
      <c r="G19" s="196"/>
      <c r="H19" s="196"/>
      <c r="I19" s="196"/>
      <c r="J19" s="196"/>
      <c r="K19" s="196"/>
      <c r="L19" s="196"/>
      <c r="M19" s="196"/>
      <c r="N19" s="196"/>
      <c r="O19" s="196"/>
      <c r="P19" s="196"/>
      <c r="Q19" s="196"/>
      <c r="R19" s="196"/>
      <c r="S19" s="196"/>
      <c r="T19" s="196"/>
      <c r="U19" s="196"/>
      <c r="V19" s="196"/>
      <c r="W19" s="196"/>
      <c r="X19" s="197"/>
      <c r="Y19" s="198"/>
      <c r="Z19" s="199"/>
      <c r="AA19" s="102"/>
      <c r="AB19" s="102"/>
      <c r="AC19" s="102"/>
      <c r="AD19" s="102"/>
      <c r="AE19" s="102"/>
      <c r="AF19" s="102"/>
      <c r="AG19" s="102"/>
      <c r="AN19" s="116"/>
    </row>
    <row r="20" spans="1:64" s="3" customFormat="1" ht="18" customHeight="1">
      <c r="A20" s="195" t="s">
        <v>211</v>
      </c>
      <c r="B20" s="196"/>
      <c r="C20" s="196"/>
      <c r="D20" s="196"/>
      <c r="E20" s="196"/>
      <c r="F20" s="196"/>
      <c r="G20" s="196"/>
      <c r="H20" s="196"/>
      <c r="I20" s="196"/>
      <c r="J20" s="196"/>
      <c r="K20" s="196"/>
      <c r="L20" s="196"/>
      <c r="M20" s="196"/>
      <c r="N20" s="196"/>
      <c r="O20" s="196"/>
      <c r="P20" s="196"/>
      <c r="Q20" s="196"/>
      <c r="R20" s="196"/>
      <c r="S20" s="196"/>
      <c r="T20" s="196"/>
      <c r="U20" s="196"/>
      <c r="V20" s="196"/>
      <c r="W20" s="196"/>
      <c r="X20" s="197"/>
      <c r="Y20" s="198"/>
      <c r="Z20" s="199"/>
      <c r="AA20" s="102"/>
      <c r="AB20" s="102"/>
      <c r="AC20" s="102"/>
      <c r="AD20" s="102"/>
      <c r="AE20" s="102"/>
      <c r="AF20" s="102"/>
      <c r="AG20" s="102"/>
    </row>
    <row r="21" spans="1:64"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64" s="3" customFormat="1" ht="12">
      <c r="A22" s="192" t="s">
        <v>38</v>
      </c>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4"/>
    </row>
    <row r="23" spans="1:64"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64" ht="19.5" customHeight="1" thickBot="1">
      <c r="A24" s="94"/>
      <c r="B24" s="3"/>
      <c r="C24" s="84"/>
      <c r="D24" s="3"/>
      <c r="E24" s="95"/>
      <c r="F24" s="3"/>
      <c r="G24" s="3"/>
      <c r="H24" s="3"/>
      <c r="I24" s="3"/>
      <c r="J24" s="96"/>
      <c r="K24" s="96"/>
      <c r="L24" s="96"/>
      <c r="M24" s="96"/>
      <c r="N24" s="96"/>
      <c r="O24" s="97"/>
      <c r="P24" s="84"/>
      <c r="S24" s="96"/>
      <c r="T24" s="93"/>
      <c r="U24" s="96"/>
      <c r="V24" s="96"/>
      <c r="W24" s="84"/>
      <c r="AC24" s="175"/>
      <c r="AD24" s="176" t="s">
        <v>39</v>
      </c>
      <c r="AE24" s="139"/>
      <c r="AF24" s="139"/>
      <c r="AG24" s="139"/>
      <c r="AH24" s="139"/>
      <c r="AI24" s="177" t="s">
        <v>40</v>
      </c>
      <c r="AJ24" s="178"/>
      <c r="AK24" s="178"/>
      <c r="AL24" s="178"/>
      <c r="AM24" s="179"/>
      <c r="AV24" s="3"/>
    </row>
    <row r="25" spans="1:64">
      <c r="A25" s="94"/>
      <c r="B25" s="3"/>
      <c r="C25" s="84"/>
      <c r="D25" s="3"/>
      <c r="E25" s="95"/>
      <c r="F25" s="3"/>
      <c r="G25" s="3"/>
      <c r="H25" s="3"/>
      <c r="I25" s="3"/>
      <c r="J25" s="96"/>
      <c r="K25" s="96"/>
      <c r="L25" s="96"/>
      <c r="M25" s="96"/>
      <c r="N25" s="96"/>
      <c r="O25" s="97"/>
      <c r="P25" s="84"/>
      <c r="S25" s="96"/>
      <c r="T25" s="93"/>
      <c r="U25" s="96"/>
      <c r="V25" s="96"/>
      <c r="W25" s="86"/>
      <c r="AC25" s="175"/>
      <c r="AD25" s="180" t="e">
        <f>IFERROR(VLOOKUP(L10,[1]リスト!B2:D23,2,FALSE),IFERROR(VLOOKUP(L10,[1]リスト!B24:D30,2,FALSE)*AJ10,""))-AX25</f>
        <v>#VALUE!</v>
      </c>
      <c r="AE25" s="181"/>
      <c r="AF25" s="181"/>
      <c r="AG25" s="183" t="s">
        <v>6</v>
      </c>
      <c r="AH25" s="183"/>
      <c r="AI25" s="184" t="e">
        <f>MIN(AD25,ROUNDDOWN((H34+H43)/1000,0))</f>
        <v>#VALUE!</v>
      </c>
      <c r="AJ25" s="185"/>
      <c r="AK25" s="185"/>
      <c r="AL25" s="188" t="s">
        <v>6</v>
      </c>
      <c r="AM25" s="189"/>
      <c r="AW25" s="164" t="s">
        <v>253</v>
      </c>
      <c r="AX25" s="165"/>
      <c r="AY25" s="166"/>
      <c r="AZ25" s="166"/>
      <c r="BA25" s="167"/>
      <c r="BB25" s="171" t="s">
        <v>6</v>
      </c>
      <c r="BC25" s="172"/>
      <c r="BD25" s="117"/>
      <c r="BE25" s="118"/>
      <c r="BF25" s="118"/>
      <c r="BG25" s="118"/>
      <c r="BH25" s="118"/>
      <c r="BI25" s="118"/>
      <c r="BJ25" s="118"/>
      <c r="BK25" s="118"/>
      <c r="BL25" s="118"/>
    </row>
    <row r="26" spans="1:64" ht="14.25" thickBot="1">
      <c r="A26" s="84" t="s">
        <v>254</v>
      </c>
      <c r="B26" s="3"/>
      <c r="C26" s="84"/>
      <c r="D26" s="3"/>
      <c r="E26" s="95"/>
      <c r="F26" s="3"/>
      <c r="G26" s="3"/>
      <c r="H26" s="3"/>
      <c r="I26" s="3"/>
      <c r="J26" s="96"/>
      <c r="K26" s="96"/>
      <c r="L26" s="96"/>
      <c r="M26" s="96"/>
      <c r="N26" s="96"/>
      <c r="O26" s="97"/>
      <c r="P26" s="84"/>
      <c r="S26" s="96"/>
      <c r="T26" s="93"/>
      <c r="U26" s="96"/>
      <c r="V26" s="96"/>
      <c r="W26" s="86"/>
      <c r="AC26" s="175"/>
      <c r="AD26" s="182"/>
      <c r="AE26" s="181"/>
      <c r="AF26" s="181"/>
      <c r="AG26" s="183"/>
      <c r="AH26" s="183"/>
      <c r="AI26" s="186"/>
      <c r="AJ26" s="187"/>
      <c r="AK26" s="187"/>
      <c r="AL26" s="190"/>
      <c r="AM26" s="191"/>
      <c r="AW26" s="164"/>
      <c r="AX26" s="168"/>
      <c r="AY26" s="169"/>
      <c r="AZ26" s="169"/>
      <c r="BA26" s="170"/>
      <c r="BB26" s="171"/>
      <c r="BC26" s="172"/>
      <c r="BD26" s="117"/>
      <c r="BE26" s="118"/>
      <c r="BF26" s="118"/>
      <c r="BG26" s="118"/>
      <c r="BH26" s="118"/>
      <c r="BI26" s="118"/>
      <c r="BJ26" s="118"/>
      <c r="BK26" s="118"/>
      <c r="BL26" s="118"/>
    </row>
    <row r="27" spans="1:64" ht="30" customHeight="1">
      <c r="A27" s="136" t="s">
        <v>236</v>
      </c>
      <c r="B27" s="137"/>
      <c r="C27" s="137"/>
      <c r="D27" s="137"/>
      <c r="E27" s="137"/>
      <c r="F27" s="137"/>
      <c r="G27" s="138"/>
      <c r="H27" s="139" t="s">
        <v>221</v>
      </c>
      <c r="I27" s="137"/>
      <c r="J27" s="137"/>
      <c r="K27" s="137"/>
      <c r="L27" s="137"/>
      <c r="M27" s="136" t="s">
        <v>41</v>
      </c>
      <c r="N27" s="137"/>
      <c r="O27" s="137"/>
      <c r="P27" s="137"/>
      <c r="Q27" s="137"/>
      <c r="R27" s="137"/>
      <c r="S27" s="137"/>
      <c r="T27" s="137"/>
      <c r="U27" s="137"/>
      <c r="V27" s="137"/>
      <c r="W27" s="137"/>
      <c r="X27" s="137"/>
      <c r="Y27" s="137"/>
      <c r="Z27" s="137"/>
      <c r="AA27" s="137"/>
      <c r="AB27" s="137"/>
      <c r="AC27" s="137"/>
      <c r="AD27" s="137"/>
      <c r="AE27" s="137"/>
      <c r="AF27" s="137"/>
      <c r="AG27" s="137"/>
      <c r="AH27" s="137"/>
      <c r="AI27" s="173"/>
      <c r="AJ27" s="173"/>
      <c r="AK27" s="173"/>
      <c r="AL27" s="173"/>
      <c r="AM27" s="174"/>
      <c r="AX27" s="117" t="s">
        <v>255</v>
      </c>
    </row>
    <row r="28" spans="1:64">
      <c r="A28" s="148" t="s">
        <v>227</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64" ht="39" customHeight="1">
      <c r="A29" s="157" t="s">
        <v>225</v>
      </c>
      <c r="B29" s="158"/>
      <c r="C29" s="158"/>
      <c r="D29" s="158"/>
      <c r="E29" s="158"/>
      <c r="F29" s="158"/>
      <c r="G29" s="159"/>
      <c r="H29" s="160"/>
      <c r="I29" s="160"/>
      <c r="J29" s="160"/>
      <c r="K29" s="160"/>
      <c r="L29" s="160"/>
      <c r="M29" s="161"/>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3"/>
    </row>
    <row r="30" spans="1:64" ht="38.25" customHeight="1">
      <c r="A30" s="151" t="s">
        <v>226</v>
      </c>
      <c r="B30" s="152"/>
      <c r="C30" s="152"/>
      <c r="D30" s="152"/>
      <c r="E30" s="152"/>
      <c r="F30" s="152"/>
      <c r="G30" s="153"/>
      <c r="H30" s="129"/>
      <c r="I30" s="129"/>
      <c r="J30" s="129"/>
      <c r="K30" s="129"/>
      <c r="L30" s="129"/>
      <c r="M30" s="154"/>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6"/>
    </row>
    <row r="31" spans="1:64">
      <c r="A31" s="148" t="s">
        <v>228</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50"/>
    </row>
    <row r="32" spans="1:64" ht="60" customHeight="1">
      <c r="A32" s="151" t="s">
        <v>235</v>
      </c>
      <c r="B32" s="152"/>
      <c r="C32" s="152"/>
      <c r="D32" s="152"/>
      <c r="E32" s="152"/>
      <c r="F32" s="152"/>
      <c r="G32" s="153"/>
      <c r="H32" s="129"/>
      <c r="I32" s="129"/>
      <c r="J32" s="129"/>
      <c r="K32" s="129"/>
      <c r="L32" s="129"/>
      <c r="M32" s="154"/>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6"/>
    </row>
    <row r="33" spans="1:56" ht="69" customHeight="1">
      <c r="A33" s="126" t="s">
        <v>229</v>
      </c>
      <c r="B33" s="127"/>
      <c r="C33" s="127"/>
      <c r="D33" s="127"/>
      <c r="E33" s="127"/>
      <c r="F33" s="127"/>
      <c r="G33" s="128"/>
      <c r="H33" s="129"/>
      <c r="I33" s="129"/>
      <c r="J33" s="129"/>
      <c r="K33" s="129"/>
      <c r="L33" s="129"/>
      <c r="M33" s="154"/>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6"/>
      <c r="AV33" s="3"/>
    </row>
    <row r="34" spans="1:56" ht="15" customHeight="1">
      <c r="A34" s="62" t="s">
        <v>23</v>
      </c>
      <c r="B34" s="63"/>
      <c r="C34" s="63"/>
      <c r="D34" s="63"/>
      <c r="E34" s="63"/>
      <c r="F34" s="63"/>
      <c r="G34" s="64"/>
      <c r="H34" s="120">
        <f>SUM(H29:L33)</f>
        <v>0</v>
      </c>
      <c r="I34" s="120"/>
      <c r="J34" s="120"/>
      <c r="K34" s="120"/>
      <c r="L34" s="121"/>
      <c r="M34" s="122"/>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4"/>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147"/>
      <c r="AJ35" s="147"/>
      <c r="AK35" s="147"/>
      <c r="AL35" s="125"/>
      <c r="AM35" s="125"/>
      <c r="AV35" s="3"/>
      <c r="AW35" s="3"/>
      <c r="AX35" s="3"/>
      <c r="AY35" s="3"/>
      <c r="AZ35" s="3"/>
      <c r="BA35" s="3"/>
      <c r="BB35" s="3"/>
      <c r="BC35" s="3"/>
      <c r="BD35" s="3"/>
    </row>
    <row r="36" spans="1:56">
      <c r="A36" s="84" t="s">
        <v>186</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147"/>
      <c r="AJ36" s="147"/>
      <c r="AK36" s="147"/>
      <c r="AL36" s="125"/>
      <c r="AM36" s="125"/>
      <c r="AV36" s="116"/>
      <c r="AW36" s="3"/>
      <c r="AX36" s="3"/>
      <c r="AY36" s="3"/>
      <c r="AZ36" s="3"/>
      <c r="BA36" s="3"/>
      <c r="BB36" s="3"/>
      <c r="BC36" s="3"/>
      <c r="BD36" s="3"/>
    </row>
    <row r="37" spans="1:56" ht="30" customHeight="1">
      <c r="A37" s="136" t="s">
        <v>236</v>
      </c>
      <c r="B37" s="137"/>
      <c r="C37" s="137"/>
      <c r="D37" s="137"/>
      <c r="E37" s="137"/>
      <c r="F37" s="137"/>
      <c r="G37" s="138"/>
      <c r="H37" s="139" t="s">
        <v>222</v>
      </c>
      <c r="I37" s="137"/>
      <c r="J37" s="137"/>
      <c r="K37" s="137"/>
      <c r="L37" s="137"/>
      <c r="M37" s="136" t="s">
        <v>41</v>
      </c>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8"/>
    </row>
    <row r="38" spans="1:56" ht="37.5" customHeight="1">
      <c r="A38" s="140" t="s">
        <v>230</v>
      </c>
      <c r="B38" s="141"/>
      <c r="C38" s="141"/>
      <c r="D38" s="141"/>
      <c r="E38" s="141"/>
      <c r="F38" s="141"/>
      <c r="G38" s="142"/>
      <c r="H38" s="143"/>
      <c r="I38" s="143"/>
      <c r="J38" s="143"/>
      <c r="K38" s="143"/>
      <c r="L38" s="143"/>
      <c r="M38" s="144"/>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6"/>
    </row>
    <row r="39" spans="1:56" ht="36.75" customHeight="1">
      <c r="A39" s="126" t="s">
        <v>231</v>
      </c>
      <c r="B39" s="127"/>
      <c r="C39" s="127"/>
      <c r="D39" s="127"/>
      <c r="E39" s="127"/>
      <c r="F39" s="127"/>
      <c r="G39" s="128"/>
      <c r="H39" s="129"/>
      <c r="I39" s="129"/>
      <c r="J39" s="129"/>
      <c r="K39" s="129"/>
      <c r="L39" s="129"/>
      <c r="M39" s="130"/>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2"/>
    </row>
    <row r="40" spans="1:56" ht="27" customHeight="1">
      <c r="A40" s="126" t="s">
        <v>232</v>
      </c>
      <c r="B40" s="127"/>
      <c r="C40" s="127"/>
      <c r="D40" s="127"/>
      <c r="E40" s="127"/>
      <c r="F40" s="127"/>
      <c r="G40" s="128"/>
      <c r="H40" s="129"/>
      <c r="I40" s="129"/>
      <c r="J40" s="129"/>
      <c r="K40" s="129"/>
      <c r="L40" s="129"/>
      <c r="M40" s="130"/>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2"/>
    </row>
    <row r="41" spans="1:56" ht="51" customHeight="1">
      <c r="A41" s="126" t="s">
        <v>233</v>
      </c>
      <c r="B41" s="127"/>
      <c r="C41" s="127"/>
      <c r="D41" s="127"/>
      <c r="E41" s="127"/>
      <c r="F41" s="127"/>
      <c r="G41" s="128"/>
      <c r="H41" s="129"/>
      <c r="I41" s="129"/>
      <c r="J41" s="129"/>
      <c r="K41" s="129"/>
      <c r="L41" s="129"/>
      <c r="M41" s="130"/>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2"/>
      <c r="AV41" s="3"/>
    </row>
    <row r="42" spans="1:56" ht="36.75" customHeight="1">
      <c r="A42" s="133" t="s">
        <v>234</v>
      </c>
      <c r="B42" s="134"/>
      <c r="C42" s="134"/>
      <c r="D42" s="134"/>
      <c r="E42" s="134"/>
      <c r="F42" s="134"/>
      <c r="G42" s="135"/>
      <c r="H42" s="129"/>
      <c r="I42" s="129"/>
      <c r="J42" s="129"/>
      <c r="K42" s="129"/>
      <c r="L42" s="129"/>
      <c r="M42" s="130"/>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2"/>
    </row>
    <row r="43" spans="1:56" ht="15" customHeight="1">
      <c r="A43" s="62" t="s">
        <v>23</v>
      </c>
      <c r="B43" s="63"/>
      <c r="C43" s="63"/>
      <c r="D43" s="63"/>
      <c r="E43" s="63"/>
      <c r="F43" s="63"/>
      <c r="G43" s="64"/>
      <c r="H43" s="120">
        <f>SUM(H38:L42)</f>
        <v>0</v>
      </c>
      <c r="I43" s="120"/>
      <c r="J43" s="120"/>
      <c r="K43" s="120"/>
      <c r="L43" s="121"/>
      <c r="M43" s="122"/>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4"/>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210</v>
      </c>
    </row>
    <row r="46" spans="1:56" ht="30" customHeight="1"/>
    <row r="47" spans="1:56" ht="30" customHeight="1">
      <c r="AI47" s="125"/>
      <c r="AJ47" s="125"/>
      <c r="AK47" s="125"/>
      <c r="AL47" s="125"/>
      <c r="AM47" s="125"/>
    </row>
  </sheetData>
  <sheetProtection algorithmName="SHA-512" hashValue="VqgJN+gR21GBxAMyGr81XqnFsu4/70pGJePXaFCrPuU1VmAbPZ6lolU3vlT1Wb4mAR6Ixu30q+S2fCJJiPlI+g==" saltValue="FlJfCUKg0gmBJDfT5C7srw==" spinCount="100000" sheet="1" formatCells="0" formatColumns="0" formatRows="0" insertColumns="0" insertRows="0" autoFilter="0"/>
  <mergeCells count="88">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W25:AW26"/>
    <mergeCell ref="AX25:BA26"/>
    <mergeCell ref="BB25:BC26"/>
    <mergeCell ref="A27:G27"/>
    <mergeCell ref="H27:L27"/>
    <mergeCell ref="M27:AM27"/>
    <mergeCell ref="AC24:AC26"/>
    <mergeCell ref="AD24:AH24"/>
    <mergeCell ref="AI24:AM24"/>
    <mergeCell ref="AD25:AF26"/>
    <mergeCell ref="AG25:AH26"/>
    <mergeCell ref="AI25:AK26"/>
    <mergeCell ref="AL25:AM26"/>
    <mergeCell ref="A28:AM28"/>
    <mergeCell ref="A29:G29"/>
    <mergeCell ref="H29:L29"/>
    <mergeCell ref="M29:AM29"/>
    <mergeCell ref="A30:G30"/>
    <mergeCell ref="H30:L30"/>
    <mergeCell ref="M30:AM30"/>
    <mergeCell ref="A31:AM31"/>
    <mergeCell ref="A32:G32"/>
    <mergeCell ref="H32:L32"/>
    <mergeCell ref="M32:AM32"/>
    <mergeCell ref="A33:G33"/>
    <mergeCell ref="H33:L33"/>
    <mergeCell ref="M33:AM33"/>
    <mergeCell ref="H34:L34"/>
    <mergeCell ref="M34:AM34"/>
    <mergeCell ref="AI35:AK35"/>
    <mergeCell ref="AL35:AM35"/>
    <mergeCell ref="AI36:AK36"/>
    <mergeCell ref="AL36:AM36"/>
    <mergeCell ref="A37:G37"/>
    <mergeCell ref="H37:L37"/>
    <mergeCell ref="M37:AM37"/>
    <mergeCell ref="A38:G38"/>
    <mergeCell ref="H38:L38"/>
    <mergeCell ref="M38:AM38"/>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6"/>
  <dataValidations count="2">
    <dataValidation type="list" allowBlank="1" showInputMessage="1" showErrorMessage="1" sqref="X14:Z15 X19:Z20" xr:uid="{676B6B0E-66AF-4203-A944-E5A4A5AC09AF}">
      <formula1>"✔"</formula1>
    </dataValidation>
    <dataValidation imeMode="halfAlpha" allowBlank="1" showInputMessage="1" showErrorMessage="1" sqref="S24:V26 J24:N26 S36:V36 J36:N36" xr:uid="{861CF5E0-69A8-4B25-A11F-476D1582A8A7}"/>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drawing r:id="rId2"/>
  <legacyDrawing r:id="rId3"/>
  <extLst>
    <ext xmlns:x14="http://schemas.microsoft.com/office/spreadsheetml/2009/9/main" uri="{CCE6A557-97BC-4b89-ADB6-D9C93CAAB3DF}">
      <x14:dataValidations xmlns:xm="http://schemas.microsoft.com/office/excel/2006/main" count="1">
        <x14:dataValidation type="list" allowBlank="1" xr:uid="{AF32E56C-2B24-4327-BAB8-17E94EC9484C}">
          <x14:formula1>
            <xm:f>リスト!$B$2:$B$30</xm:f>
          </x14:formula1>
          <xm:sqref>L10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F9DB0-C198-4BBE-8A94-9432B80D2B63}">
  <sheetPr>
    <tabColor rgb="FFFF0000"/>
  </sheetPr>
  <dimension ref="A1:BL47"/>
  <sheetViews>
    <sheetView showGridLines="0" showZeros="0" view="pageBreakPreview" zoomScaleNormal="100" zoomScaleSheetLayoutView="100" workbookViewId="0">
      <selection activeCell="M29" sqref="M29:AM29"/>
    </sheetView>
  </sheetViews>
  <sheetFormatPr defaultColWidth="2.25" defaultRowHeight="13.5"/>
  <cols>
    <col min="1" max="1" width="2.25" style="2" customWidth="1"/>
    <col min="2" max="7" width="2.25" style="2"/>
    <col min="8" max="19" width="2.375" style="2" bestFit="1" customWidth="1"/>
    <col min="20" max="30" width="2.25" style="2"/>
    <col min="31" max="31" width="2.625" style="2" customWidth="1"/>
    <col min="32" max="34" width="2.25" style="2"/>
    <col min="35" max="35" width="2.5" style="2" bestFit="1" customWidth="1"/>
    <col min="36" max="40" width="2.25" style="2"/>
    <col min="41" max="47" width="2.25" style="2" hidden="1" customWidth="1"/>
    <col min="48" max="16384" width="2.25" style="2"/>
  </cols>
  <sheetData>
    <row r="1" spans="1:48">
      <c r="A1" s="2" t="s">
        <v>25</v>
      </c>
    </row>
    <row r="2" spans="1:48" ht="7.5" customHeight="1"/>
    <row r="3" spans="1:48">
      <c r="A3" s="233" t="s">
        <v>245</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5"/>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192" t="s">
        <v>26</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4"/>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36" t="s">
        <v>27</v>
      </c>
      <c r="B7" s="137"/>
      <c r="C7" s="137"/>
      <c r="D7" s="137"/>
      <c r="E7" s="137"/>
      <c r="F7" s="137"/>
      <c r="G7" s="138"/>
      <c r="H7" s="236"/>
      <c r="I7" s="237"/>
      <c r="J7" s="237"/>
      <c r="K7" s="237"/>
      <c r="L7" s="237"/>
      <c r="M7" s="237"/>
      <c r="N7" s="238"/>
      <c r="O7" s="136" t="s">
        <v>28</v>
      </c>
      <c r="P7" s="137"/>
      <c r="Q7" s="137"/>
      <c r="R7" s="137"/>
      <c r="S7" s="138"/>
      <c r="T7" s="239"/>
      <c r="U7" s="212"/>
      <c r="V7" s="212"/>
      <c r="W7" s="212"/>
      <c r="X7" s="212"/>
      <c r="Y7" s="212"/>
      <c r="Z7" s="212"/>
      <c r="AA7" s="212"/>
      <c r="AB7" s="212"/>
      <c r="AC7" s="212"/>
      <c r="AD7" s="212"/>
      <c r="AE7" s="212"/>
      <c r="AF7" s="212"/>
      <c r="AG7" s="212"/>
      <c r="AH7" s="212"/>
      <c r="AI7" s="212"/>
      <c r="AJ7" s="212"/>
      <c r="AK7" s="212"/>
      <c r="AL7" s="212"/>
      <c r="AM7" s="240"/>
    </row>
    <row r="8" spans="1:48">
      <c r="A8" s="216" t="s">
        <v>29</v>
      </c>
      <c r="B8" s="217"/>
      <c r="C8" s="218"/>
      <c r="D8" s="136" t="s">
        <v>30</v>
      </c>
      <c r="E8" s="137"/>
      <c r="F8" s="137"/>
      <c r="G8" s="138"/>
      <c r="H8" s="136" t="s">
        <v>21</v>
      </c>
      <c r="I8" s="137"/>
      <c r="J8" s="137"/>
      <c r="K8" s="137"/>
      <c r="L8" s="137"/>
      <c r="M8" s="137"/>
      <c r="N8" s="137"/>
      <c r="O8" s="137"/>
      <c r="P8" s="137"/>
      <c r="Q8" s="137"/>
      <c r="R8" s="137"/>
      <c r="S8" s="138"/>
      <c r="T8" s="216" t="s">
        <v>31</v>
      </c>
      <c r="U8" s="217"/>
      <c r="V8" s="218"/>
      <c r="W8" s="136" t="s">
        <v>14</v>
      </c>
      <c r="X8" s="137"/>
      <c r="Y8" s="137"/>
      <c r="Z8" s="137"/>
      <c r="AA8" s="137"/>
      <c r="AB8" s="137"/>
      <c r="AC8" s="137"/>
      <c r="AD8" s="137"/>
      <c r="AE8" s="137"/>
      <c r="AF8" s="138"/>
      <c r="AG8" s="220" t="s">
        <v>32</v>
      </c>
      <c r="AH8" s="210"/>
      <c r="AI8" s="210"/>
      <c r="AJ8" s="210"/>
      <c r="AK8" s="210"/>
      <c r="AL8" s="210"/>
      <c r="AM8" s="211"/>
    </row>
    <row r="9" spans="1:48" ht="17.25" customHeight="1">
      <c r="A9" s="219"/>
      <c r="B9" s="173"/>
      <c r="C9" s="174"/>
      <c r="D9" s="241"/>
      <c r="E9" s="242"/>
      <c r="F9" s="242"/>
      <c r="G9" s="243"/>
      <c r="H9" s="224"/>
      <c r="I9" s="225"/>
      <c r="J9" s="225"/>
      <c r="K9" s="225"/>
      <c r="L9" s="225"/>
      <c r="M9" s="225"/>
      <c r="N9" s="225"/>
      <c r="O9" s="225"/>
      <c r="P9" s="225"/>
      <c r="Q9" s="225"/>
      <c r="R9" s="225"/>
      <c r="S9" s="226"/>
      <c r="T9" s="219"/>
      <c r="U9" s="173"/>
      <c r="V9" s="174"/>
      <c r="W9" s="227"/>
      <c r="X9" s="228"/>
      <c r="Y9" s="228"/>
      <c r="Z9" s="228"/>
      <c r="AA9" s="228"/>
      <c r="AB9" s="228"/>
      <c r="AC9" s="228"/>
      <c r="AD9" s="228"/>
      <c r="AE9" s="228"/>
      <c r="AF9" s="229"/>
      <c r="AG9" s="230"/>
      <c r="AH9" s="231"/>
      <c r="AI9" s="231"/>
      <c r="AJ9" s="231"/>
      <c r="AK9" s="231"/>
      <c r="AL9" s="231"/>
      <c r="AM9" s="232"/>
      <c r="AV9" s="3"/>
    </row>
    <row r="10" spans="1:48" s="3" customFormat="1" ht="20.25" customHeight="1">
      <c r="A10" s="136" t="s">
        <v>34</v>
      </c>
      <c r="B10" s="137"/>
      <c r="C10" s="137"/>
      <c r="D10" s="137"/>
      <c r="E10" s="137"/>
      <c r="F10" s="137"/>
      <c r="G10" s="137"/>
      <c r="H10" s="137"/>
      <c r="I10" s="137"/>
      <c r="J10" s="137"/>
      <c r="K10" s="138"/>
      <c r="L10" s="206"/>
      <c r="M10" s="207"/>
      <c r="N10" s="207"/>
      <c r="O10" s="207"/>
      <c r="P10" s="207"/>
      <c r="Q10" s="207"/>
      <c r="R10" s="207"/>
      <c r="S10" s="207"/>
      <c r="T10" s="207"/>
      <c r="U10" s="207"/>
      <c r="V10" s="207"/>
      <c r="W10" s="207"/>
      <c r="X10" s="207"/>
      <c r="Y10" s="207"/>
      <c r="Z10" s="207"/>
      <c r="AA10" s="207"/>
      <c r="AB10" s="207"/>
      <c r="AC10" s="207"/>
      <c r="AD10" s="207"/>
      <c r="AE10" s="207"/>
      <c r="AF10" s="208"/>
      <c r="AG10" s="209" t="s">
        <v>35</v>
      </c>
      <c r="AH10" s="210"/>
      <c r="AI10" s="211"/>
      <c r="AJ10" s="212"/>
      <c r="AK10" s="212"/>
      <c r="AL10" s="213" t="s">
        <v>36</v>
      </c>
      <c r="AM10" s="214"/>
      <c r="AN10" s="116"/>
      <c r="AP10" s="215"/>
      <c r="AQ10" s="215"/>
      <c r="AR10" s="215"/>
      <c r="AS10" s="215"/>
      <c r="AT10" s="215"/>
      <c r="AU10" s="215"/>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192" t="s">
        <v>37</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4"/>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195" t="s">
        <v>250</v>
      </c>
      <c r="B14" s="196"/>
      <c r="C14" s="196"/>
      <c r="D14" s="196"/>
      <c r="E14" s="196"/>
      <c r="F14" s="196"/>
      <c r="G14" s="196"/>
      <c r="H14" s="196"/>
      <c r="I14" s="196"/>
      <c r="J14" s="196"/>
      <c r="K14" s="196"/>
      <c r="L14" s="196"/>
      <c r="M14" s="196"/>
      <c r="N14" s="196"/>
      <c r="O14" s="196"/>
      <c r="P14" s="196"/>
      <c r="Q14" s="196"/>
      <c r="R14" s="196"/>
      <c r="S14" s="196"/>
      <c r="T14" s="196"/>
      <c r="U14" s="196"/>
      <c r="V14" s="196"/>
      <c r="W14" s="200"/>
      <c r="X14" s="197"/>
      <c r="Y14" s="198"/>
      <c r="Z14" s="199"/>
      <c r="AA14" s="201"/>
      <c r="AB14" s="202"/>
      <c r="AC14" s="202"/>
      <c r="AD14" s="202"/>
      <c r="AE14" s="202"/>
      <c r="AF14" s="202"/>
      <c r="AG14" s="202"/>
      <c r="AH14" s="202"/>
      <c r="AI14" s="202"/>
      <c r="AJ14" s="202"/>
      <c r="AK14" s="202"/>
      <c r="AL14" s="202"/>
      <c r="AM14" s="202"/>
    </row>
    <row r="15" spans="1:48" s="3" customFormat="1" ht="18" customHeight="1">
      <c r="A15" s="203" t="s">
        <v>187</v>
      </c>
      <c r="B15" s="204"/>
      <c r="C15" s="204"/>
      <c r="D15" s="204"/>
      <c r="E15" s="204"/>
      <c r="F15" s="204"/>
      <c r="G15" s="204"/>
      <c r="H15" s="204"/>
      <c r="I15" s="204"/>
      <c r="J15" s="204"/>
      <c r="K15" s="204"/>
      <c r="L15" s="204"/>
      <c r="M15" s="204"/>
      <c r="N15" s="204"/>
      <c r="O15" s="204"/>
      <c r="P15" s="204"/>
      <c r="Q15" s="204"/>
      <c r="R15" s="204"/>
      <c r="S15" s="204"/>
      <c r="T15" s="204"/>
      <c r="U15" s="204"/>
      <c r="V15" s="204"/>
      <c r="W15" s="205"/>
      <c r="X15" s="197"/>
      <c r="Y15" s="198"/>
      <c r="Z15" s="199"/>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64" s="3" customFormat="1" ht="12">
      <c r="A17" s="192" t="s">
        <v>209</v>
      </c>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4"/>
    </row>
    <row r="18" spans="1:64"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64" s="3" customFormat="1" ht="18" customHeight="1">
      <c r="A19" s="195" t="s">
        <v>214</v>
      </c>
      <c r="B19" s="196"/>
      <c r="C19" s="196"/>
      <c r="D19" s="196"/>
      <c r="E19" s="196"/>
      <c r="F19" s="196"/>
      <c r="G19" s="196"/>
      <c r="H19" s="196"/>
      <c r="I19" s="196"/>
      <c r="J19" s="196"/>
      <c r="K19" s="196"/>
      <c r="L19" s="196"/>
      <c r="M19" s="196"/>
      <c r="N19" s="196"/>
      <c r="O19" s="196"/>
      <c r="P19" s="196"/>
      <c r="Q19" s="196"/>
      <c r="R19" s="196"/>
      <c r="S19" s="196"/>
      <c r="T19" s="196"/>
      <c r="U19" s="196"/>
      <c r="V19" s="196"/>
      <c r="W19" s="196"/>
      <c r="X19" s="197"/>
      <c r="Y19" s="198"/>
      <c r="Z19" s="199"/>
      <c r="AA19" s="102"/>
      <c r="AB19" s="102"/>
      <c r="AC19" s="102"/>
      <c r="AD19" s="102"/>
      <c r="AE19" s="102"/>
      <c r="AF19" s="102"/>
      <c r="AG19" s="102"/>
      <c r="AN19" s="116"/>
    </row>
    <row r="20" spans="1:64" s="3" customFormat="1" ht="18" customHeight="1">
      <c r="A20" s="195" t="s">
        <v>211</v>
      </c>
      <c r="B20" s="196"/>
      <c r="C20" s="196"/>
      <c r="D20" s="196"/>
      <c r="E20" s="196"/>
      <c r="F20" s="196"/>
      <c r="G20" s="196"/>
      <c r="H20" s="196"/>
      <c r="I20" s="196"/>
      <c r="J20" s="196"/>
      <c r="K20" s="196"/>
      <c r="L20" s="196"/>
      <c r="M20" s="196"/>
      <c r="N20" s="196"/>
      <c r="O20" s="196"/>
      <c r="P20" s="196"/>
      <c r="Q20" s="196"/>
      <c r="R20" s="196"/>
      <c r="S20" s="196"/>
      <c r="T20" s="196"/>
      <c r="U20" s="196"/>
      <c r="V20" s="196"/>
      <c r="W20" s="196"/>
      <c r="X20" s="197"/>
      <c r="Y20" s="198"/>
      <c r="Z20" s="199"/>
      <c r="AA20" s="102"/>
      <c r="AB20" s="102"/>
      <c r="AC20" s="102"/>
      <c r="AD20" s="102"/>
      <c r="AE20" s="102"/>
      <c r="AF20" s="102"/>
      <c r="AG20" s="102"/>
    </row>
    <row r="21" spans="1:64"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64" s="3" customFormat="1" ht="12">
      <c r="A22" s="192" t="s">
        <v>38</v>
      </c>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4"/>
    </row>
    <row r="23" spans="1:64"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64" ht="19.5" customHeight="1" thickBot="1">
      <c r="A24" s="94"/>
      <c r="B24" s="3"/>
      <c r="C24" s="84"/>
      <c r="D24" s="3"/>
      <c r="E24" s="95"/>
      <c r="F24" s="3"/>
      <c r="G24" s="3"/>
      <c r="H24" s="3"/>
      <c r="I24" s="3"/>
      <c r="J24" s="96"/>
      <c r="K24" s="96"/>
      <c r="L24" s="96"/>
      <c r="M24" s="96"/>
      <c r="N24" s="96"/>
      <c r="O24" s="97"/>
      <c r="P24" s="84"/>
      <c r="S24" s="96"/>
      <c r="T24" s="93"/>
      <c r="U24" s="96"/>
      <c r="V24" s="96"/>
      <c r="W24" s="84"/>
      <c r="AC24" s="175"/>
      <c r="AD24" s="176" t="s">
        <v>39</v>
      </c>
      <c r="AE24" s="139"/>
      <c r="AF24" s="139"/>
      <c r="AG24" s="139"/>
      <c r="AH24" s="139"/>
      <c r="AI24" s="177" t="s">
        <v>40</v>
      </c>
      <c r="AJ24" s="178"/>
      <c r="AK24" s="178"/>
      <c r="AL24" s="178"/>
      <c r="AM24" s="179"/>
      <c r="AV24" s="3"/>
    </row>
    <row r="25" spans="1:64">
      <c r="A25" s="94"/>
      <c r="B25" s="3"/>
      <c r="C25" s="84"/>
      <c r="D25" s="3"/>
      <c r="E25" s="95"/>
      <c r="F25" s="3"/>
      <c r="G25" s="3"/>
      <c r="H25" s="3"/>
      <c r="I25" s="3"/>
      <c r="J25" s="96"/>
      <c r="K25" s="96"/>
      <c r="L25" s="96"/>
      <c r="M25" s="96"/>
      <c r="N25" s="96"/>
      <c r="O25" s="97"/>
      <c r="P25" s="84"/>
      <c r="S25" s="96"/>
      <c r="T25" s="93"/>
      <c r="U25" s="96"/>
      <c r="V25" s="96"/>
      <c r="W25" s="86"/>
      <c r="AC25" s="175"/>
      <c r="AD25" s="180" t="e">
        <f>IFERROR(VLOOKUP(L10,[1]リスト!B2:D23,2,FALSE),IFERROR(VLOOKUP(L10,[1]リスト!B24:D30,2,FALSE)*AJ10,""))-AX25</f>
        <v>#VALUE!</v>
      </c>
      <c r="AE25" s="181"/>
      <c r="AF25" s="181"/>
      <c r="AG25" s="183" t="s">
        <v>6</v>
      </c>
      <c r="AH25" s="183"/>
      <c r="AI25" s="184" t="e">
        <f>MIN(AD25,ROUNDDOWN((H34+H43)/1000,0))</f>
        <v>#VALUE!</v>
      </c>
      <c r="AJ25" s="185"/>
      <c r="AK25" s="185"/>
      <c r="AL25" s="188" t="s">
        <v>6</v>
      </c>
      <c r="AM25" s="189"/>
      <c r="AW25" s="164" t="s">
        <v>253</v>
      </c>
      <c r="AX25" s="165"/>
      <c r="AY25" s="166"/>
      <c r="AZ25" s="166"/>
      <c r="BA25" s="167"/>
      <c r="BB25" s="171" t="s">
        <v>6</v>
      </c>
      <c r="BC25" s="172"/>
      <c r="BD25" s="117"/>
      <c r="BE25" s="118"/>
      <c r="BF25" s="118"/>
      <c r="BG25" s="118"/>
      <c r="BH25" s="118"/>
      <c r="BI25" s="118"/>
      <c r="BJ25" s="118"/>
      <c r="BK25" s="118"/>
      <c r="BL25" s="118"/>
    </row>
    <row r="26" spans="1:64" ht="14.25" thickBot="1">
      <c r="A26" s="84" t="s">
        <v>254</v>
      </c>
      <c r="B26" s="3"/>
      <c r="C26" s="84"/>
      <c r="D26" s="3"/>
      <c r="E26" s="95"/>
      <c r="F26" s="3"/>
      <c r="G26" s="3"/>
      <c r="H26" s="3"/>
      <c r="I26" s="3"/>
      <c r="J26" s="96"/>
      <c r="K26" s="96"/>
      <c r="L26" s="96"/>
      <c r="M26" s="96"/>
      <c r="N26" s="96"/>
      <c r="O26" s="97"/>
      <c r="P26" s="84"/>
      <c r="S26" s="96"/>
      <c r="T26" s="93"/>
      <c r="U26" s="96"/>
      <c r="V26" s="96"/>
      <c r="W26" s="86"/>
      <c r="AC26" s="175"/>
      <c r="AD26" s="182"/>
      <c r="AE26" s="181"/>
      <c r="AF26" s="181"/>
      <c r="AG26" s="183"/>
      <c r="AH26" s="183"/>
      <c r="AI26" s="186"/>
      <c r="AJ26" s="187"/>
      <c r="AK26" s="187"/>
      <c r="AL26" s="190"/>
      <c r="AM26" s="191"/>
      <c r="AW26" s="164"/>
      <c r="AX26" s="168"/>
      <c r="AY26" s="169"/>
      <c r="AZ26" s="169"/>
      <c r="BA26" s="170"/>
      <c r="BB26" s="171"/>
      <c r="BC26" s="172"/>
      <c r="BD26" s="117"/>
      <c r="BE26" s="118"/>
      <c r="BF26" s="118"/>
      <c r="BG26" s="118"/>
      <c r="BH26" s="118"/>
      <c r="BI26" s="118"/>
      <c r="BJ26" s="118"/>
      <c r="BK26" s="118"/>
      <c r="BL26" s="118"/>
    </row>
    <row r="27" spans="1:64" ht="30" customHeight="1">
      <c r="A27" s="136" t="s">
        <v>236</v>
      </c>
      <c r="B27" s="137"/>
      <c r="C27" s="137"/>
      <c r="D27" s="137"/>
      <c r="E27" s="137"/>
      <c r="F27" s="137"/>
      <c r="G27" s="138"/>
      <c r="H27" s="139" t="s">
        <v>221</v>
      </c>
      <c r="I27" s="137"/>
      <c r="J27" s="137"/>
      <c r="K27" s="137"/>
      <c r="L27" s="137"/>
      <c r="M27" s="136" t="s">
        <v>41</v>
      </c>
      <c r="N27" s="137"/>
      <c r="O27" s="137"/>
      <c r="P27" s="137"/>
      <c r="Q27" s="137"/>
      <c r="R27" s="137"/>
      <c r="S27" s="137"/>
      <c r="T27" s="137"/>
      <c r="U27" s="137"/>
      <c r="V27" s="137"/>
      <c r="W27" s="137"/>
      <c r="X27" s="137"/>
      <c r="Y27" s="137"/>
      <c r="Z27" s="137"/>
      <c r="AA27" s="137"/>
      <c r="AB27" s="137"/>
      <c r="AC27" s="137"/>
      <c r="AD27" s="137"/>
      <c r="AE27" s="137"/>
      <c r="AF27" s="137"/>
      <c r="AG27" s="137"/>
      <c r="AH27" s="137"/>
      <c r="AI27" s="173"/>
      <c r="AJ27" s="173"/>
      <c r="AK27" s="173"/>
      <c r="AL27" s="173"/>
      <c r="AM27" s="174"/>
      <c r="AX27" s="117" t="s">
        <v>255</v>
      </c>
    </row>
    <row r="28" spans="1:64">
      <c r="A28" s="148" t="s">
        <v>227</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64" ht="39" customHeight="1">
      <c r="A29" s="157" t="s">
        <v>225</v>
      </c>
      <c r="B29" s="158"/>
      <c r="C29" s="158"/>
      <c r="D29" s="158"/>
      <c r="E29" s="158"/>
      <c r="F29" s="158"/>
      <c r="G29" s="159"/>
      <c r="H29" s="160"/>
      <c r="I29" s="160"/>
      <c r="J29" s="160"/>
      <c r="K29" s="160"/>
      <c r="L29" s="160"/>
      <c r="M29" s="161"/>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3"/>
    </row>
    <row r="30" spans="1:64" ht="38.25" customHeight="1">
      <c r="A30" s="151" t="s">
        <v>226</v>
      </c>
      <c r="B30" s="152"/>
      <c r="C30" s="152"/>
      <c r="D30" s="152"/>
      <c r="E30" s="152"/>
      <c r="F30" s="152"/>
      <c r="G30" s="153"/>
      <c r="H30" s="129"/>
      <c r="I30" s="129"/>
      <c r="J30" s="129"/>
      <c r="K30" s="129"/>
      <c r="L30" s="129"/>
      <c r="M30" s="154"/>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6"/>
    </row>
    <row r="31" spans="1:64">
      <c r="A31" s="148" t="s">
        <v>228</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50"/>
    </row>
    <row r="32" spans="1:64" ht="60" customHeight="1">
      <c r="A32" s="151" t="s">
        <v>235</v>
      </c>
      <c r="B32" s="152"/>
      <c r="C32" s="152"/>
      <c r="D32" s="152"/>
      <c r="E32" s="152"/>
      <c r="F32" s="152"/>
      <c r="G32" s="153"/>
      <c r="H32" s="129"/>
      <c r="I32" s="129"/>
      <c r="J32" s="129"/>
      <c r="K32" s="129"/>
      <c r="L32" s="129"/>
      <c r="M32" s="154"/>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6"/>
    </row>
    <row r="33" spans="1:56" ht="69" customHeight="1">
      <c r="A33" s="126" t="s">
        <v>229</v>
      </c>
      <c r="B33" s="127"/>
      <c r="C33" s="127"/>
      <c r="D33" s="127"/>
      <c r="E33" s="127"/>
      <c r="F33" s="127"/>
      <c r="G33" s="128"/>
      <c r="H33" s="129"/>
      <c r="I33" s="129"/>
      <c r="J33" s="129"/>
      <c r="K33" s="129"/>
      <c r="L33" s="129"/>
      <c r="M33" s="154"/>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6"/>
      <c r="AV33" s="3"/>
    </row>
    <row r="34" spans="1:56" ht="15" customHeight="1">
      <c r="A34" s="62" t="s">
        <v>23</v>
      </c>
      <c r="B34" s="63"/>
      <c r="C34" s="63"/>
      <c r="D34" s="63"/>
      <c r="E34" s="63"/>
      <c r="F34" s="63"/>
      <c r="G34" s="64"/>
      <c r="H34" s="120">
        <f>SUM(H29:L33)</f>
        <v>0</v>
      </c>
      <c r="I34" s="120"/>
      <c r="J34" s="120"/>
      <c r="K34" s="120"/>
      <c r="L34" s="121"/>
      <c r="M34" s="122"/>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4"/>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147"/>
      <c r="AJ35" s="147"/>
      <c r="AK35" s="147"/>
      <c r="AL35" s="125"/>
      <c r="AM35" s="125"/>
      <c r="AV35" s="3"/>
      <c r="AW35" s="3"/>
      <c r="AX35" s="3"/>
      <c r="AY35" s="3"/>
      <c r="AZ35" s="3"/>
      <c r="BA35" s="3"/>
      <c r="BB35" s="3"/>
      <c r="BC35" s="3"/>
      <c r="BD35" s="3"/>
    </row>
    <row r="36" spans="1:56">
      <c r="A36" s="84" t="s">
        <v>186</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147"/>
      <c r="AJ36" s="147"/>
      <c r="AK36" s="147"/>
      <c r="AL36" s="125"/>
      <c r="AM36" s="125"/>
      <c r="AV36" s="116"/>
      <c r="AW36" s="3"/>
      <c r="AX36" s="3"/>
      <c r="AY36" s="3"/>
      <c r="AZ36" s="3"/>
      <c r="BA36" s="3"/>
      <c r="BB36" s="3"/>
      <c r="BC36" s="3"/>
      <c r="BD36" s="3"/>
    </row>
    <row r="37" spans="1:56" ht="30" customHeight="1">
      <c r="A37" s="136" t="s">
        <v>236</v>
      </c>
      <c r="B37" s="137"/>
      <c r="C37" s="137"/>
      <c r="D37" s="137"/>
      <c r="E37" s="137"/>
      <c r="F37" s="137"/>
      <c r="G37" s="138"/>
      <c r="H37" s="139" t="s">
        <v>222</v>
      </c>
      <c r="I37" s="137"/>
      <c r="J37" s="137"/>
      <c r="K37" s="137"/>
      <c r="L37" s="137"/>
      <c r="M37" s="136" t="s">
        <v>41</v>
      </c>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8"/>
    </row>
    <row r="38" spans="1:56" ht="37.5" customHeight="1">
      <c r="A38" s="140" t="s">
        <v>230</v>
      </c>
      <c r="B38" s="141"/>
      <c r="C38" s="141"/>
      <c r="D38" s="141"/>
      <c r="E38" s="141"/>
      <c r="F38" s="141"/>
      <c r="G38" s="142"/>
      <c r="H38" s="143"/>
      <c r="I38" s="143"/>
      <c r="J38" s="143"/>
      <c r="K38" s="143"/>
      <c r="L38" s="143"/>
      <c r="M38" s="144"/>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6"/>
    </row>
    <row r="39" spans="1:56" ht="36.75" customHeight="1">
      <c r="A39" s="126" t="s">
        <v>231</v>
      </c>
      <c r="B39" s="127"/>
      <c r="C39" s="127"/>
      <c r="D39" s="127"/>
      <c r="E39" s="127"/>
      <c r="F39" s="127"/>
      <c r="G39" s="128"/>
      <c r="H39" s="129"/>
      <c r="I39" s="129"/>
      <c r="J39" s="129"/>
      <c r="K39" s="129"/>
      <c r="L39" s="129"/>
      <c r="M39" s="130"/>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2"/>
    </row>
    <row r="40" spans="1:56" ht="27" customHeight="1">
      <c r="A40" s="126" t="s">
        <v>232</v>
      </c>
      <c r="B40" s="127"/>
      <c r="C40" s="127"/>
      <c r="D40" s="127"/>
      <c r="E40" s="127"/>
      <c r="F40" s="127"/>
      <c r="G40" s="128"/>
      <c r="H40" s="129"/>
      <c r="I40" s="129"/>
      <c r="J40" s="129"/>
      <c r="K40" s="129"/>
      <c r="L40" s="129"/>
      <c r="M40" s="130"/>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2"/>
    </row>
    <row r="41" spans="1:56" ht="51" customHeight="1">
      <c r="A41" s="126" t="s">
        <v>233</v>
      </c>
      <c r="B41" s="127"/>
      <c r="C41" s="127"/>
      <c r="D41" s="127"/>
      <c r="E41" s="127"/>
      <c r="F41" s="127"/>
      <c r="G41" s="128"/>
      <c r="H41" s="129"/>
      <c r="I41" s="129"/>
      <c r="J41" s="129"/>
      <c r="K41" s="129"/>
      <c r="L41" s="129"/>
      <c r="M41" s="130"/>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2"/>
      <c r="AV41" s="3"/>
    </row>
    <row r="42" spans="1:56" ht="36.75" customHeight="1">
      <c r="A42" s="133" t="s">
        <v>234</v>
      </c>
      <c r="B42" s="134"/>
      <c r="C42" s="134"/>
      <c r="D42" s="134"/>
      <c r="E42" s="134"/>
      <c r="F42" s="134"/>
      <c r="G42" s="135"/>
      <c r="H42" s="129"/>
      <c r="I42" s="129"/>
      <c r="J42" s="129"/>
      <c r="K42" s="129"/>
      <c r="L42" s="129"/>
      <c r="M42" s="130"/>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2"/>
    </row>
    <row r="43" spans="1:56" ht="15" customHeight="1">
      <c r="A43" s="62" t="s">
        <v>23</v>
      </c>
      <c r="B43" s="63"/>
      <c r="C43" s="63"/>
      <c r="D43" s="63"/>
      <c r="E43" s="63"/>
      <c r="F43" s="63"/>
      <c r="G43" s="64"/>
      <c r="H43" s="120">
        <f>SUM(H38:L42)</f>
        <v>0</v>
      </c>
      <c r="I43" s="120"/>
      <c r="J43" s="120"/>
      <c r="K43" s="120"/>
      <c r="L43" s="121"/>
      <c r="M43" s="122"/>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4"/>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210</v>
      </c>
    </row>
    <row r="46" spans="1:56" ht="30" customHeight="1"/>
    <row r="47" spans="1:56" ht="30" customHeight="1">
      <c r="AI47" s="125"/>
      <c r="AJ47" s="125"/>
      <c r="AK47" s="125"/>
      <c r="AL47" s="125"/>
      <c r="AM47" s="125"/>
    </row>
  </sheetData>
  <sheetProtection algorithmName="SHA-512" hashValue="NYZCX3v4yXB42NhhdnlllS2LlHtD0eeExmq+E3S0LibxClLR+Qccylky1iLIHwDujcu4HhxDz4/YRIoK1/86yg==" saltValue="tTWrhtUbgcmUa3tbkH090g==" spinCount="100000" sheet="1" formatCells="0" formatColumns="0" formatRows="0" insertColumns="0" insertRows="0" autoFilter="0"/>
  <mergeCells count="88">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W25:AW26"/>
    <mergeCell ref="AX25:BA26"/>
    <mergeCell ref="BB25:BC26"/>
    <mergeCell ref="A27:G27"/>
    <mergeCell ref="H27:L27"/>
    <mergeCell ref="M27:AM27"/>
    <mergeCell ref="AC24:AC26"/>
    <mergeCell ref="AD24:AH24"/>
    <mergeCell ref="AI24:AM24"/>
    <mergeCell ref="AD25:AF26"/>
    <mergeCell ref="AG25:AH26"/>
    <mergeCell ref="AI25:AK26"/>
    <mergeCell ref="AL25:AM26"/>
    <mergeCell ref="A28:AM28"/>
    <mergeCell ref="A29:G29"/>
    <mergeCell ref="H29:L29"/>
    <mergeCell ref="M29:AM29"/>
    <mergeCell ref="A30:G30"/>
    <mergeCell ref="H30:L30"/>
    <mergeCell ref="M30:AM30"/>
    <mergeCell ref="A31:AM31"/>
    <mergeCell ref="A32:G32"/>
    <mergeCell ref="H32:L32"/>
    <mergeCell ref="M32:AM32"/>
    <mergeCell ref="A33:G33"/>
    <mergeCell ref="H33:L33"/>
    <mergeCell ref="M33:AM33"/>
    <mergeCell ref="H34:L34"/>
    <mergeCell ref="M34:AM34"/>
    <mergeCell ref="AI35:AK35"/>
    <mergeCell ref="AL35:AM35"/>
    <mergeCell ref="AI36:AK36"/>
    <mergeCell ref="AL36:AM36"/>
    <mergeCell ref="A37:G37"/>
    <mergeCell ref="H37:L37"/>
    <mergeCell ref="M37:AM37"/>
    <mergeCell ref="A38:G38"/>
    <mergeCell ref="H38:L38"/>
    <mergeCell ref="M38:AM38"/>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6"/>
  <dataValidations count="2">
    <dataValidation imeMode="halfAlpha" allowBlank="1" showInputMessage="1" showErrorMessage="1" sqref="S24:V26 J24:N26 S36:V36 J36:N36" xr:uid="{C76168F6-F375-472E-9CD7-CE66BE1E43FE}"/>
    <dataValidation type="list" allowBlank="1" showInputMessage="1" showErrorMessage="1" sqref="X14:Z15 X19:Z20" xr:uid="{2B9246F0-671F-4A34-ACE0-37F35398528C}">
      <formula1>"✔"</formula1>
    </dataValidation>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drawing r:id="rId2"/>
  <legacyDrawing r:id="rId3"/>
  <extLst>
    <ext xmlns:x14="http://schemas.microsoft.com/office/spreadsheetml/2009/9/main" uri="{CCE6A557-97BC-4b89-ADB6-D9C93CAAB3DF}">
      <x14:dataValidations xmlns:xm="http://schemas.microsoft.com/office/excel/2006/main" count="1">
        <x14:dataValidation type="list" allowBlank="1" xr:uid="{506E4BB8-B3B8-4FCB-B40E-FBB0749E868B}">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E59A4-7D27-4ADC-BB90-C9A080FDA081}">
  <sheetPr>
    <tabColor rgb="FFFF0000"/>
  </sheetPr>
  <dimension ref="A1:BL47"/>
  <sheetViews>
    <sheetView showGridLines="0" showZeros="0" view="pageBreakPreview" zoomScaleNormal="100" zoomScaleSheetLayoutView="100" workbookViewId="0">
      <selection activeCell="AV29" sqref="AV29"/>
    </sheetView>
  </sheetViews>
  <sheetFormatPr defaultColWidth="2.25" defaultRowHeight="13.5"/>
  <cols>
    <col min="1" max="1" width="2.25" style="2" customWidth="1"/>
    <col min="2" max="7" width="2.25" style="2"/>
    <col min="8" max="19" width="2.375" style="2" bestFit="1" customWidth="1"/>
    <col min="20" max="30" width="2.25" style="2"/>
    <col min="31" max="31" width="2.625" style="2" customWidth="1"/>
    <col min="32" max="34" width="2.25" style="2"/>
    <col min="35" max="35" width="2.5" style="2" bestFit="1" customWidth="1"/>
    <col min="36" max="40" width="2.25" style="2"/>
    <col min="41" max="47" width="2.25" style="2" hidden="1" customWidth="1"/>
    <col min="48" max="16384" width="2.25" style="2"/>
  </cols>
  <sheetData>
    <row r="1" spans="1:48">
      <c r="A1" s="2" t="s">
        <v>25</v>
      </c>
    </row>
    <row r="2" spans="1:48" ht="7.5" customHeight="1"/>
    <row r="3" spans="1:48">
      <c r="A3" s="233" t="s">
        <v>245</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5"/>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192" t="s">
        <v>26</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4"/>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36" t="s">
        <v>27</v>
      </c>
      <c r="B7" s="137"/>
      <c r="C7" s="137"/>
      <c r="D7" s="137"/>
      <c r="E7" s="137"/>
      <c r="F7" s="137"/>
      <c r="G7" s="138"/>
      <c r="H7" s="236"/>
      <c r="I7" s="237"/>
      <c r="J7" s="237"/>
      <c r="K7" s="237"/>
      <c r="L7" s="237"/>
      <c r="M7" s="237"/>
      <c r="N7" s="238"/>
      <c r="O7" s="136" t="s">
        <v>28</v>
      </c>
      <c r="P7" s="137"/>
      <c r="Q7" s="137"/>
      <c r="R7" s="137"/>
      <c r="S7" s="138"/>
      <c r="T7" s="239"/>
      <c r="U7" s="212"/>
      <c r="V7" s="212"/>
      <c r="W7" s="212"/>
      <c r="X7" s="212"/>
      <c r="Y7" s="212"/>
      <c r="Z7" s="212"/>
      <c r="AA7" s="212"/>
      <c r="AB7" s="212"/>
      <c r="AC7" s="212"/>
      <c r="AD7" s="212"/>
      <c r="AE7" s="212"/>
      <c r="AF7" s="212"/>
      <c r="AG7" s="212"/>
      <c r="AH7" s="212"/>
      <c r="AI7" s="212"/>
      <c r="AJ7" s="212"/>
      <c r="AK7" s="212"/>
      <c r="AL7" s="212"/>
      <c r="AM7" s="240"/>
    </row>
    <row r="8" spans="1:48">
      <c r="A8" s="216" t="s">
        <v>29</v>
      </c>
      <c r="B8" s="217"/>
      <c r="C8" s="218"/>
      <c r="D8" s="136" t="s">
        <v>30</v>
      </c>
      <c r="E8" s="137"/>
      <c r="F8" s="137"/>
      <c r="G8" s="138"/>
      <c r="H8" s="136" t="s">
        <v>21</v>
      </c>
      <c r="I8" s="137"/>
      <c r="J8" s="137"/>
      <c r="K8" s="137"/>
      <c r="L8" s="137"/>
      <c r="M8" s="137"/>
      <c r="N8" s="137"/>
      <c r="O8" s="137"/>
      <c r="P8" s="137"/>
      <c r="Q8" s="137"/>
      <c r="R8" s="137"/>
      <c r="S8" s="138"/>
      <c r="T8" s="216" t="s">
        <v>31</v>
      </c>
      <c r="U8" s="217"/>
      <c r="V8" s="218"/>
      <c r="W8" s="136" t="s">
        <v>14</v>
      </c>
      <c r="X8" s="137"/>
      <c r="Y8" s="137"/>
      <c r="Z8" s="137"/>
      <c r="AA8" s="137"/>
      <c r="AB8" s="137"/>
      <c r="AC8" s="137"/>
      <c r="AD8" s="137"/>
      <c r="AE8" s="137"/>
      <c r="AF8" s="138"/>
      <c r="AG8" s="220" t="s">
        <v>32</v>
      </c>
      <c r="AH8" s="210"/>
      <c r="AI8" s="210"/>
      <c r="AJ8" s="210"/>
      <c r="AK8" s="210"/>
      <c r="AL8" s="210"/>
      <c r="AM8" s="211"/>
    </row>
    <row r="9" spans="1:48" ht="17.25" customHeight="1">
      <c r="A9" s="219"/>
      <c r="B9" s="173"/>
      <c r="C9" s="174"/>
      <c r="D9" s="241"/>
      <c r="E9" s="242"/>
      <c r="F9" s="242"/>
      <c r="G9" s="243"/>
      <c r="H9" s="224"/>
      <c r="I9" s="225"/>
      <c r="J9" s="225"/>
      <c r="K9" s="225"/>
      <c r="L9" s="225"/>
      <c r="M9" s="225"/>
      <c r="N9" s="225"/>
      <c r="O9" s="225"/>
      <c r="P9" s="225"/>
      <c r="Q9" s="225"/>
      <c r="R9" s="225"/>
      <c r="S9" s="226"/>
      <c r="T9" s="219"/>
      <c r="U9" s="173"/>
      <c r="V9" s="174"/>
      <c r="W9" s="227"/>
      <c r="X9" s="228"/>
      <c r="Y9" s="228"/>
      <c r="Z9" s="228"/>
      <c r="AA9" s="228"/>
      <c r="AB9" s="228"/>
      <c r="AC9" s="228"/>
      <c r="AD9" s="228"/>
      <c r="AE9" s="228"/>
      <c r="AF9" s="229"/>
      <c r="AG9" s="230"/>
      <c r="AH9" s="231"/>
      <c r="AI9" s="231"/>
      <c r="AJ9" s="231"/>
      <c r="AK9" s="231"/>
      <c r="AL9" s="231"/>
      <c r="AM9" s="232"/>
      <c r="AV9" s="3"/>
    </row>
    <row r="10" spans="1:48" s="3" customFormat="1" ht="20.25" customHeight="1">
      <c r="A10" s="136" t="s">
        <v>34</v>
      </c>
      <c r="B10" s="137"/>
      <c r="C10" s="137"/>
      <c r="D10" s="137"/>
      <c r="E10" s="137"/>
      <c r="F10" s="137"/>
      <c r="G10" s="137"/>
      <c r="H10" s="137"/>
      <c r="I10" s="137"/>
      <c r="J10" s="137"/>
      <c r="K10" s="138"/>
      <c r="L10" s="206"/>
      <c r="M10" s="207"/>
      <c r="N10" s="207"/>
      <c r="O10" s="207"/>
      <c r="P10" s="207"/>
      <c r="Q10" s="207"/>
      <c r="R10" s="207"/>
      <c r="S10" s="207"/>
      <c r="T10" s="207"/>
      <c r="U10" s="207"/>
      <c r="V10" s="207"/>
      <c r="W10" s="207"/>
      <c r="X10" s="207"/>
      <c r="Y10" s="207"/>
      <c r="Z10" s="207"/>
      <c r="AA10" s="207"/>
      <c r="AB10" s="207"/>
      <c r="AC10" s="207"/>
      <c r="AD10" s="207"/>
      <c r="AE10" s="207"/>
      <c r="AF10" s="208"/>
      <c r="AG10" s="209" t="s">
        <v>35</v>
      </c>
      <c r="AH10" s="210"/>
      <c r="AI10" s="211"/>
      <c r="AJ10" s="212"/>
      <c r="AK10" s="212"/>
      <c r="AL10" s="213" t="s">
        <v>36</v>
      </c>
      <c r="AM10" s="214"/>
      <c r="AN10" s="116"/>
      <c r="AP10" s="215"/>
      <c r="AQ10" s="215"/>
      <c r="AR10" s="215"/>
      <c r="AS10" s="215"/>
      <c r="AT10" s="215"/>
      <c r="AU10" s="215"/>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192" t="s">
        <v>37</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4"/>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195" t="s">
        <v>250</v>
      </c>
      <c r="B14" s="196"/>
      <c r="C14" s="196"/>
      <c r="D14" s="196"/>
      <c r="E14" s="196"/>
      <c r="F14" s="196"/>
      <c r="G14" s="196"/>
      <c r="H14" s="196"/>
      <c r="I14" s="196"/>
      <c r="J14" s="196"/>
      <c r="K14" s="196"/>
      <c r="L14" s="196"/>
      <c r="M14" s="196"/>
      <c r="N14" s="196"/>
      <c r="O14" s="196"/>
      <c r="P14" s="196"/>
      <c r="Q14" s="196"/>
      <c r="R14" s="196"/>
      <c r="S14" s="196"/>
      <c r="T14" s="196"/>
      <c r="U14" s="196"/>
      <c r="V14" s="196"/>
      <c r="W14" s="200"/>
      <c r="X14" s="197"/>
      <c r="Y14" s="198"/>
      <c r="Z14" s="199"/>
      <c r="AA14" s="201"/>
      <c r="AB14" s="202"/>
      <c r="AC14" s="202"/>
      <c r="AD14" s="202"/>
      <c r="AE14" s="202"/>
      <c r="AF14" s="202"/>
      <c r="AG14" s="202"/>
      <c r="AH14" s="202"/>
      <c r="AI14" s="202"/>
      <c r="AJ14" s="202"/>
      <c r="AK14" s="202"/>
      <c r="AL14" s="202"/>
      <c r="AM14" s="202"/>
    </row>
    <row r="15" spans="1:48" s="3" customFormat="1" ht="18" customHeight="1">
      <c r="A15" s="203" t="s">
        <v>187</v>
      </c>
      <c r="B15" s="204"/>
      <c r="C15" s="204"/>
      <c r="D15" s="204"/>
      <c r="E15" s="204"/>
      <c r="F15" s="204"/>
      <c r="G15" s="204"/>
      <c r="H15" s="204"/>
      <c r="I15" s="204"/>
      <c r="J15" s="204"/>
      <c r="K15" s="204"/>
      <c r="L15" s="204"/>
      <c r="M15" s="204"/>
      <c r="N15" s="204"/>
      <c r="O15" s="204"/>
      <c r="P15" s="204"/>
      <c r="Q15" s="204"/>
      <c r="R15" s="204"/>
      <c r="S15" s="204"/>
      <c r="T15" s="204"/>
      <c r="U15" s="204"/>
      <c r="V15" s="204"/>
      <c r="W15" s="205"/>
      <c r="X15" s="197"/>
      <c r="Y15" s="198"/>
      <c r="Z15" s="199"/>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64" s="3" customFormat="1" ht="12">
      <c r="A17" s="192" t="s">
        <v>209</v>
      </c>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4"/>
    </row>
    <row r="18" spans="1:64"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64" s="3" customFormat="1" ht="18" customHeight="1">
      <c r="A19" s="195" t="s">
        <v>214</v>
      </c>
      <c r="B19" s="196"/>
      <c r="C19" s="196"/>
      <c r="D19" s="196"/>
      <c r="E19" s="196"/>
      <c r="F19" s="196"/>
      <c r="G19" s="196"/>
      <c r="H19" s="196"/>
      <c r="I19" s="196"/>
      <c r="J19" s="196"/>
      <c r="K19" s="196"/>
      <c r="L19" s="196"/>
      <c r="M19" s="196"/>
      <c r="N19" s="196"/>
      <c r="O19" s="196"/>
      <c r="P19" s="196"/>
      <c r="Q19" s="196"/>
      <c r="R19" s="196"/>
      <c r="S19" s="196"/>
      <c r="T19" s="196"/>
      <c r="U19" s="196"/>
      <c r="V19" s="196"/>
      <c r="W19" s="196"/>
      <c r="X19" s="197"/>
      <c r="Y19" s="198"/>
      <c r="Z19" s="199"/>
      <c r="AA19" s="102"/>
      <c r="AB19" s="102"/>
      <c r="AC19" s="102"/>
      <c r="AD19" s="102"/>
      <c r="AE19" s="102"/>
      <c r="AF19" s="102"/>
      <c r="AG19" s="102"/>
      <c r="AN19" s="116"/>
    </row>
    <row r="20" spans="1:64" s="3" customFormat="1" ht="18" customHeight="1">
      <c r="A20" s="195" t="s">
        <v>211</v>
      </c>
      <c r="B20" s="196"/>
      <c r="C20" s="196"/>
      <c r="D20" s="196"/>
      <c r="E20" s="196"/>
      <c r="F20" s="196"/>
      <c r="G20" s="196"/>
      <c r="H20" s="196"/>
      <c r="I20" s="196"/>
      <c r="J20" s="196"/>
      <c r="K20" s="196"/>
      <c r="L20" s="196"/>
      <c r="M20" s="196"/>
      <c r="N20" s="196"/>
      <c r="O20" s="196"/>
      <c r="P20" s="196"/>
      <c r="Q20" s="196"/>
      <c r="R20" s="196"/>
      <c r="S20" s="196"/>
      <c r="T20" s="196"/>
      <c r="U20" s="196"/>
      <c r="V20" s="196"/>
      <c r="W20" s="196"/>
      <c r="X20" s="197"/>
      <c r="Y20" s="198"/>
      <c r="Z20" s="199"/>
      <c r="AA20" s="102"/>
      <c r="AB20" s="102"/>
      <c r="AC20" s="102"/>
      <c r="AD20" s="102"/>
      <c r="AE20" s="102"/>
      <c r="AF20" s="102"/>
      <c r="AG20" s="102"/>
    </row>
    <row r="21" spans="1:64"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64" s="3" customFormat="1" ht="12">
      <c r="A22" s="192" t="s">
        <v>38</v>
      </c>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4"/>
    </row>
    <row r="23" spans="1:64"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64" ht="19.5" customHeight="1" thickBot="1">
      <c r="A24" s="94"/>
      <c r="B24" s="3"/>
      <c r="C24" s="84"/>
      <c r="D24" s="3"/>
      <c r="E24" s="95"/>
      <c r="F24" s="3"/>
      <c r="G24" s="3"/>
      <c r="H24" s="3"/>
      <c r="I24" s="3"/>
      <c r="J24" s="96"/>
      <c r="K24" s="96"/>
      <c r="L24" s="96"/>
      <c r="M24" s="96"/>
      <c r="N24" s="96"/>
      <c r="O24" s="97"/>
      <c r="P24" s="84"/>
      <c r="S24" s="96"/>
      <c r="T24" s="93"/>
      <c r="U24" s="96"/>
      <c r="V24" s="96"/>
      <c r="W24" s="84"/>
      <c r="AC24" s="175"/>
      <c r="AD24" s="176" t="s">
        <v>39</v>
      </c>
      <c r="AE24" s="139"/>
      <c r="AF24" s="139"/>
      <c r="AG24" s="139"/>
      <c r="AH24" s="139"/>
      <c r="AI24" s="177" t="s">
        <v>40</v>
      </c>
      <c r="AJ24" s="178"/>
      <c r="AK24" s="178"/>
      <c r="AL24" s="178"/>
      <c r="AM24" s="179"/>
      <c r="AV24" s="3"/>
    </row>
    <row r="25" spans="1:64">
      <c r="A25" s="94"/>
      <c r="B25" s="3"/>
      <c r="C25" s="84"/>
      <c r="D25" s="3"/>
      <c r="E25" s="95"/>
      <c r="F25" s="3"/>
      <c r="G25" s="3"/>
      <c r="H25" s="3"/>
      <c r="I25" s="3"/>
      <c r="J25" s="96"/>
      <c r="K25" s="96"/>
      <c r="L25" s="96"/>
      <c r="M25" s="96"/>
      <c r="N25" s="96"/>
      <c r="O25" s="97"/>
      <c r="P25" s="84"/>
      <c r="S25" s="96"/>
      <c r="T25" s="93"/>
      <c r="U25" s="96"/>
      <c r="V25" s="96"/>
      <c r="W25" s="86"/>
      <c r="AC25" s="175"/>
      <c r="AD25" s="180" t="e">
        <f>IFERROR(VLOOKUP(L10,[1]リスト!B2:D23,2,FALSE),IFERROR(VLOOKUP(L10,[1]リスト!B24:D30,2,FALSE)*AJ10,""))-AX25</f>
        <v>#VALUE!</v>
      </c>
      <c r="AE25" s="181"/>
      <c r="AF25" s="181"/>
      <c r="AG25" s="183" t="s">
        <v>6</v>
      </c>
      <c r="AH25" s="183"/>
      <c r="AI25" s="184" t="e">
        <f>MIN(AD25,ROUNDDOWN((H34+H43)/1000,0))</f>
        <v>#VALUE!</v>
      </c>
      <c r="AJ25" s="185"/>
      <c r="AK25" s="185"/>
      <c r="AL25" s="188" t="s">
        <v>6</v>
      </c>
      <c r="AM25" s="189"/>
      <c r="AW25" s="164" t="s">
        <v>253</v>
      </c>
      <c r="AX25" s="165"/>
      <c r="AY25" s="166"/>
      <c r="AZ25" s="166"/>
      <c r="BA25" s="167"/>
      <c r="BB25" s="171" t="s">
        <v>6</v>
      </c>
      <c r="BC25" s="172"/>
      <c r="BD25" s="117"/>
      <c r="BE25" s="118"/>
      <c r="BF25" s="118"/>
      <c r="BG25" s="118"/>
      <c r="BH25" s="118"/>
      <c r="BI25" s="118"/>
      <c r="BJ25" s="118"/>
      <c r="BK25" s="118"/>
      <c r="BL25" s="118"/>
    </row>
    <row r="26" spans="1:64" ht="14.25" thickBot="1">
      <c r="A26" s="84" t="s">
        <v>254</v>
      </c>
      <c r="B26" s="3"/>
      <c r="C26" s="84"/>
      <c r="D26" s="3"/>
      <c r="E26" s="95"/>
      <c r="F26" s="3"/>
      <c r="G26" s="3"/>
      <c r="H26" s="3"/>
      <c r="I26" s="3"/>
      <c r="J26" s="96"/>
      <c r="K26" s="96"/>
      <c r="L26" s="96"/>
      <c r="M26" s="96"/>
      <c r="N26" s="96"/>
      <c r="O26" s="97"/>
      <c r="P26" s="84"/>
      <c r="S26" s="96"/>
      <c r="T26" s="93"/>
      <c r="U26" s="96"/>
      <c r="V26" s="96"/>
      <c r="W26" s="86"/>
      <c r="AC26" s="175"/>
      <c r="AD26" s="182"/>
      <c r="AE26" s="181"/>
      <c r="AF26" s="181"/>
      <c r="AG26" s="183"/>
      <c r="AH26" s="183"/>
      <c r="AI26" s="186"/>
      <c r="AJ26" s="187"/>
      <c r="AK26" s="187"/>
      <c r="AL26" s="190"/>
      <c r="AM26" s="191"/>
      <c r="AW26" s="164"/>
      <c r="AX26" s="168"/>
      <c r="AY26" s="169"/>
      <c r="AZ26" s="169"/>
      <c r="BA26" s="170"/>
      <c r="BB26" s="171"/>
      <c r="BC26" s="172"/>
      <c r="BD26" s="117"/>
      <c r="BE26" s="118"/>
      <c r="BF26" s="118"/>
      <c r="BG26" s="118"/>
      <c r="BH26" s="118"/>
      <c r="BI26" s="118"/>
      <c r="BJ26" s="118"/>
      <c r="BK26" s="118"/>
      <c r="BL26" s="118"/>
    </row>
    <row r="27" spans="1:64" ht="30" customHeight="1">
      <c r="A27" s="136" t="s">
        <v>236</v>
      </c>
      <c r="B27" s="137"/>
      <c r="C27" s="137"/>
      <c r="D27" s="137"/>
      <c r="E27" s="137"/>
      <c r="F27" s="137"/>
      <c r="G27" s="138"/>
      <c r="H27" s="139" t="s">
        <v>221</v>
      </c>
      <c r="I27" s="137"/>
      <c r="J27" s="137"/>
      <c r="K27" s="137"/>
      <c r="L27" s="137"/>
      <c r="M27" s="136" t="s">
        <v>41</v>
      </c>
      <c r="N27" s="137"/>
      <c r="O27" s="137"/>
      <c r="P27" s="137"/>
      <c r="Q27" s="137"/>
      <c r="R27" s="137"/>
      <c r="S27" s="137"/>
      <c r="T27" s="137"/>
      <c r="U27" s="137"/>
      <c r="V27" s="137"/>
      <c r="W27" s="137"/>
      <c r="X27" s="137"/>
      <c r="Y27" s="137"/>
      <c r="Z27" s="137"/>
      <c r="AA27" s="137"/>
      <c r="AB27" s="137"/>
      <c r="AC27" s="137"/>
      <c r="AD27" s="137"/>
      <c r="AE27" s="137"/>
      <c r="AF27" s="137"/>
      <c r="AG27" s="137"/>
      <c r="AH27" s="137"/>
      <c r="AI27" s="173"/>
      <c r="AJ27" s="173"/>
      <c r="AK27" s="173"/>
      <c r="AL27" s="173"/>
      <c r="AM27" s="174"/>
      <c r="AX27" s="117" t="s">
        <v>255</v>
      </c>
    </row>
    <row r="28" spans="1:64">
      <c r="A28" s="148" t="s">
        <v>227</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64" ht="39" customHeight="1">
      <c r="A29" s="157" t="s">
        <v>225</v>
      </c>
      <c r="B29" s="158"/>
      <c r="C29" s="158"/>
      <c r="D29" s="158"/>
      <c r="E29" s="158"/>
      <c r="F29" s="158"/>
      <c r="G29" s="159"/>
      <c r="H29" s="160"/>
      <c r="I29" s="160"/>
      <c r="J29" s="160"/>
      <c r="K29" s="160"/>
      <c r="L29" s="160"/>
      <c r="M29" s="161"/>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3"/>
    </row>
    <row r="30" spans="1:64" ht="38.25" customHeight="1">
      <c r="A30" s="151" t="s">
        <v>226</v>
      </c>
      <c r="B30" s="152"/>
      <c r="C30" s="152"/>
      <c r="D30" s="152"/>
      <c r="E30" s="152"/>
      <c r="F30" s="152"/>
      <c r="G30" s="153"/>
      <c r="H30" s="129"/>
      <c r="I30" s="129"/>
      <c r="J30" s="129"/>
      <c r="K30" s="129"/>
      <c r="L30" s="129"/>
      <c r="M30" s="154"/>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6"/>
    </row>
    <row r="31" spans="1:64">
      <c r="A31" s="148" t="s">
        <v>228</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50"/>
    </row>
    <row r="32" spans="1:64" ht="60" customHeight="1">
      <c r="A32" s="151" t="s">
        <v>235</v>
      </c>
      <c r="B32" s="152"/>
      <c r="C32" s="152"/>
      <c r="D32" s="152"/>
      <c r="E32" s="152"/>
      <c r="F32" s="152"/>
      <c r="G32" s="153"/>
      <c r="H32" s="129"/>
      <c r="I32" s="129"/>
      <c r="J32" s="129"/>
      <c r="K32" s="129"/>
      <c r="L32" s="129"/>
      <c r="M32" s="154"/>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6"/>
    </row>
    <row r="33" spans="1:56" ht="69" customHeight="1">
      <c r="A33" s="126" t="s">
        <v>229</v>
      </c>
      <c r="B33" s="127"/>
      <c r="C33" s="127"/>
      <c r="D33" s="127"/>
      <c r="E33" s="127"/>
      <c r="F33" s="127"/>
      <c r="G33" s="128"/>
      <c r="H33" s="129"/>
      <c r="I33" s="129"/>
      <c r="J33" s="129"/>
      <c r="K33" s="129"/>
      <c r="L33" s="129"/>
      <c r="M33" s="154"/>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6"/>
      <c r="AV33" s="3"/>
    </row>
    <row r="34" spans="1:56" ht="15" customHeight="1">
      <c r="A34" s="62" t="s">
        <v>23</v>
      </c>
      <c r="B34" s="63"/>
      <c r="C34" s="63"/>
      <c r="D34" s="63"/>
      <c r="E34" s="63"/>
      <c r="F34" s="63"/>
      <c r="G34" s="64"/>
      <c r="H34" s="120">
        <f>SUM(H29:L33)</f>
        <v>0</v>
      </c>
      <c r="I34" s="120"/>
      <c r="J34" s="120"/>
      <c r="K34" s="120"/>
      <c r="L34" s="121"/>
      <c r="M34" s="122"/>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4"/>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147"/>
      <c r="AJ35" s="147"/>
      <c r="AK35" s="147"/>
      <c r="AL35" s="125"/>
      <c r="AM35" s="125"/>
      <c r="AV35" s="3"/>
      <c r="AW35" s="3"/>
      <c r="AX35" s="3"/>
      <c r="AY35" s="3"/>
      <c r="AZ35" s="3"/>
      <c r="BA35" s="3"/>
      <c r="BB35" s="3"/>
      <c r="BC35" s="3"/>
      <c r="BD35" s="3"/>
    </row>
    <row r="36" spans="1:56">
      <c r="A36" s="84" t="s">
        <v>186</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147"/>
      <c r="AJ36" s="147"/>
      <c r="AK36" s="147"/>
      <c r="AL36" s="125"/>
      <c r="AM36" s="125"/>
      <c r="AV36" s="116"/>
      <c r="AW36" s="3"/>
      <c r="AX36" s="3"/>
      <c r="AY36" s="3"/>
      <c r="AZ36" s="3"/>
      <c r="BA36" s="3"/>
      <c r="BB36" s="3"/>
      <c r="BC36" s="3"/>
      <c r="BD36" s="3"/>
    </row>
    <row r="37" spans="1:56" ht="30" customHeight="1">
      <c r="A37" s="136" t="s">
        <v>236</v>
      </c>
      <c r="B37" s="137"/>
      <c r="C37" s="137"/>
      <c r="D37" s="137"/>
      <c r="E37" s="137"/>
      <c r="F37" s="137"/>
      <c r="G37" s="138"/>
      <c r="H37" s="139" t="s">
        <v>222</v>
      </c>
      <c r="I37" s="137"/>
      <c r="J37" s="137"/>
      <c r="K37" s="137"/>
      <c r="L37" s="137"/>
      <c r="M37" s="136" t="s">
        <v>41</v>
      </c>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8"/>
    </row>
    <row r="38" spans="1:56" ht="37.5" customHeight="1">
      <c r="A38" s="140" t="s">
        <v>230</v>
      </c>
      <c r="B38" s="141"/>
      <c r="C38" s="141"/>
      <c r="D38" s="141"/>
      <c r="E38" s="141"/>
      <c r="F38" s="141"/>
      <c r="G38" s="142"/>
      <c r="H38" s="143"/>
      <c r="I38" s="143"/>
      <c r="J38" s="143"/>
      <c r="K38" s="143"/>
      <c r="L38" s="143"/>
      <c r="M38" s="144"/>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6"/>
    </row>
    <row r="39" spans="1:56" ht="36.75" customHeight="1">
      <c r="A39" s="126" t="s">
        <v>231</v>
      </c>
      <c r="B39" s="127"/>
      <c r="C39" s="127"/>
      <c r="D39" s="127"/>
      <c r="E39" s="127"/>
      <c r="F39" s="127"/>
      <c r="G39" s="128"/>
      <c r="H39" s="129"/>
      <c r="I39" s="129"/>
      <c r="J39" s="129"/>
      <c r="K39" s="129"/>
      <c r="L39" s="129"/>
      <c r="M39" s="130"/>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2"/>
    </row>
    <row r="40" spans="1:56" ht="27" customHeight="1">
      <c r="A40" s="126" t="s">
        <v>232</v>
      </c>
      <c r="B40" s="127"/>
      <c r="C40" s="127"/>
      <c r="D40" s="127"/>
      <c r="E40" s="127"/>
      <c r="F40" s="127"/>
      <c r="G40" s="128"/>
      <c r="H40" s="129"/>
      <c r="I40" s="129"/>
      <c r="J40" s="129"/>
      <c r="K40" s="129"/>
      <c r="L40" s="129"/>
      <c r="M40" s="130"/>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2"/>
    </row>
    <row r="41" spans="1:56" ht="51" customHeight="1">
      <c r="A41" s="126" t="s">
        <v>233</v>
      </c>
      <c r="B41" s="127"/>
      <c r="C41" s="127"/>
      <c r="D41" s="127"/>
      <c r="E41" s="127"/>
      <c r="F41" s="127"/>
      <c r="G41" s="128"/>
      <c r="H41" s="129"/>
      <c r="I41" s="129"/>
      <c r="J41" s="129"/>
      <c r="K41" s="129"/>
      <c r="L41" s="129"/>
      <c r="M41" s="130"/>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2"/>
      <c r="AV41" s="3"/>
    </row>
    <row r="42" spans="1:56" ht="36.75" customHeight="1">
      <c r="A42" s="133" t="s">
        <v>234</v>
      </c>
      <c r="B42" s="134"/>
      <c r="C42" s="134"/>
      <c r="D42" s="134"/>
      <c r="E42" s="134"/>
      <c r="F42" s="134"/>
      <c r="G42" s="135"/>
      <c r="H42" s="129"/>
      <c r="I42" s="129"/>
      <c r="J42" s="129"/>
      <c r="K42" s="129"/>
      <c r="L42" s="129"/>
      <c r="M42" s="130"/>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2"/>
    </row>
    <row r="43" spans="1:56" ht="15" customHeight="1">
      <c r="A43" s="62" t="s">
        <v>23</v>
      </c>
      <c r="B43" s="63"/>
      <c r="C43" s="63"/>
      <c r="D43" s="63"/>
      <c r="E43" s="63"/>
      <c r="F43" s="63"/>
      <c r="G43" s="64"/>
      <c r="H43" s="120">
        <f>SUM(H38:L42)</f>
        <v>0</v>
      </c>
      <c r="I43" s="120"/>
      <c r="J43" s="120"/>
      <c r="K43" s="120"/>
      <c r="L43" s="121"/>
      <c r="M43" s="122"/>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4"/>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210</v>
      </c>
    </row>
    <row r="46" spans="1:56" ht="30" customHeight="1"/>
    <row r="47" spans="1:56" ht="30" customHeight="1">
      <c r="AI47" s="125"/>
      <c r="AJ47" s="125"/>
      <c r="AK47" s="125"/>
      <c r="AL47" s="125"/>
      <c r="AM47" s="125"/>
    </row>
  </sheetData>
  <sheetProtection algorithmName="SHA-512" hashValue="NYZCX3v4yXB42NhhdnlllS2LlHtD0eeExmq+E3S0LibxClLR+Qccylky1iLIHwDujcu4HhxDz4/YRIoK1/86yg==" saltValue="tTWrhtUbgcmUa3tbkH090g==" spinCount="100000" sheet="1" formatCells="0" formatColumns="0" formatRows="0" insertColumns="0" insertRows="0" autoFilter="0"/>
  <mergeCells count="88">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W25:AW26"/>
    <mergeCell ref="AX25:BA26"/>
    <mergeCell ref="BB25:BC26"/>
    <mergeCell ref="A27:G27"/>
    <mergeCell ref="H27:L27"/>
    <mergeCell ref="M27:AM27"/>
    <mergeCell ref="AC24:AC26"/>
    <mergeCell ref="AD24:AH24"/>
    <mergeCell ref="AI24:AM24"/>
    <mergeCell ref="AD25:AF26"/>
    <mergeCell ref="AG25:AH26"/>
    <mergeCell ref="AI25:AK26"/>
    <mergeCell ref="AL25:AM26"/>
    <mergeCell ref="A28:AM28"/>
    <mergeCell ref="A29:G29"/>
    <mergeCell ref="H29:L29"/>
    <mergeCell ref="M29:AM29"/>
    <mergeCell ref="A30:G30"/>
    <mergeCell ref="H30:L30"/>
    <mergeCell ref="M30:AM30"/>
    <mergeCell ref="A31:AM31"/>
    <mergeCell ref="A32:G32"/>
    <mergeCell ref="H32:L32"/>
    <mergeCell ref="M32:AM32"/>
    <mergeCell ref="A33:G33"/>
    <mergeCell ref="H33:L33"/>
    <mergeCell ref="M33:AM33"/>
    <mergeCell ref="H34:L34"/>
    <mergeCell ref="M34:AM34"/>
    <mergeCell ref="AI35:AK35"/>
    <mergeCell ref="AL35:AM35"/>
    <mergeCell ref="AI36:AK36"/>
    <mergeCell ref="AL36:AM36"/>
    <mergeCell ref="A37:G37"/>
    <mergeCell ref="H37:L37"/>
    <mergeCell ref="M37:AM37"/>
    <mergeCell ref="A38:G38"/>
    <mergeCell ref="H38:L38"/>
    <mergeCell ref="M38:AM38"/>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6"/>
  <dataValidations count="2">
    <dataValidation type="list" allowBlank="1" showInputMessage="1" showErrorMessage="1" sqref="X14:Z15 X19:Z20" xr:uid="{D2266452-CBD7-413C-B8DC-3AC96E720328}">
      <formula1>"✔"</formula1>
    </dataValidation>
    <dataValidation imeMode="halfAlpha" allowBlank="1" showInputMessage="1" showErrorMessage="1" sqref="S24:V26 J24:N26 S36:V36 J36:N36" xr:uid="{A1492007-5CA4-4BDB-933D-7AD394B938FA}"/>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drawing r:id="rId2"/>
  <legacyDrawing r:id="rId3"/>
  <extLst>
    <ext xmlns:x14="http://schemas.microsoft.com/office/spreadsheetml/2009/9/main" uri="{CCE6A557-97BC-4b89-ADB6-D9C93CAAB3DF}">
      <x14:dataValidations xmlns:xm="http://schemas.microsoft.com/office/excel/2006/main" count="1">
        <x14:dataValidation type="list" allowBlank="1" xr:uid="{A4DAB7E3-B46B-4A24-A7F9-9B0B4B3FB9ED}">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DD31C-4209-4CF1-B79D-ADF316C67527}">
  <sheetPr>
    <tabColor rgb="FFFF0000"/>
  </sheetPr>
  <dimension ref="A1:BL47"/>
  <sheetViews>
    <sheetView showGridLines="0" showZeros="0" view="pageBreakPreview" zoomScaleNormal="100" zoomScaleSheetLayoutView="100" workbookViewId="0">
      <selection activeCell="BX32" sqref="BX32:BY32"/>
    </sheetView>
  </sheetViews>
  <sheetFormatPr defaultColWidth="2.25" defaultRowHeight="13.5"/>
  <cols>
    <col min="1" max="1" width="2.25" style="2" customWidth="1"/>
    <col min="2" max="7" width="2.25" style="2"/>
    <col min="8" max="19" width="2.375" style="2" bestFit="1" customWidth="1"/>
    <col min="20" max="30" width="2.25" style="2"/>
    <col min="31" max="31" width="2.625" style="2" customWidth="1"/>
    <col min="32" max="34" width="2.25" style="2"/>
    <col min="35" max="35" width="2.5" style="2" bestFit="1" customWidth="1"/>
    <col min="36" max="40" width="2.25" style="2"/>
    <col min="41" max="47" width="2.25" style="2" hidden="1" customWidth="1"/>
    <col min="48" max="16384" width="2.25" style="2"/>
  </cols>
  <sheetData>
    <row r="1" spans="1:48">
      <c r="A1" s="2" t="s">
        <v>25</v>
      </c>
    </row>
    <row r="2" spans="1:48" ht="7.5" customHeight="1"/>
    <row r="3" spans="1:48">
      <c r="A3" s="233" t="s">
        <v>245</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5"/>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192" t="s">
        <v>26</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4"/>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36" t="s">
        <v>27</v>
      </c>
      <c r="B7" s="137"/>
      <c r="C7" s="137"/>
      <c r="D7" s="137"/>
      <c r="E7" s="137"/>
      <c r="F7" s="137"/>
      <c r="G7" s="138"/>
      <c r="H7" s="236"/>
      <c r="I7" s="237"/>
      <c r="J7" s="237"/>
      <c r="K7" s="237"/>
      <c r="L7" s="237"/>
      <c r="M7" s="237"/>
      <c r="N7" s="238"/>
      <c r="O7" s="136" t="s">
        <v>28</v>
      </c>
      <c r="P7" s="137"/>
      <c r="Q7" s="137"/>
      <c r="R7" s="137"/>
      <c r="S7" s="138"/>
      <c r="T7" s="239"/>
      <c r="U7" s="212"/>
      <c r="V7" s="212"/>
      <c r="W7" s="212"/>
      <c r="X7" s="212"/>
      <c r="Y7" s="212"/>
      <c r="Z7" s="212"/>
      <c r="AA7" s="212"/>
      <c r="AB7" s="212"/>
      <c r="AC7" s="212"/>
      <c r="AD7" s="212"/>
      <c r="AE7" s="212"/>
      <c r="AF7" s="212"/>
      <c r="AG7" s="212"/>
      <c r="AH7" s="212"/>
      <c r="AI7" s="212"/>
      <c r="AJ7" s="212"/>
      <c r="AK7" s="212"/>
      <c r="AL7" s="212"/>
      <c r="AM7" s="240"/>
    </row>
    <row r="8" spans="1:48">
      <c r="A8" s="216" t="s">
        <v>29</v>
      </c>
      <c r="B8" s="217"/>
      <c r="C8" s="218"/>
      <c r="D8" s="136" t="s">
        <v>30</v>
      </c>
      <c r="E8" s="137"/>
      <c r="F8" s="137"/>
      <c r="G8" s="138"/>
      <c r="H8" s="136" t="s">
        <v>21</v>
      </c>
      <c r="I8" s="137"/>
      <c r="J8" s="137"/>
      <c r="K8" s="137"/>
      <c r="L8" s="137"/>
      <c r="M8" s="137"/>
      <c r="N8" s="137"/>
      <c r="O8" s="137"/>
      <c r="P8" s="137"/>
      <c r="Q8" s="137"/>
      <c r="R8" s="137"/>
      <c r="S8" s="138"/>
      <c r="T8" s="216" t="s">
        <v>31</v>
      </c>
      <c r="U8" s="217"/>
      <c r="V8" s="218"/>
      <c r="W8" s="136" t="s">
        <v>14</v>
      </c>
      <c r="X8" s="137"/>
      <c r="Y8" s="137"/>
      <c r="Z8" s="137"/>
      <c r="AA8" s="137"/>
      <c r="AB8" s="137"/>
      <c r="AC8" s="137"/>
      <c r="AD8" s="137"/>
      <c r="AE8" s="137"/>
      <c r="AF8" s="138"/>
      <c r="AG8" s="220" t="s">
        <v>32</v>
      </c>
      <c r="AH8" s="210"/>
      <c r="AI8" s="210"/>
      <c r="AJ8" s="210"/>
      <c r="AK8" s="210"/>
      <c r="AL8" s="210"/>
      <c r="AM8" s="211"/>
    </row>
    <row r="9" spans="1:48" ht="17.25" customHeight="1">
      <c r="A9" s="219"/>
      <c r="B9" s="173"/>
      <c r="C9" s="174"/>
      <c r="D9" s="241"/>
      <c r="E9" s="242"/>
      <c r="F9" s="242"/>
      <c r="G9" s="243"/>
      <c r="H9" s="224"/>
      <c r="I9" s="225"/>
      <c r="J9" s="225"/>
      <c r="K9" s="225"/>
      <c r="L9" s="225"/>
      <c r="M9" s="225"/>
      <c r="N9" s="225"/>
      <c r="O9" s="225"/>
      <c r="P9" s="225"/>
      <c r="Q9" s="225"/>
      <c r="R9" s="225"/>
      <c r="S9" s="226"/>
      <c r="T9" s="219"/>
      <c r="U9" s="173"/>
      <c r="V9" s="174"/>
      <c r="W9" s="227"/>
      <c r="X9" s="228"/>
      <c r="Y9" s="228"/>
      <c r="Z9" s="228"/>
      <c r="AA9" s="228"/>
      <c r="AB9" s="228"/>
      <c r="AC9" s="228"/>
      <c r="AD9" s="228"/>
      <c r="AE9" s="228"/>
      <c r="AF9" s="229"/>
      <c r="AG9" s="230"/>
      <c r="AH9" s="231"/>
      <c r="AI9" s="231"/>
      <c r="AJ9" s="231"/>
      <c r="AK9" s="231"/>
      <c r="AL9" s="231"/>
      <c r="AM9" s="232"/>
      <c r="AV9" s="3"/>
    </row>
    <row r="10" spans="1:48" s="3" customFormat="1" ht="20.25" customHeight="1">
      <c r="A10" s="136" t="s">
        <v>34</v>
      </c>
      <c r="B10" s="137"/>
      <c r="C10" s="137"/>
      <c r="D10" s="137"/>
      <c r="E10" s="137"/>
      <c r="F10" s="137"/>
      <c r="G10" s="137"/>
      <c r="H10" s="137"/>
      <c r="I10" s="137"/>
      <c r="J10" s="137"/>
      <c r="K10" s="138"/>
      <c r="L10" s="206"/>
      <c r="M10" s="207"/>
      <c r="N10" s="207"/>
      <c r="O10" s="207"/>
      <c r="P10" s="207"/>
      <c r="Q10" s="207"/>
      <c r="R10" s="207"/>
      <c r="S10" s="207"/>
      <c r="T10" s="207"/>
      <c r="U10" s="207"/>
      <c r="V10" s="207"/>
      <c r="W10" s="207"/>
      <c r="X10" s="207"/>
      <c r="Y10" s="207"/>
      <c r="Z10" s="207"/>
      <c r="AA10" s="207"/>
      <c r="AB10" s="207"/>
      <c r="AC10" s="207"/>
      <c r="AD10" s="207"/>
      <c r="AE10" s="207"/>
      <c r="AF10" s="208"/>
      <c r="AG10" s="209" t="s">
        <v>35</v>
      </c>
      <c r="AH10" s="210"/>
      <c r="AI10" s="211"/>
      <c r="AJ10" s="212"/>
      <c r="AK10" s="212"/>
      <c r="AL10" s="213" t="s">
        <v>36</v>
      </c>
      <c r="AM10" s="214"/>
      <c r="AN10" s="116"/>
      <c r="AP10" s="215"/>
      <c r="AQ10" s="215"/>
      <c r="AR10" s="215"/>
      <c r="AS10" s="215"/>
      <c r="AT10" s="215"/>
      <c r="AU10" s="215"/>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192" t="s">
        <v>37</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4"/>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195" t="s">
        <v>250</v>
      </c>
      <c r="B14" s="196"/>
      <c r="C14" s="196"/>
      <c r="D14" s="196"/>
      <c r="E14" s="196"/>
      <c r="F14" s="196"/>
      <c r="G14" s="196"/>
      <c r="H14" s="196"/>
      <c r="I14" s="196"/>
      <c r="J14" s="196"/>
      <c r="K14" s="196"/>
      <c r="L14" s="196"/>
      <c r="M14" s="196"/>
      <c r="N14" s="196"/>
      <c r="O14" s="196"/>
      <c r="P14" s="196"/>
      <c r="Q14" s="196"/>
      <c r="R14" s="196"/>
      <c r="S14" s="196"/>
      <c r="T14" s="196"/>
      <c r="U14" s="196"/>
      <c r="V14" s="196"/>
      <c r="W14" s="200"/>
      <c r="X14" s="197"/>
      <c r="Y14" s="198"/>
      <c r="Z14" s="199"/>
      <c r="AA14" s="201"/>
      <c r="AB14" s="202"/>
      <c r="AC14" s="202"/>
      <c r="AD14" s="202"/>
      <c r="AE14" s="202"/>
      <c r="AF14" s="202"/>
      <c r="AG14" s="202"/>
      <c r="AH14" s="202"/>
      <c r="AI14" s="202"/>
      <c r="AJ14" s="202"/>
      <c r="AK14" s="202"/>
      <c r="AL14" s="202"/>
      <c r="AM14" s="202"/>
    </row>
    <row r="15" spans="1:48" s="3" customFormat="1" ht="18" customHeight="1">
      <c r="A15" s="203" t="s">
        <v>187</v>
      </c>
      <c r="B15" s="204"/>
      <c r="C15" s="204"/>
      <c r="D15" s="204"/>
      <c r="E15" s="204"/>
      <c r="F15" s="204"/>
      <c r="G15" s="204"/>
      <c r="H15" s="204"/>
      <c r="I15" s="204"/>
      <c r="J15" s="204"/>
      <c r="K15" s="204"/>
      <c r="L15" s="204"/>
      <c r="M15" s="204"/>
      <c r="N15" s="204"/>
      <c r="O15" s="204"/>
      <c r="P15" s="204"/>
      <c r="Q15" s="204"/>
      <c r="R15" s="204"/>
      <c r="S15" s="204"/>
      <c r="T15" s="204"/>
      <c r="U15" s="204"/>
      <c r="V15" s="204"/>
      <c r="W15" s="205"/>
      <c r="X15" s="197"/>
      <c r="Y15" s="198"/>
      <c r="Z15" s="199"/>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64" s="3" customFormat="1" ht="12">
      <c r="A17" s="192" t="s">
        <v>209</v>
      </c>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4"/>
    </row>
    <row r="18" spans="1:64"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64" s="3" customFormat="1" ht="18" customHeight="1">
      <c r="A19" s="195" t="s">
        <v>214</v>
      </c>
      <c r="B19" s="196"/>
      <c r="C19" s="196"/>
      <c r="D19" s="196"/>
      <c r="E19" s="196"/>
      <c r="F19" s="196"/>
      <c r="G19" s="196"/>
      <c r="H19" s="196"/>
      <c r="I19" s="196"/>
      <c r="J19" s="196"/>
      <c r="K19" s="196"/>
      <c r="L19" s="196"/>
      <c r="M19" s="196"/>
      <c r="N19" s="196"/>
      <c r="O19" s="196"/>
      <c r="P19" s="196"/>
      <c r="Q19" s="196"/>
      <c r="R19" s="196"/>
      <c r="S19" s="196"/>
      <c r="T19" s="196"/>
      <c r="U19" s="196"/>
      <c r="V19" s="196"/>
      <c r="W19" s="196"/>
      <c r="X19" s="197"/>
      <c r="Y19" s="198"/>
      <c r="Z19" s="199"/>
      <c r="AA19" s="102"/>
      <c r="AB19" s="102"/>
      <c r="AC19" s="102"/>
      <c r="AD19" s="102"/>
      <c r="AE19" s="102"/>
      <c r="AF19" s="102"/>
      <c r="AG19" s="102"/>
      <c r="AN19" s="116"/>
    </row>
    <row r="20" spans="1:64" s="3" customFormat="1" ht="18" customHeight="1">
      <c r="A20" s="195" t="s">
        <v>211</v>
      </c>
      <c r="B20" s="196"/>
      <c r="C20" s="196"/>
      <c r="D20" s="196"/>
      <c r="E20" s="196"/>
      <c r="F20" s="196"/>
      <c r="G20" s="196"/>
      <c r="H20" s="196"/>
      <c r="I20" s="196"/>
      <c r="J20" s="196"/>
      <c r="K20" s="196"/>
      <c r="L20" s="196"/>
      <c r="M20" s="196"/>
      <c r="N20" s="196"/>
      <c r="O20" s="196"/>
      <c r="P20" s="196"/>
      <c r="Q20" s="196"/>
      <c r="R20" s="196"/>
      <c r="S20" s="196"/>
      <c r="T20" s="196"/>
      <c r="U20" s="196"/>
      <c r="V20" s="196"/>
      <c r="W20" s="196"/>
      <c r="X20" s="197"/>
      <c r="Y20" s="198"/>
      <c r="Z20" s="199"/>
      <c r="AA20" s="102"/>
      <c r="AB20" s="102"/>
      <c r="AC20" s="102"/>
      <c r="AD20" s="102"/>
      <c r="AE20" s="102"/>
      <c r="AF20" s="102"/>
      <c r="AG20" s="102"/>
    </row>
    <row r="21" spans="1:64"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64" s="3" customFormat="1" ht="12">
      <c r="A22" s="192" t="s">
        <v>38</v>
      </c>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4"/>
    </row>
    <row r="23" spans="1:64"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64" ht="19.5" customHeight="1" thickBot="1">
      <c r="A24" s="94"/>
      <c r="B24" s="3"/>
      <c r="C24" s="84"/>
      <c r="D24" s="3"/>
      <c r="E24" s="95"/>
      <c r="F24" s="3"/>
      <c r="G24" s="3"/>
      <c r="H24" s="3"/>
      <c r="I24" s="3"/>
      <c r="J24" s="96"/>
      <c r="K24" s="96"/>
      <c r="L24" s="96"/>
      <c r="M24" s="96"/>
      <c r="N24" s="96"/>
      <c r="O24" s="97"/>
      <c r="P24" s="84"/>
      <c r="S24" s="96"/>
      <c r="T24" s="93"/>
      <c r="U24" s="96"/>
      <c r="V24" s="96"/>
      <c r="W24" s="84"/>
      <c r="AC24" s="175"/>
      <c r="AD24" s="176" t="s">
        <v>39</v>
      </c>
      <c r="AE24" s="139"/>
      <c r="AF24" s="139"/>
      <c r="AG24" s="139"/>
      <c r="AH24" s="139"/>
      <c r="AI24" s="177" t="s">
        <v>40</v>
      </c>
      <c r="AJ24" s="178"/>
      <c r="AK24" s="178"/>
      <c r="AL24" s="178"/>
      <c r="AM24" s="179"/>
      <c r="AV24" s="3"/>
    </row>
    <row r="25" spans="1:64">
      <c r="A25" s="94"/>
      <c r="B25" s="3"/>
      <c r="C25" s="84"/>
      <c r="D25" s="3"/>
      <c r="E25" s="95"/>
      <c r="F25" s="3"/>
      <c r="G25" s="3"/>
      <c r="H25" s="3"/>
      <c r="I25" s="3"/>
      <c r="J25" s="96"/>
      <c r="K25" s="96"/>
      <c r="L25" s="96"/>
      <c r="M25" s="96"/>
      <c r="N25" s="96"/>
      <c r="O25" s="97"/>
      <c r="P25" s="84"/>
      <c r="S25" s="96"/>
      <c r="T25" s="93"/>
      <c r="U25" s="96"/>
      <c r="V25" s="96"/>
      <c r="W25" s="86"/>
      <c r="AC25" s="175"/>
      <c r="AD25" s="180" t="e">
        <f>IFERROR(VLOOKUP(L10,[1]リスト!B2:D23,2,FALSE),IFERROR(VLOOKUP(L10,[1]リスト!B24:D30,2,FALSE)*AJ10,""))-AX25</f>
        <v>#VALUE!</v>
      </c>
      <c r="AE25" s="181"/>
      <c r="AF25" s="181"/>
      <c r="AG25" s="183" t="s">
        <v>6</v>
      </c>
      <c r="AH25" s="183"/>
      <c r="AI25" s="184" t="e">
        <f>MIN(AD25,ROUNDDOWN((H34+H43)/1000,0))</f>
        <v>#VALUE!</v>
      </c>
      <c r="AJ25" s="185"/>
      <c r="AK25" s="185"/>
      <c r="AL25" s="188" t="s">
        <v>6</v>
      </c>
      <c r="AM25" s="189"/>
      <c r="AW25" s="164" t="s">
        <v>253</v>
      </c>
      <c r="AX25" s="165"/>
      <c r="AY25" s="166"/>
      <c r="AZ25" s="166"/>
      <c r="BA25" s="167"/>
      <c r="BB25" s="171" t="s">
        <v>6</v>
      </c>
      <c r="BC25" s="172"/>
      <c r="BD25" s="117"/>
      <c r="BE25" s="118"/>
      <c r="BF25" s="118"/>
      <c r="BG25" s="118"/>
      <c r="BH25" s="118"/>
      <c r="BI25" s="118"/>
      <c r="BJ25" s="118"/>
      <c r="BK25" s="118"/>
      <c r="BL25" s="118"/>
    </row>
    <row r="26" spans="1:64" ht="14.25" thickBot="1">
      <c r="A26" s="84" t="s">
        <v>254</v>
      </c>
      <c r="B26" s="3"/>
      <c r="C26" s="84"/>
      <c r="D26" s="3"/>
      <c r="E26" s="95"/>
      <c r="F26" s="3"/>
      <c r="G26" s="3"/>
      <c r="H26" s="3"/>
      <c r="I26" s="3"/>
      <c r="J26" s="96"/>
      <c r="K26" s="96"/>
      <c r="L26" s="96"/>
      <c r="M26" s="96"/>
      <c r="N26" s="96"/>
      <c r="O26" s="97"/>
      <c r="P26" s="84"/>
      <c r="S26" s="96"/>
      <c r="T26" s="93"/>
      <c r="U26" s="96"/>
      <c r="V26" s="96"/>
      <c r="W26" s="86"/>
      <c r="AC26" s="175"/>
      <c r="AD26" s="182"/>
      <c r="AE26" s="181"/>
      <c r="AF26" s="181"/>
      <c r="AG26" s="183"/>
      <c r="AH26" s="183"/>
      <c r="AI26" s="186"/>
      <c r="AJ26" s="187"/>
      <c r="AK26" s="187"/>
      <c r="AL26" s="190"/>
      <c r="AM26" s="191"/>
      <c r="AW26" s="164"/>
      <c r="AX26" s="168"/>
      <c r="AY26" s="169"/>
      <c r="AZ26" s="169"/>
      <c r="BA26" s="170"/>
      <c r="BB26" s="171"/>
      <c r="BC26" s="172"/>
      <c r="BD26" s="117"/>
      <c r="BE26" s="118"/>
      <c r="BF26" s="118"/>
      <c r="BG26" s="118"/>
      <c r="BH26" s="118"/>
      <c r="BI26" s="118"/>
      <c r="BJ26" s="118"/>
      <c r="BK26" s="118"/>
      <c r="BL26" s="118"/>
    </row>
    <row r="27" spans="1:64" ht="30" customHeight="1">
      <c r="A27" s="136" t="s">
        <v>236</v>
      </c>
      <c r="B27" s="137"/>
      <c r="C27" s="137"/>
      <c r="D27" s="137"/>
      <c r="E27" s="137"/>
      <c r="F27" s="137"/>
      <c r="G27" s="138"/>
      <c r="H27" s="139" t="s">
        <v>221</v>
      </c>
      <c r="I27" s="137"/>
      <c r="J27" s="137"/>
      <c r="K27" s="137"/>
      <c r="L27" s="137"/>
      <c r="M27" s="136" t="s">
        <v>41</v>
      </c>
      <c r="N27" s="137"/>
      <c r="O27" s="137"/>
      <c r="P27" s="137"/>
      <c r="Q27" s="137"/>
      <c r="R27" s="137"/>
      <c r="S27" s="137"/>
      <c r="T27" s="137"/>
      <c r="U27" s="137"/>
      <c r="V27" s="137"/>
      <c r="W27" s="137"/>
      <c r="X27" s="137"/>
      <c r="Y27" s="137"/>
      <c r="Z27" s="137"/>
      <c r="AA27" s="137"/>
      <c r="AB27" s="137"/>
      <c r="AC27" s="137"/>
      <c r="AD27" s="137"/>
      <c r="AE27" s="137"/>
      <c r="AF27" s="137"/>
      <c r="AG27" s="137"/>
      <c r="AH27" s="137"/>
      <c r="AI27" s="173"/>
      <c r="AJ27" s="173"/>
      <c r="AK27" s="173"/>
      <c r="AL27" s="173"/>
      <c r="AM27" s="174"/>
      <c r="AX27" s="117" t="s">
        <v>255</v>
      </c>
    </row>
    <row r="28" spans="1:64">
      <c r="A28" s="148" t="s">
        <v>227</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64" ht="39" customHeight="1">
      <c r="A29" s="157" t="s">
        <v>225</v>
      </c>
      <c r="B29" s="158"/>
      <c r="C29" s="158"/>
      <c r="D29" s="158"/>
      <c r="E29" s="158"/>
      <c r="F29" s="158"/>
      <c r="G29" s="159"/>
      <c r="H29" s="160"/>
      <c r="I29" s="160"/>
      <c r="J29" s="160"/>
      <c r="K29" s="160"/>
      <c r="L29" s="160"/>
      <c r="M29" s="161"/>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3"/>
    </row>
    <row r="30" spans="1:64" ht="38.25" customHeight="1">
      <c r="A30" s="151" t="s">
        <v>226</v>
      </c>
      <c r="B30" s="152"/>
      <c r="C30" s="152"/>
      <c r="D30" s="152"/>
      <c r="E30" s="152"/>
      <c r="F30" s="152"/>
      <c r="G30" s="153"/>
      <c r="H30" s="129"/>
      <c r="I30" s="129"/>
      <c r="J30" s="129"/>
      <c r="K30" s="129"/>
      <c r="L30" s="129"/>
      <c r="M30" s="154"/>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6"/>
    </row>
    <row r="31" spans="1:64">
      <c r="A31" s="148" t="s">
        <v>228</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50"/>
    </row>
    <row r="32" spans="1:64" ht="60" customHeight="1">
      <c r="A32" s="151" t="s">
        <v>235</v>
      </c>
      <c r="B32" s="152"/>
      <c r="C32" s="152"/>
      <c r="D32" s="152"/>
      <c r="E32" s="152"/>
      <c r="F32" s="152"/>
      <c r="G32" s="153"/>
      <c r="H32" s="129"/>
      <c r="I32" s="129"/>
      <c r="J32" s="129"/>
      <c r="K32" s="129"/>
      <c r="L32" s="129"/>
      <c r="M32" s="154"/>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6"/>
    </row>
    <row r="33" spans="1:56" ht="69" customHeight="1">
      <c r="A33" s="126" t="s">
        <v>229</v>
      </c>
      <c r="B33" s="127"/>
      <c r="C33" s="127"/>
      <c r="D33" s="127"/>
      <c r="E33" s="127"/>
      <c r="F33" s="127"/>
      <c r="G33" s="128"/>
      <c r="H33" s="129"/>
      <c r="I33" s="129"/>
      <c r="J33" s="129"/>
      <c r="K33" s="129"/>
      <c r="L33" s="129"/>
      <c r="M33" s="154"/>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6"/>
      <c r="AV33" s="3"/>
    </row>
    <row r="34" spans="1:56" ht="15" customHeight="1">
      <c r="A34" s="62" t="s">
        <v>23</v>
      </c>
      <c r="B34" s="63"/>
      <c r="C34" s="63"/>
      <c r="D34" s="63"/>
      <c r="E34" s="63"/>
      <c r="F34" s="63"/>
      <c r="G34" s="64"/>
      <c r="H34" s="120">
        <f>SUM(H29:L33)</f>
        <v>0</v>
      </c>
      <c r="I34" s="120"/>
      <c r="J34" s="120"/>
      <c r="K34" s="120"/>
      <c r="L34" s="121"/>
      <c r="M34" s="122"/>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4"/>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147"/>
      <c r="AJ35" s="147"/>
      <c r="AK35" s="147"/>
      <c r="AL35" s="125"/>
      <c r="AM35" s="125"/>
      <c r="AV35" s="3"/>
      <c r="AW35" s="3"/>
      <c r="AX35" s="3"/>
      <c r="AY35" s="3"/>
      <c r="AZ35" s="3"/>
      <c r="BA35" s="3"/>
      <c r="BB35" s="3"/>
      <c r="BC35" s="3"/>
      <c r="BD35" s="3"/>
    </row>
    <row r="36" spans="1:56">
      <c r="A36" s="84" t="s">
        <v>186</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147"/>
      <c r="AJ36" s="147"/>
      <c r="AK36" s="147"/>
      <c r="AL36" s="125"/>
      <c r="AM36" s="125"/>
      <c r="AV36" s="116"/>
      <c r="AW36" s="3"/>
      <c r="AX36" s="3"/>
      <c r="AY36" s="3"/>
      <c r="AZ36" s="3"/>
      <c r="BA36" s="3"/>
      <c r="BB36" s="3"/>
      <c r="BC36" s="3"/>
      <c r="BD36" s="3"/>
    </row>
    <row r="37" spans="1:56" ht="30" customHeight="1">
      <c r="A37" s="136" t="s">
        <v>236</v>
      </c>
      <c r="B37" s="137"/>
      <c r="C37" s="137"/>
      <c r="D37" s="137"/>
      <c r="E37" s="137"/>
      <c r="F37" s="137"/>
      <c r="G37" s="138"/>
      <c r="H37" s="139" t="s">
        <v>222</v>
      </c>
      <c r="I37" s="137"/>
      <c r="J37" s="137"/>
      <c r="K37" s="137"/>
      <c r="L37" s="137"/>
      <c r="M37" s="136" t="s">
        <v>41</v>
      </c>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8"/>
    </row>
    <row r="38" spans="1:56" ht="37.5" customHeight="1">
      <c r="A38" s="140" t="s">
        <v>230</v>
      </c>
      <c r="B38" s="141"/>
      <c r="C38" s="141"/>
      <c r="D38" s="141"/>
      <c r="E38" s="141"/>
      <c r="F38" s="141"/>
      <c r="G38" s="142"/>
      <c r="H38" s="143"/>
      <c r="I38" s="143"/>
      <c r="J38" s="143"/>
      <c r="K38" s="143"/>
      <c r="L38" s="143"/>
      <c r="M38" s="144"/>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6"/>
    </row>
    <row r="39" spans="1:56" ht="36.75" customHeight="1">
      <c r="A39" s="126" t="s">
        <v>231</v>
      </c>
      <c r="B39" s="127"/>
      <c r="C39" s="127"/>
      <c r="D39" s="127"/>
      <c r="E39" s="127"/>
      <c r="F39" s="127"/>
      <c r="G39" s="128"/>
      <c r="H39" s="129"/>
      <c r="I39" s="129"/>
      <c r="J39" s="129"/>
      <c r="K39" s="129"/>
      <c r="L39" s="129"/>
      <c r="M39" s="130"/>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2"/>
    </row>
    <row r="40" spans="1:56" ht="27" customHeight="1">
      <c r="A40" s="126" t="s">
        <v>232</v>
      </c>
      <c r="B40" s="127"/>
      <c r="C40" s="127"/>
      <c r="D40" s="127"/>
      <c r="E40" s="127"/>
      <c r="F40" s="127"/>
      <c r="G40" s="128"/>
      <c r="H40" s="129"/>
      <c r="I40" s="129"/>
      <c r="J40" s="129"/>
      <c r="K40" s="129"/>
      <c r="L40" s="129"/>
      <c r="M40" s="130"/>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2"/>
    </row>
    <row r="41" spans="1:56" ht="51" customHeight="1">
      <c r="A41" s="126" t="s">
        <v>233</v>
      </c>
      <c r="B41" s="127"/>
      <c r="C41" s="127"/>
      <c r="D41" s="127"/>
      <c r="E41" s="127"/>
      <c r="F41" s="127"/>
      <c r="G41" s="128"/>
      <c r="H41" s="129"/>
      <c r="I41" s="129"/>
      <c r="J41" s="129"/>
      <c r="K41" s="129"/>
      <c r="L41" s="129"/>
      <c r="M41" s="130"/>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2"/>
      <c r="AV41" s="3"/>
    </row>
    <row r="42" spans="1:56" ht="36.75" customHeight="1">
      <c r="A42" s="133" t="s">
        <v>234</v>
      </c>
      <c r="B42" s="134"/>
      <c r="C42" s="134"/>
      <c r="D42" s="134"/>
      <c r="E42" s="134"/>
      <c r="F42" s="134"/>
      <c r="G42" s="135"/>
      <c r="H42" s="129"/>
      <c r="I42" s="129"/>
      <c r="J42" s="129"/>
      <c r="K42" s="129"/>
      <c r="L42" s="129"/>
      <c r="M42" s="130"/>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2"/>
    </row>
    <row r="43" spans="1:56" ht="15" customHeight="1">
      <c r="A43" s="62" t="s">
        <v>23</v>
      </c>
      <c r="B43" s="63"/>
      <c r="C43" s="63"/>
      <c r="D43" s="63"/>
      <c r="E43" s="63"/>
      <c r="F43" s="63"/>
      <c r="G43" s="64"/>
      <c r="H43" s="120">
        <f>SUM(H38:L42)</f>
        <v>0</v>
      </c>
      <c r="I43" s="120"/>
      <c r="J43" s="120"/>
      <c r="K43" s="120"/>
      <c r="L43" s="121"/>
      <c r="M43" s="122"/>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4"/>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210</v>
      </c>
    </row>
    <row r="46" spans="1:56" ht="30" customHeight="1"/>
    <row r="47" spans="1:56" ht="30" customHeight="1">
      <c r="AI47" s="125"/>
      <c r="AJ47" s="125"/>
      <c r="AK47" s="125"/>
      <c r="AL47" s="125"/>
      <c r="AM47" s="125"/>
    </row>
  </sheetData>
  <sheetProtection algorithmName="SHA-512" hashValue="NYZCX3v4yXB42NhhdnlllS2LlHtD0eeExmq+E3S0LibxClLR+Qccylky1iLIHwDujcu4HhxDz4/YRIoK1/86yg==" saltValue="tTWrhtUbgcmUa3tbkH090g==" spinCount="100000" sheet="1" formatCells="0" formatColumns="0" formatRows="0" insertColumns="0" insertRows="0" autoFilter="0"/>
  <mergeCells count="88">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W25:AW26"/>
    <mergeCell ref="AX25:BA26"/>
    <mergeCell ref="BB25:BC26"/>
    <mergeCell ref="A27:G27"/>
    <mergeCell ref="H27:L27"/>
    <mergeCell ref="M27:AM27"/>
    <mergeCell ref="AC24:AC26"/>
    <mergeCell ref="AD24:AH24"/>
    <mergeCell ref="AI24:AM24"/>
    <mergeCell ref="AD25:AF26"/>
    <mergeCell ref="AG25:AH26"/>
    <mergeCell ref="AI25:AK26"/>
    <mergeCell ref="AL25:AM26"/>
    <mergeCell ref="A28:AM28"/>
    <mergeCell ref="A29:G29"/>
    <mergeCell ref="H29:L29"/>
    <mergeCell ref="M29:AM29"/>
    <mergeCell ref="A30:G30"/>
    <mergeCell ref="H30:L30"/>
    <mergeCell ref="M30:AM30"/>
    <mergeCell ref="A31:AM31"/>
    <mergeCell ref="A32:G32"/>
    <mergeCell ref="H32:L32"/>
    <mergeCell ref="M32:AM32"/>
    <mergeCell ref="A33:G33"/>
    <mergeCell ref="H33:L33"/>
    <mergeCell ref="M33:AM33"/>
    <mergeCell ref="H34:L34"/>
    <mergeCell ref="M34:AM34"/>
    <mergeCell ref="AI35:AK35"/>
    <mergeCell ref="AL35:AM35"/>
    <mergeCell ref="AI36:AK36"/>
    <mergeCell ref="AL36:AM36"/>
    <mergeCell ref="A37:G37"/>
    <mergeCell ref="H37:L37"/>
    <mergeCell ref="M37:AM37"/>
    <mergeCell ref="A38:G38"/>
    <mergeCell ref="H38:L38"/>
    <mergeCell ref="M38:AM38"/>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6"/>
  <dataValidations count="2">
    <dataValidation imeMode="halfAlpha" allowBlank="1" showInputMessage="1" showErrorMessage="1" sqref="S24:V26 J24:N26 S36:V36 J36:N36" xr:uid="{7C415F29-6208-4F9F-90E9-17B5A2434C79}"/>
    <dataValidation type="list" allowBlank="1" showInputMessage="1" showErrorMessage="1" sqref="X14:Z15 X19:Z20" xr:uid="{8492F3CA-2C77-4B14-AE5A-F34CB9F2ECF7}">
      <formula1>"✔"</formula1>
    </dataValidation>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drawing r:id="rId2"/>
  <legacyDrawing r:id="rId3"/>
  <extLst>
    <ext xmlns:x14="http://schemas.microsoft.com/office/spreadsheetml/2009/9/main" uri="{CCE6A557-97BC-4b89-ADB6-D9C93CAAB3DF}">
      <x14:dataValidations xmlns:xm="http://schemas.microsoft.com/office/excel/2006/main" count="1">
        <x14:dataValidation type="list" allowBlank="1" xr:uid="{CC13F1C9-765D-4B9B-A828-1C82A9C00052}">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230DA-CCE8-4479-963D-160A7082E449}">
  <sheetPr>
    <tabColor rgb="FFFF0000"/>
  </sheetPr>
  <dimension ref="A1:BL47"/>
  <sheetViews>
    <sheetView showGridLines="0" showZeros="0" view="pageBreakPreview" topLeftCell="A31" zoomScaleNormal="100" zoomScaleSheetLayoutView="100" workbookViewId="0">
      <selection activeCell="CD16" sqref="CD16"/>
    </sheetView>
  </sheetViews>
  <sheetFormatPr defaultColWidth="2.25" defaultRowHeight="13.5"/>
  <cols>
    <col min="1" max="1" width="2.25" style="2" customWidth="1"/>
    <col min="2" max="7" width="2.25" style="2"/>
    <col min="8" max="19" width="2.375" style="2" bestFit="1" customWidth="1"/>
    <col min="20" max="30" width="2.25" style="2"/>
    <col min="31" max="31" width="2.625" style="2" customWidth="1"/>
    <col min="32" max="34" width="2.25" style="2"/>
    <col min="35" max="35" width="2.5" style="2" bestFit="1" customWidth="1"/>
    <col min="36" max="40" width="2.25" style="2"/>
    <col min="41" max="47" width="2.25" style="2" hidden="1" customWidth="1"/>
    <col min="48" max="16384" width="2.25" style="2"/>
  </cols>
  <sheetData>
    <row r="1" spans="1:48">
      <c r="A1" s="2" t="s">
        <v>25</v>
      </c>
    </row>
    <row r="2" spans="1:48" ht="7.5" customHeight="1"/>
    <row r="3" spans="1:48">
      <c r="A3" s="233" t="s">
        <v>245</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5"/>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192" t="s">
        <v>26</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4"/>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36" t="s">
        <v>27</v>
      </c>
      <c r="B7" s="137"/>
      <c r="C7" s="137"/>
      <c r="D7" s="137"/>
      <c r="E7" s="137"/>
      <c r="F7" s="137"/>
      <c r="G7" s="138"/>
      <c r="H7" s="236"/>
      <c r="I7" s="237"/>
      <c r="J7" s="237"/>
      <c r="K7" s="237"/>
      <c r="L7" s="237"/>
      <c r="M7" s="237"/>
      <c r="N7" s="238"/>
      <c r="O7" s="136" t="s">
        <v>28</v>
      </c>
      <c r="P7" s="137"/>
      <c r="Q7" s="137"/>
      <c r="R7" s="137"/>
      <c r="S7" s="138"/>
      <c r="T7" s="239"/>
      <c r="U7" s="212"/>
      <c r="V7" s="212"/>
      <c r="W7" s="212"/>
      <c r="X7" s="212"/>
      <c r="Y7" s="212"/>
      <c r="Z7" s="212"/>
      <c r="AA7" s="212"/>
      <c r="AB7" s="212"/>
      <c r="AC7" s="212"/>
      <c r="AD7" s="212"/>
      <c r="AE7" s="212"/>
      <c r="AF7" s="212"/>
      <c r="AG7" s="212"/>
      <c r="AH7" s="212"/>
      <c r="AI7" s="212"/>
      <c r="AJ7" s="212"/>
      <c r="AK7" s="212"/>
      <c r="AL7" s="212"/>
      <c r="AM7" s="240"/>
    </row>
    <row r="8" spans="1:48">
      <c r="A8" s="216" t="s">
        <v>29</v>
      </c>
      <c r="B8" s="217"/>
      <c r="C8" s="218"/>
      <c r="D8" s="136" t="s">
        <v>30</v>
      </c>
      <c r="E8" s="137"/>
      <c r="F8" s="137"/>
      <c r="G8" s="138"/>
      <c r="H8" s="136" t="s">
        <v>21</v>
      </c>
      <c r="I8" s="137"/>
      <c r="J8" s="137"/>
      <c r="K8" s="137"/>
      <c r="L8" s="137"/>
      <c r="M8" s="137"/>
      <c r="N8" s="137"/>
      <c r="O8" s="137"/>
      <c r="P8" s="137"/>
      <c r="Q8" s="137"/>
      <c r="R8" s="137"/>
      <c r="S8" s="138"/>
      <c r="T8" s="216" t="s">
        <v>31</v>
      </c>
      <c r="U8" s="217"/>
      <c r="V8" s="218"/>
      <c r="W8" s="136" t="s">
        <v>14</v>
      </c>
      <c r="X8" s="137"/>
      <c r="Y8" s="137"/>
      <c r="Z8" s="137"/>
      <c r="AA8" s="137"/>
      <c r="AB8" s="137"/>
      <c r="AC8" s="137"/>
      <c r="AD8" s="137"/>
      <c r="AE8" s="137"/>
      <c r="AF8" s="138"/>
      <c r="AG8" s="220" t="s">
        <v>32</v>
      </c>
      <c r="AH8" s="210"/>
      <c r="AI8" s="210"/>
      <c r="AJ8" s="210"/>
      <c r="AK8" s="210"/>
      <c r="AL8" s="210"/>
      <c r="AM8" s="211"/>
    </row>
    <row r="9" spans="1:48" ht="17.25" customHeight="1">
      <c r="A9" s="219"/>
      <c r="B9" s="173"/>
      <c r="C9" s="174"/>
      <c r="D9" s="241"/>
      <c r="E9" s="242"/>
      <c r="F9" s="242"/>
      <c r="G9" s="243"/>
      <c r="H9" s="224"/>
      <c r="I9" s="225"/>
      <c r="J9" s="225"/>
      <c r="K9" s="225"/>
      <c r="L9" s="225"/>
      <c r="M9" s="225"/>
      <c r="N9" s="225"/>
      <c r="O9" s="225"/>
      <c r="P9" s="225"/>
      <c r="Q9" s="225"/>
      <c r="R9" s="225"/>
      <c r="S9" s="226"/>
      <c r="T9" s="219"/>
      <c r="U9" s="173"/>
      <c r="V9" s="174"/>
      <c r="W9" s="227"/>
      <c r="X9" s="228"/>
      <c r="Y9" s="228"/>
      <c r="Z9" s="228"/>
      <c r="AA9" s="228"/>
      <c r="AB9" s="228"/>
      <c r="AC9" s="228"/>
      <c r="AD9" s="228"/>
      <c r="AE9" s="228"/>
      <c r="AF9" s="229"/>
      <c r="AG9" s="230"/>
      <c r="AH9" s="231"/>
      <c r="AI9" s="231"/>
      <c r="AJ9" s="231"/>
      <c r="AK9" s="231"/>
      <c r="AL9" s="231"/>
      <c r="AM9" s="232"/>
      <c r="AV9" s="3"/>
    </row>
    <row r="10" spans="1:48" s="3" customFormat="1" ht="20.25" customHeight="1">
      <c r="A10" s="136" t="s">
        <v>34</v>
      </c>
      <c r="B10" s="137"/>
      <c r="C10" s="137"/>
      <c r="D10" s="137"/>
      <c r="E10" s="137"/>
      <c r="F10" s="137"/>
      <c r="G10" s="137"/>
      <c r="H10" s="137"/>
      <c r="I10" s="137"/>
      <c r="J10" s="137"/>
      <c r="K10" s="138"/>
      <c r="L10" s="206"/>
      <c r="M10" s="207"/>
      <c r="N10" s="207"/>
      <c r="O10" s="207"/>
      <c r="P10" s="207"/>
      <c r="Q10" s="207"/>
      <c r="R10" s="207"/>
      <c r="S10" s="207"/>
      <c r="T10" s="207"/>
      <c r="U10" s="207"/>
      <c r="V10" s="207"/>
      <c r="W10" s="207"/>
      <c r="X10" s="207"/>
      <c r="Y10" s="207"/>
      <c r="Z10" s="207"/>
      <c r="AA10" s="207"/>
      <c r="AB10" s="207"/>
      <c r="AC10" s="207"/>
      <c r="AD10" s="207"/>
      <c r="AE10" s="207"/>
      <c r="AF10" s="208"/>
      <c r="AG10" s="209" t="s">
        <v>35</v>
      </c>
      <c r="AH10" s="210"/>
      <c r="AI10" s="211"/>
      <c r="AJ10" s="212"/>
      <c r="AK10" s="212"/>
      <c r="AL10" s="213" t="s">
        <v>36</v>
      </c>
      <c r="AM10" s="214"/>
      <c r="AN10" s="116"/>
      <c r="AP10" s="215"/>
      <c r="AQ10" s="215"/>
      <c r="AR10" s="215"/>
      <c r="AS10" s="215"/>
      <c r="AT10" s="215"/>
      <c r="AU10" s="215"/>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192" t="s">
        <v>37</v>
      </c>
      <c r="B12" s="193"/>
      <c r="C12" s="193"/>
      <c r="D12" s="193"/>
      <c r="E12" s="193"/>
      <c r="F12" s="193"/>
      <c r="G12" s="193"/>
      <c r="H12" s="193"/>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4"/>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195" t="s">
        <v>250</v>
      </c>
      <c r="B14" s="196"/>
      <c r="C14" s="196"/>
      <c r="D14" s="196"/>
      <c r="E14" s="196"/>
      <c r="F14" s="196"/>
      <c r="G14" s="196"/>
      <c r="H14" s="196"/>
      <c r="I14" s="196"/>
      <c r="J14" s="196"/>
      <c r="K14" s="196"/>
      <c r="L14" s="196"/>
      <c r="M14" s="196"/>
      <c r="N14" s="196"/>
      <c r="O14" s="196"/>
      <c r="P14" s="196"/>
      <c r="Q14" s="196"/>
      <c r="R14" s="196"/>
      <c r="S14" s="196"/>
      <c r="T14" s="196"/>
      <c r="U14" s="196"/>
      <c r="V14" s="196"/>
      <c r="W14" s="200"/>
      <c r="X14" s="197"/>
      <c r="Y14" s="198"/>
      <c r="Z14" s="199"/>
      <c r="AA14" s="201"/>
      <c r="AB14" s="202"/>
      <c r="AC14" s="202"/>
      <c r="AD14" s="202"/>
      <c r="AE14" s="202"/>
      <c r="AF14" s="202"/>
      <c r="AG14" s="202"/>
      <c r="AH14" s="202"/>
      <c r="AI14" s="202"/>
      <c r="AJ14" s="202"/>
      <c r="AK14" s="202"/>
      <c r="AL14" s="202"/>
      <c r="AM14" s="202"/>
    </row>
    <row r="15" spans="1:48" s="3" customFormat="1" ht="18" customHeight="1">
      <c r="A15" s="203" t="s">
        <v>187</v>
      </c>
      <c r="B15" s="204"/>
      <c r="C15" s="204"/>
      <c r="D15" s="204"/>
      <c r="E15" s="204"/>
      <c r="F15" s="204"/>
      <c r="G15" s="204"/>
      <c r="H15" s="204"/>
      <c r="I15" s="204"/>
      <c r="J15" s="204"/>
      <c r="K15" s="204"/>
      <c r="L15" s="204"/>
      <c r="M15" s="204"/>
      <c r="N15" s="204"/>
      <c r="O15" s="204"/>
      <c r="P15" s="204"/>
      <c r="Q15" s="204"/>
      <c r="R15" s="204"/>
      <c r="S15" s="204"/>
      <c r="T15" s="204"/>
      <c r="U15" s="204"/>
      <c r="V15" s="204"/>
      <c r="W15" s="205"/>
      <c r="X15" s="197"/>
      <c r="Y15" s="198"/>
      <c r="Z15" s="199"/>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64" s="3" customFormat="1" ht="12">
      <c r="A17" s="192" t="s">
        <v>209</v>
      </c>
      <c r="B17" s="193"/>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4"/>
    </row>
    <row r="18" spans="1:64"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64" s="3" customFormat="1" ht="18" customHeight="1">
      <c r="A19" s="195" t="s">
        <v>214</v>
      </c>
      <c r="B19" s="196"/>
      <c r="C19" s="196"/>
      <c r="D19" s="196"/>
      <c r="E19" s="196"/>
      <c r="F19" s="196"/>
      <c r="G19" s="196"/>
      <c r="H19" s="196"/>
      <c r="I19" s="196"/>
      <c r="J19" s="196"/>
      <c r="K19" s="196"/>
      <c r="L19" s="196"/>
      <c r="M19" s="196"/>
      <c r="N19" s="196"/>
      <c r="O19" s="196"/>
      <c r="P19" s="196"/>
      <c r="Q19" s="196"/>
      <c r="R19" s="196"/>
      <c r="S19" s="196"/>
      <c r="T19" s="196"/>
      <c r="U19" s="196"/>
      <c r="V19" s="196"/>
      <c r="W19" s="196"/>
      <c r="X19" s="197"/>
      <c r="Y19" s="198"/>
      <c r="Z19" s="199"/>
      <c r="AA19" s="102"/>
      <c r="AB19" s="102"/>
      <c r="AC19" s="102"/>
      <c r="AD19" s="102"/>
      <c r="AE19" s="102"/>
      <c r="AF19" s="102"/>
      <c r="AG19" s="102"/>
      <c r="AN19" s="116"/>
    </row>
    <row r="20" spans="1:64" s="3" customFormat="1" ht="18" customHeight="1">
      <c r="A20" s="195" t="s">
        <v>211</v>
      </c>
      <c r="B20" s="196"/>
      <c r="C20" s="196"/>
      <c r="D20" s="196"/>
      <c r="E20" s="196"/>
      <c r="F20" s="196"/>
      <c r="G20" s="196"/>
      <c r="H20" s="196"/>
      <c r="I20" s="196"/>
      <c r="J20" s="196"/>
      <c r="K20" s="196"/>
      <c r="L20" s="196"/>
      <c r="M20" s="196"/>
      <c r="N20" s="196"/>
      <c r="O20" s="196"/>
      <c r="P20" s="196"/>
      <c r="Q20" s="196"/>
      <c r="R20" s="196"/>
      <c r="S20" s="196"/>
      <c r="T20" s="196"/>
      <c r="U20" s="196"/>
      <c r="V20" s="196"/>
      <c r="W20" s="196"/>
      <c r="X20" s="197"/>
      <c r="Y20" s="198"/>
      <c r="Z20" s="199"/>
      <c r="AA20" s="102"/>
      <c r="AB20" s="102"/>
      <c r="AC20" s="102"/>
      <c r="AD20" s="102"/>
      <c r="AE20" s="102"/>
      <c r="AF20" s="102"/>
      <c r="AG20" s="102"/>
    </row>
    <row r="21" spans="1:64"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64" s="3" customFormat="1" ht="12">
      <c r="A22" s="192" t="s">
        <v>38</v>
      </c>
      <c r="B22" s="193"/>
      <c r="C22" s="193"/>
      <c r="D22" s="193"/>
      <c r="E22" s="193"/>
      <c r="F22" s="193"/>
      <c r="G22" s="193"/>
      <c r="H22" s="193"/>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4"/>
    </row>
    <row r="23" spans="1:64"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64" ht="19.5" customHeight="1" thickBot="1">
      <c r="A24" s="94"/>
      <c r="B24" s="3"/>
      <c r="C24" s="84"/>
      <c r="D24" s="3"/>
      <c r="E24" s="95"/>
      <c r="F24" s="3"/>
      <c r="G24" s="3"/>
      <c r="H24" s="3"/>
      <c r="I24" s="3"/>
      <c r="J24" s="96"/>
      <c r="K24" s="96"/>
      <c r="L24" s="96"/>
      <c r="M24" s="96"/>
      <c r="N24" s="96"/>
      <c r="O24" s="97"/>
      <c r="P24" s="84"/>
      <c r="S24" s="96"/>
      <c r="T24" s="93"/>
      <c r="U24" s="96"/>
      <c r="V24" s="96"/>
      <c r="W24" s="84"/>
      <c r="AC24" s="175"/>
      <c r="AD24" s="176" t="s">
        <v>39</v>
      </c>
      <c r="AE24" s="139"/>
      <c r="AF24" s="139"/>
      <c r="AG24" s="139"/>
      <c r="AH24" s="139"/>
      <c r="AI24" s="177" t="s">
        <v>40</v>
      </c>
      <c r="AJ24" s="178"/>
      <c r="AK24" s="178"/>
      <c r="AL24" s="178"/>
      <c r="AM24" s="179"/>
      <c r="AV24" s="3"/>
    </row>
    <row r="25" spans="1:64">
      <c r="A25" s="94"/>
      <c r="B25" s="3"/>
      <c r="C25" s="84"/>
      <c r="D25" s="3"/>
      <c r="E25" s="95"/>
      <c r="F25" s="3"/>
      <c r="G25" s="3"/>
      <c r="H25" s="3"/>
      <c r="I25" s="3"/>
      <c r="J25" s="96"/>
      <c r="K25" s="96"/>
      <c r="L25" s="96"/>
      <c r="M25" s="96"/>
      <c r="N25" s="96"/>
      <c r="O25" s="97"/>
      <c r="P25" s="84"/>
      <c r="S25" s="96"/>
      <c r="T25" s="93"/>
      <c r="U25" s="96"/>
      <c r="V25" s="96"/>
      <c r="W25" s="86"/>
      <c r="AC25" s="175"/>
      <c r="AD25" s="180" t="e">
        <f>IFERROR(VLOOKUP(L10,[1]リスト!B2:D23,2,FALSE),IFERROR(VLOOKUP(L10,[1]リスト!B24:D30,2,FALSE)*AJ10,""))-AX25</f>
        <v>#VALUE!</v>
      </c>
      <c r="AE25" s="181"/>
      <c r="AF25" s="181"/>
      <c r="AG25" s="183" t="s">
        <v>6</v>
      </c>
      <c r="AH25" s="183"/>
      <c r="AI25" s="184" t="e">
        <f>MIN(AD25,ROUNDDOWN((H34+H43)/1000,0))</f>
        <v>#VALUE!</v>
      </c>
      <c r="AJ25" s="185"/>
      <c r="AK25" s="185"/>
      <c r="AL25" s="188" t="s">
        <v>6</v>
      </c>
      <c r="AM25" s="189"/>
      <c r="AW25" s="164" t="s">
        <v>253</v>
      </c>
      <c r="AX25" s="165"/>
      <c r="AY25" s="166"/>
      <c r="AZ25" s="166"/>
      <c r="BA25" s="167"/>
      <c r="BB25" s="171" t="s">
        <v>6</v>
      </c>
      <c r="BC25" s="172"/>
      <c r="BD25" s="117"/>
      <c r="BE25" s="118"/>
      <c r="BF25" s="118"/>
      <c r="BG25" s="118"/>
      <c r="BH25" s="118"/>
      <c r="BI25" s="118"/>
      <c r="BJ25" s="118"/>
      <c r="BK25" s="118"/>
      <c r="BL25" s="118"/>
    </row>
    <row r="26" spans="1:64" ht="14.25" thickBot="1">
      <c r="A26" s="84" t="s">
        <v>254</v>
      </c>
      <c r="B26" s="3"/>
      <c r="C26" s="84"/>
      <c r="D26" s="3"/>
      <c r="E26" s="95"/>
      <c r="F26" s="3"/>
      <c r="G26" s="3"/>
      <c r="H26" s="3"/>
      <c r="I26" s="3"/>
      <c r="J26" s="96"/>
      <c r="K26" s="96"/>
      <c r="L26" s="96"/>
      <c r="M26" s="96"/>
      <c r="N26" s="96"/>
      <c r="O26" s="97"/>
      <c r="P26" s="84"/>
      <c r="S26" s="96"/>
      <c r="T26" s="93"/>
      <c r="U26" s="96"/>
      <c r="V26" s="96"/>
      <c r="W26" s="86"/>
      <c r="AC26" s="175"/>
      <c r="AD26" s="182"/>
      <c r="AE26" s="181"/>
      <c r="AF26" s="181"/>
      <c r="AG26" s="183"/>
      <c r="AH26" s="183"/>
      <c r="AI26" s="186"/>
      <c r="AJ26" s="187"/>
      <c r="AK26" s="187"/>
      <c r="AL26" s="190"/>
      <c r="AM26" s="191"/>
      <c r="AW26" s="164"/>
      <c r="AX26" s="168"/>
      <c r="AY26" s="169"/>
      <c r="AZ26" s="169"/>
      <c r="BA26" s="170"/>
      <c r="BB26" s="171"/>
      <c r="BC26" s="172"/>
      <c r="BD26" s="117"/>
      <c r="BE26" s="118"/>
      <c r="BF26" s="118"/>
      <c r="BG26" s="118"/>
      <c r="BH26" s="118"/>
      <c r="BI26" s="118"/>
      <c r="BJ26" s="118"/>
      <c r="BK26" s="118"/>
      <c r="BL26" s="118"/>
    </row>
    <row r="27" spans="1:64" ht="30" customHeight="1">
      <c r="A27" s="136" t="s">
        <v>236</v>
      </c>
      <c r="B27" s="137"/>
      <c r="C27" s="137"/>
      <c r="D27" s="137"/>
      <c r="E27" s="137"/>
      <c r="F27" s="137"/>
      <c r="G27" s="138"/>
      <c r="H27" s="139" t="s">
        <v>221</v>
      </c>
      <c r="I27" s="137"/>
      <c r="J27" s="137"/>
      <c r="K27" s="137"/>
      <c r="L27" s="137"/>
      <c r="M27" s="136" t="s">
        <v>41</v>
      </c>
      <c r="N27" s="137"/>
      <c r="O27" s="137"/>
      <c r="P27" s="137"/>
      <c r="Q27" s="137"/>
      <c r="R27" s="137"/>
      <c r="S27" s="137"/>
      <c r="T27" s="137"/>
      <c r="U27" s="137"/>
      <c r="V27" s="137"/>
      <c r="W27" s="137"/>
      <c r="X27" s="137"/>
      <c r="Y27" s="137"/>
      <c r="Z27" s="137"/>
      <c r="AA27" s="137"/>
      <c r="AB27" s="137"/>
      <c r="AC27" s="137"/>
      <c r="AD27" s="137"/>
      <c r="AE27" s="137"/>
      <c r="AF27" s="137"/>
      <c r="AG27" s="137"/>
      <c r="AH27" s="137"/>
      <c r="AI27" s="173"/>
      <c r="AJ27" s="173"/>
      <c r="AK27" s="173"/>
      <c r="AL27" s="173"/>
      <c r="AM27" s="174"/>
      <c r="AX27" s="117" t="s">
        <v>255</v>
      </c>
    </row>
    <row r="28" spans="1:64">
      <c r="A28" s="148" t="s">
        <v>227</v>
      </c>
      <c r="B28" s="149"/>
      <c r="C28" s="149"/>
      <c r="D28" s="149"/>
      <c r="E28" s="149"/>
      <c r="F28" s="149"/>
      <c r="G28" s="149"/>
      <c r="H28" s="149"/>
      <c r="I28" s="149"/>
      <c r="J28" s="149"/>
      <c r="K28" s="149"/>
      <c r="L28" s="149"/>
      <c r="M28" s="149"/>
      <c r="N28" s="149"/>
      <c r="O28" s="149"/>
      <c r="P28" s="149"/>
      <c r="Q28" s="149"/>
      <c r="R28" s="149"/>
      <c r="S28" s="149"/>
      <c r="T28" s="149"/>
      <c r="U28" s="149"/>
      <c r="V28" s="149"/>
      <c r="W28" s="149"/>
      <c r="X28" s="149"/>
      <c r="Y28" s="149"/>
      <c r="Z28" s="149"/>
      <c r="AA28" s="149"/>
      <c r="AB28" s="149"/>
      <c r="AC28" s="149"/>
      <c r="AD28" s="149"/>
      <c r="AE28" s="149"/>
      <c r="AF28" s="149"/>
      <c r="AG28" s="149"/>
      <c r="AH28" s="149"/>
      <c r="AI28" s="149"/>
      <c r="AJ28" s="149"/>
      <c r="AK28" s="149"/>
      <c r="AL28" s="149"/>
      <c r="AM28" s="150"/>
    </row>
    <row r="29" spans="1:64" ht="39" customHeight="1">
      <c r="A29" s="157" t="s">
        <v>225</v>
      </c>
      <c r="B29" s="158"/>
      <c r="C29" s="158"/>
      <c r="D29" s="158"/>
      <c r="E29" s="158"/>
      <c r="F29" s="158"/>
      <c r="G29" s="159"/>
      <c r="H29" s="160"/>
      <c r="I29" s="160"/>
      <c r="J29" s="160"/>
      <c r="K29" s="160"/>
      <c r="L29" s="160"/>
      <c r="M29" s="161"/>
      <c r="N29" s="162"/>
      <c r="O29" s="162"/>
      <c r="P29" s="162"/>
      <c r="Q29" s="162"/>
      <c r="R29" s="162"/>
      <c r="S29" s="162"/>
      <c r="T29" s="162"/>
      <c r="U29" s="162"/>
      <c r="V29" s="162"/>
      <c r="W29" s="162"/>
      <c r="X29" s="162"/>
      <c r="Y29" s="162"/>
      <c r="Z29" s="162"/>
      <c r="AA29" s="162"/>
      <c r="AB29" s="162"/>
      <c r="AC29" s="162"/>
      <c r="AD29" s="162"/>
      <c r="AE29" s="162"/>
      <c r="AF29" s="162"/>
      <c r="AG29" s="162"/>
      <c r="AH29" s="162"/>
      <c r="AI29" s="162"/>
      <c r="AJ29" s="162"/>
      <c r="AK29" s="162"/>
      <c r="AL29" s="162"/>
      <c r="AM29" s="163"/>
    </row>
    <row r="30" spans="1:64" ht="38.25" customHeight="1">
      <c r="A30" s="151" t="s">
        <v>226</v>
      </c>
      <c r="B30" s="152"/>
      <c r="C30" s="152"/>
      <c r="D30" s="152"/>
      <c r="E30" s="152"/>
      <c r="F30" s="152"/>
      <c r="G30" s="153"/>
      <c r="H30" s="129"/>
      <c r="I30" s="129"/>
      <c r="J30" s="129"/>
      <c r="K30" s="129"/>
      <c r="L30" s="129"/>
      <c r="M30" s="154"/>
      <c r="N30" s="155"/>
      <c r="O30" s="155"/>
      <c r="P30" s="155"/>
      <c r="Q30" s="155"/>
      <c r="R30" s="155"/>
      <c r="S30" s="155"/>
      <c r="T30" s="155"/>
      <c r="U30" s="155"/>
      <c r="V30" s="155"/>
      <c r="W30" s="155"/>
      <c r="X30" s="155"/>
      <c r="Y30" s="155"/>
      <c r="Z30" s="155"/>
      <c r="AA30" s="155"/>
      <c r="AB30" s="155"/>
      <c r="AC30" s="155"/>
      <c r="AD30" s="155"/>
      <c r="AE30" s="155"/>
      <c r="AF30" s="155"/>
      <c r="AG30" s="155"/>
      <c r="AH30" s="155"/>
      <c r="AI30" s="155"/>
      <c r="AJ30" s="155"/>
      <c r="AK30" s="155"/>
      <c r="AL30" s="155"/>
      <c r="AM30" s="156"/>
    </row>
    <row r="31" spans="1:64">
      <c r="A31" s="148" t="s">
        <v>228</v>
      </c>
      <c r="B31" s="149"/>
      <c r="C31" s="149"/>
      <c r="D31" s="149"/>
      <c r="E31" s="149"/>
      <c r="F31" s="149"/>
      <c r="G31" s="149"/>
      <c r="H31" s="149"/>
      <c r="I31" s="149"/>
      <c r="J31" s="149"/>
      <c r="K31" s="149"/>
      <c r="L31" s="149"/>
      <c r="M31" s="149"/>
      <c r="N31" s="149"/>
      <c r="O31" s="149"/>
      <c r="P31" s="149"/>
      <c r="Q31" s="149"/>
      <c r="R31" s="149"/>
      <c r="S31" s="149"/>
      <c r="T31" s="149"/>
      <c r="U31" s="149"/>
      <c r="V31" s="149"/>
      <c r="W31" s="149"/>
      <c r="X31" s="149"/>
      <c r="Y31" s="149"/>
      <c r="Z31" s="149"/>
      <c r="AA31" s="149"/>
      <c r="AB31" s="149"/>
      <c r="AC31" s="149"/>
      <c r="AD31" s="149"/>
      <c r="AE31" s="149"/>
      <c r="AF31" s="149"/>
      <c r="AG31" s="149"/>
      <c r="AH31" s="149"/>
      <c r="AI31" s="149"/>
      <c r="AJ31" s="149"/>
      <c r="AK31" s="149"/>
      <c r="AL31" s="149"/>
      <c r="AM31" s="150"/>
    </row>
    <row r="32" spans="1:64" ht="60" customHeight="1">
      <c r="A32" s="151" t="s">
        <v>235</v>
      </c>
      <c r="B32" s="152"/>
      <c r="C32" s="152"/>
      <c r="D32" s="152"/>
      <c r="E32" s="152"/>
      <c r="F32" s="152"/>
      <c r="G32" s="153"/>
      <c r="H32" s="129"/>
      <c r="I32" s="129"/>
      <c r="J32" s="129"/>
      <c r="K32" s="129"/>
      <c r="L32" s="129"/>
      <c r="M32" s="154"/>
      <c r="N32" s="155"/>
      <c r="O32" s="155"/>
      <c r="P32" s="155"/>
      <c r="Q32" s="155"/>
      <c r="R32" s="155"/>
      <c r="S32" s="155"/>
      <c r="T32" s="155"/>
      <c r="U32" s="155"/>
      <c r="V32" s="155"/>
      <c r="W32" s="155"/>
      <c r="X32" s="155"/>
      <c r="Y32" s="155"/>
      <c r="Z32" s="155"/>
      <c r="AA32" s="155"/>
      <c r="AB32" s="155"/>
      <c r="AC32" s="155"/>
      <c r="AD32" s="155"/>
      <c r="AE32" s="155"/>
      <c r="AF32" s="155"/>
      <c r="AG32" s="155"/>
      <c r="AH32" s="155"/>
      <c r="AI32" s="155"/>
      <c r="AJ32" s="155"/>
      <c r="AK32" s="155"/>
      <c r="AL32" s="155"/>
      <c r="AM32" s="156"/>
    </row>
    <row r="33" spans="1:56" ht="69" customHeight="1">
      <c r="A33" s="126" t="s">
        <v>229</v>
      </c>
      <c r="B33" s="127"/>
      <c r="C33" s="127"/>
      <c r="D33" s="127"/>
      <c r="E33" s="127"/>
      <c r="F33" s="127"/>
      <c r="G33" s="128"/>
      <c r="H33" s="129"/>
      <c r="I33" s="129"/>
      <c r="J33" s="129"/>
      <c r="K33" s="129"/>
      <c r="L33" s="129"/>
      <c r="M33" s="154"/>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6"/>
      <c r="AV33" s="3"/>
    </row>
    <row r="34" spans="1:56" ht="15" customHeight="1">
      <c r="A34" s="62" t="s">
        <v>23</v>
      </c>
      <c r="B34" s="63"/>
      <c r="C34" s="63"/>
      <c r="D34" s="63"/>
      <c r="E34" s="63"/>
      <c r="F34" s="63"/>
      <c r="G34" s="64"/>
      <c r="H34" s="120">
        <f>SUM(H29:L33)</f>
        <v>0</v>
      </c>
      <c r="I34" s="120"/>
      <c r="J34" s="120"/>
      <c r="K34" s="120"/>
      <c r="L34" s="121"/>
      <c r="M34" s="122"/>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c r="AL34" s="123"/>
      <c r="AM34" s="124"/>
    </row>
    <row r="35" spans="1:56">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147"/>
      <c r="AJ35" s="147"/>
      <c r="AK35" s="147"/>
      <c r="AL35" s="125"/>
      <c r="AM35" s="125"/>
      <c r="AV35" s="3"/>
      <c r="AW35" s="3"/>
      <c r="AX35" s="3"/>
      <c r="AY35" s="3"/>
      <c r="AZ35" s="3"/>
      <c r="BA35" s="3"/>
      <c r="BB35" s="3"/>
      <c r="BC35" s="3"/>
      <c r="BD35" s="3"/>
    </row>
    <row r="36" spans="1:56">
      <c r="A36" s="84" t="s">
        <v>186</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147"/>
      <c r="AJ36" s="147"/>
      <c r="AK36" s="147"/>
      <c r="AL36" s="125"/>
      <c r="AM36" s="125"/>
      <c r="AV36" s="116"/>
      <c r="AW36" s="3"/>
      <c r="AX36" s="3"/>
      <c r="AY36" s="3"/>
      <c r="AZ36" s="3"/>
      <c r="BA36" s="3"/>
      <c r="BB36" s="3"/>
      <c r="BC36" s="3"/>
      <c r="BD36" s="3"/>
    </row>
    <row r="37" spans="1:56" ht="30" customHeight="1">
      <c r="A37" s="136" t="s">
        <v>236</v>
      </c>
      <c r="B37" s="137"/>
      <c r="C37" s="137"/>
      <c r="D37" s="137"/>
      <c r="E37" s="137"/>
      <c r="F37" s="137"/>
      <c r="G37" s="138"/>
      <c r="H37" s="139" t="s">
        <v>222</v>
      </c>
      <c r="I37" s="137"/>
      <c r="J37" s="137"/>
      <c r="K37" s="137"/>
      <c r="L37" s="137"/>
      <c r="M37" s="136" t="s">
        <v>41</v>
      </c>
      <c r="N37" s="137"/>
      <c r="O37" s="137"/>
      <c r="P37" s="137"/>
      <c r="Q37" s="137"/>
      <c r="R37" s="137"/>
      <c r="S37" s="137"/>
      <c r="T37" s="137"/>
      <c r="U37" s="137"/>
      <c r="V37" s="137"/>
      <c r="W37" s="137"/>
      <c r="X37" s="137"/>
      <c r="Y37" s="137"/>
      <c r="Z37" s="137"/>
      <c r="AA37" s="137"/>
      <c r="AB37" s="137"/>
      <c r="AC37" s="137"/>
      <c r="AD37" s="137"/>
      <c r="AE37" s="137"/>
      <c r="AF37" s="137"/>
      <c r="AG37" s="137"/>
      <c r="AH37" s="137"/>
      <c r="AI37" s="137"/>
      <c r="AJ37" s="137"/>
      <c r="AK37" s="137"/>
      <c r="AL37" s="137"/>
      <c r="AM37" s="138"/>
    </row>
    <row r="38" spans="1:56" ht="37.5" customHeight="1">
      <c r="A38" s="140" t="s">
        <v>230</v>
      </c>
      <c r="B38" s="141"/>
      <c r="C38" s="141"/>
      <c r="D38" s="141"/>
      <c r="E38" s="141"/>
      <c r="F38" s="141"/>
      <c r="G38" s="142"/>
      <c r="H38" s="143"/>
      <c r="I38" s="143"/>
      <c r="J38" s="143"/>
      <c r="K38" s="143"/>
      <c r="L38" s="143"/>
      <c r="M38" s="144"/>
      <c r="N38" s="145"/>
      <c r="O38" s="145"/>
      <c r="P38" s="145"/>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6"/>
    </row>
    <row r="39" spans="1:56" ht="36.75" customHeight="1">
      <c r="A39" s="126" t="s">
        <v>231</v>
      </c>
      <c r="B39" s="127"/>
      <c r="C39" s="127"/>
      <c r="D39" s="127"/>
      <c r="E39" s="127"/>
      <c r="F39" s="127"/>
      <c r="G39" s="128"/>
      <c r="H39" s="129"/>
      <c r="I39" s="129"/>
      <c r="J39" s="129"/>
      <c r="K39" s="129"/>
      <c r="L39" s="129"/>
      <c r="M39" s="130"/>
      <c r="N39" s="131"/>
      <c r="O39" s="131"/>
      <c r="P39" s="131"/>
      <c r="Q39" s="131"/>
      <c r="R39" s="131"/>
      <c r="S39" s="131"/>
      <c r="T39" s="131"/>
      <c r="U39" s="131"/>
      <c r="V39" s="131"/>
      <c r="W39" s="131"/>
      <c r="X39" s="131"/>
      <c r="Y39" s="131"/>
      <c r="Z39" s="131"/>
      <c r="AA39" s="131"/>
      <c r="AB39" s="131"/>
      <c r="AC39" s="131"/>
      <c r="AD39" s="131"/>
      <c r="AE39" s="131"/>
      <c r="AF39" s="131"/>
      <c r="AG39" s="131"/>
      <c r="AH39" s="131"/>
      <c r="AI39" s="131"/>
      <c r="AJ39" s="131"/>
      <c r="AK39" s="131"/>
      <c r="AL39" s="131"/>
      <c r="AM39" s="132"/>
    </row>
    <row r="40" spans="1:56" ht="27" customHeight="1">
      <c r="A40" s="126" t="s">
        <v>232</v>
      </c>
      <c r="B40" s="127"/>
      <c r="C40" s="127"/>
      <c r="D40" s="127"/>
      <c r="E40" s="127"/>
      <c r="F40" s="127"/>
      <c r="G40" s="128"/>
      <c r="H40" s="129"/>
      <c r="I40" s="129"/>
      <c r="J40" s="129"/>
      <c r="K40" s="129"/>
      <c r="L40" s="129"/>
      <c r="M40" s="130"/>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2"/>
    </row>
    <row r="41" spans="1:56" ht="51" customHeight="1">
      <c r="A41" s="126" t="s">
        <v>233</v>
      </c>
      <c r="B41" s="127"/>
      <c r="C41" s="127"/>
      <c r="D41" s="127"/>
      <c r="E41" s="127"/>
      <c r="F41" s="127"/>
      <c r="G41" s="128"/>
      <c r="H41" s="129"/>
      <c r="I41" s="129"/>
      <c r="J41" s="129"/>
      <c r="K41" s="129"/>
      <c r="L41" s="129"/>
      <c r="M41" s="130"/>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2"/>
      <c r="AV41" s="3"/>
    </row>
    <row r="42" spans="1:56" ht="36.75" customHeight="1">
      <c r="A42" s="133" t="s">
        <v>234</v>
      </c>
      <c r="B42" s="134"/>
      <c r="C42" s="134"/>
      <c r="D42" s="134"/>
      <c r="E42" s="134"/>
      <c r="F42" s="134"/>
      <c r="G42" s="135"/>
      <c r="H42" s="129"/>
      <c r="I42" s="129"/>
      <c r="J42" s="129"/>
      <c r="K42" s="129"/>
      <c r="L42" s="129"/>
      <c r="M42" s="130"/>
      <c r="N42" s="131"/>
      <c r="O42" s="131"/>
      <c r="P42" s="131"/>
      <c r="Q42" s="131"/>
      <c r="R42" s="131"/>
      <c r="S42" s="131"/>
      <c r="T42" s="131"/>
      <c r="U42" s="131"/>
      <c r="V42" s="131"/>
      <c r="W42" s="131"/>
      <c r="X42" s="131"/>
      <c r="Y42" s="131"/>
      <c r="Z42" s="131"/>
      <c r="AA42" s="131"/>
      <c r="AB42" s="131"/>
      <c r="AC42" s="131"/>
      <c r="AD42" s="131"/>
      <c r="AE42" s="131"/>
      <c r="AF42" s="131"/>
      <c r="AG42" s="131"/>
      <c r="AH42" s="131"/>
      <c r="AI42" s="131"/>
      <c r="AJ42" s="131"/>
      <c r="AK42" s="131"/>
      <c r="AL42" s="131"/>
      <c r="AM42" s="132"/>
    </row>
    <row r="43" spans="1:56" ht="15" customHeight="1">
      <c r="A43" s="62" t="s">
        <v>23</v>
      </c>
      <c r="B43" s="63"/>
      <c r="C43" s="63"/>
      <c r="D43" s="63"/>
      <c r="E43" s="63"/>
      <c r="F43" s="63"/>
      <c r="G43" s="64"/>
      <c r="H43" s="120">
        <f>SUM(H38:L42)</f>
        <v>0</v>
      </c>
      <c r="I43" s="120"/>
      <c r="J43" s="120"/>
      <c r="K43" s="120"/>
      <c r="L43" s="121"/>
      <c r="M43" s="122"/>
      <c r="N43" s="123"/>
      <c r="O43" s="123"/>
      <c r="P43" s="123"/>
      <c r="Q43" s="123"/>
      <c r="R43" s="123"/>
      <c r="S43" s="123"/>
      <c r="T43" s="123"/>
      <c r="U43" s="123"/>
      <c r="V43" s="123"/>
      <c r="W43" s="123"/>
      <c r="X43" s="123"/>
      <c r="Y43" s="123"/>
      <c r="Z43" s="123"/>
      <c r="AA43" s="123"/>
      <c r="AB43" s="123"/>
      <c r="AC43" s="123"/>
      <c r="AD43" s="123"/>
      <c r="AE43" s="123"/>
      <c r="AF43" s="123"/>
      <c r="AG43" s="123"/>
      <c r="AH43" s="123"/>
      <c r="AI43" s="123"/>
      <c r="AJ43" s="123"/>
      <c r="AK43" s="123"/>
      <c r="AL43" s="123"/>
      <c r="AM43" s="124"/>
    </row>
    <row r="44" spans="1:56"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56" ht="12" customHeight="1">
      <c r="A45" s="84" t="s">
        <v>210</v>
      </c>
    </row>
    <row r="46" spans="1:56" ht="30" customHeight="1"/>
    <row r="47" spans="1:56" ht="30" customHeight="1">
      <c r="AI47" s="125"/>
      <c r="AJ47" s="125"/>
      <c r="AK47" s="125"/>
      <c r="AL47" s="125"/>
      <c r="AM47" s="125"/>
    </row>
  </sheetData>
  <sheetProtection algorithmName="SHA-512" hashValue="NYZCX3v4yXB42NhhdnlllS2LlHtD0eeExmq+E3S0LibxClLR+Qccylky1iLIHwDujcu4HhxDz4/YRIoK1/86yg==" saltValue="tTWrhtUbgcmUa3tbkH090g==" spinCount="100000" sheet="1" formatCells="0" formatColumns="0" formatRows="0" insertColumns="0" insertRows="0" autoFilter="0"/>
  <mergeCells count="88">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W25:AW26"/>
    <mergeCell ref="AX25:BA26"/>
    <mergeCell ref="BB25:BC26"/>
    <mergeCell ref="A27:G27"/>
    <mergeCell ref="H27:L27"/>
    <mergeCell ref="M27:AM27"/>
    <mergeCell ref="AC24:AC26"/>
    <mergeCell ref="AD24:AH24"/>
    <mergeCell ref="AI24:AM24"/>
    <mergeCell ref="AD25:AF26"/>
    <mergeCell ref="AG25:AH26"/>
    <mergeCell ref="AI25:AK26"/>
    <mergeCell ref="AL25:AM26"/>
    <mergeCell ref="A28:AM28"/>
    <mergeCell ref="A29:G29"/>
    <mergeCell ref="H29:L29"/>
    <mergeCell ref="M29:AM29"/>
    <mergeCell ref="A30:G30"/>
    <mergeCell ref="H30:L30"/>
    <mergeCell ref="M30:AM30"/>
    <mergeCell ref="A31:AM31"/>
    <mergeCell ref="A32:G32"/>
    <mergeCell ref="H32:L32"/>
    <mergeCell ref="M32:AM32"/>
    <mergeCell ref="A33:G33"/>
    <mergeCell ref="H33:L33"/>
    <mergeCell ref="M33:AM33"/>
    <mergeCell ref="H34:L34"/>
    <mergeCell ref="M34:AM34"/>
    <mergeCell ref="AI35:AK35"/>
    <mergeCell ref="AL35:AM35"/>
    <mergeCell ref="AI36:AK36"/>
    <mergeCell ref="AL36:AM36"/>
    <mergeCell ref="A37:G37"/>
    <mergeCell ref="H37:L37"/>
    <mergeCell ref="M37:AM37"/>
    <mergeCell ref="A38:G38"/>
    <mergeCell ref="H38:L38"/>
    <mergeCell ref="M38:AM38"/>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6"/>
  <dataValidations count="2">
    <dataValidation type="list" allowBlank="1" showInputMessage="1" showErrorMessage="1" sqref="X14:Z15 X19:Z20" xr:uid="{8ACCA5EA-0D3D-4F2C-8F29-FE848CD5C5C3}">
      <formula1>"✔"</formula1>
    </dataValidation>
    <dataValidation imeMode="halfAlpha" allowBlank="1" showInputMessage="1" showErrorMessage="1" sqref="S24:V26 J24:N26 S36:V36 J36:N36" xr:uid="{0BA75DAC-EC17-4547-B788-6BEFDA63FDED}"/>
  </dataValidations>
  <printOptions horizontalCentered="1"/>
  <pageMargins left="0.55118110236220474" right="0.55118110236220474" top="0.82677165354330717" bottom="0.23622047244094491" header="0.51181102362204722" footer="0.35433070866141736"/>
  <pageSetup paperSize="9" scale="97" orientation="portrait" cellComments="asDisplayed" r:id="rId1"/>
  <headerFooter alignWithMargins="0"/>
  <colBreaks count="1" manualBreakCount="1">
    <brk id="70" max="44" man="1"/>
  </colBreaks>
  <drawing r:id="rId2"/>
  <legacyDrawing r:id="rId3"/>
  <extLst>
    <ext xmlns:x14="http://schemas.microsoft.com/office/spreadsheetml/2009/9/main" uri="{CCE6A557-97BC-4b89-ADB6-D9C93CAAB3DF}">
      <x14:dataValidations xmlns:xm="http://schemas.microsoft.com/office/excel/2006/main" count="1">
        <x14:dataValidation type="list" allowBlank="1" xr:uid="{ECF588AA-56DA-478F-8668-DD26E3E50EED}">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36"/>
  <sheetViews>
    <sheetView showGridLines="0" showZeros="0" zoomScale="115" zoomScaleNormal="115" zoomScaleSheetLayoutView="100" workbookViewId="0">
      <selection activeCell="D13" sqref="D13"/>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7.5" style="2" customWidth="1"/>
    <col min="8" max="16384" width="2.25" style="2"/>
  </cols>
  <sheetData>
    <row r="1" spans="1:7">
      <c r="A1" s="2" t="s">
        <v>16</v>
      </c>
    </row>
    <row r="2" spans="1:7">
      <c r="A2" s="65"/>
    </row>
    <row r="3" spans="1:7" ht="24">
      <c r="A3" s="112" t="s">
        <v>17</v>
      </c>
      <c r="B3" s="113" t="s">
        <v>18</v>
      </c>
      <c r="C3" s="110" t="s">
        <v>19</v>
      </c>
      <c r="D3" s="113" t="s">
        <v>20</v>
      </c>
      <c r="E3" s="113" t="s">
        <v>14</v>
      </c>
      <c r="F3" s="113" t="s">
        <v>21</v>
      </c>
      <c r="G3" s="109" t="s">
        <v>22</v>
      </c>
    </row>
    <row r="4" spans="1:7" ht="22.5" customHeight="1">
      <c r="A4" s="66">
        <v>1</v>
      </c>
      <c r="B4" s="83">
        <f ca="1">IFERROR(INDIRECT("個票"&amp;$A4&amp;"！$t$7"),"")</f>
        <v>0</v>
      </c>
      <c r="C4" s="83">
        <f ca="1">IFERROR(INDIRECT("個票"&amp;$A4&amp;"！$h$7"),"")</f>
        <v>0</v>
      </c>
      <c r="D4" s="83">
        <f ca="1">IFERROR(INDIRECT("個票"&amp;$A4&amp;"！$l$10"),"")</f>
        <v>0</v>
      </c>
      <c r="E4" s="83">
        <f ca="1">IFERROR(INDIRECT("個票"&amp;$A4&amp;"！$w$9"),"")</f>
        <v>0</v>
      </c>
      <c r="F4" s="83" t="str">
        <f ca="1">IFERROR(INDIRECT("個票"&amp;$A4&amp;"！$ｄ$9")&amp;INDIRECT("個票"&amp;$A4&amp;"！$ｈ$9"),"")</f>
        <v>山口県</v>
      </c>
      <c r="G4" s="69" t="str">
        <f ca="1">IFERROR(INDIRECT("個票"&amp;$A4&amp;"！$ai$25"),"")</f>
        <v/>
      </c>
    </row>
    <row r="5" spans="1:7" ht="22.5" customHeight="1">
      <c r="A5" s="66">
        <v>2</v>
      </c>
      <c r="B5" s="83">
        <f t="shared" ref="B5:B18" ca="1" si="0">IFERROR(INDIRECT("個票"&amp;$A5&amp;"！$t$7"),"")</f>
        <v>0</v>
      </c>
      <c r="C5" s="83">
        <f t="shared" ref="C5:C18" ca="1" si="1">IFERROR(INDIRECT("個票"&amp;$A5&amp;"！$h$7"),"")</f>
        <v>0</v>
      </c>
      <c r="D5" s="83">
        <f t="shared" ref="D5:D18" ca="1" si="2">IFERROR(INDIRECT("個票"&amp;$A5&amp;"！$l$10"),"")</f>
        <v>0</v>
      </c>
      <c r="E5" s="83">
        <f t="shared" ref="E5:E18" ca="1" si="3">IFERROR(INDIRECT("個票"&amp;$A5&amp;"！$w$9"),"")</f>
        <v>0</v>
      </c>
      <c r="F5" s="83" t="str">
        <f t="shared" ref="F5:F18" ca="1" si="4">IFERROR(INDIRECT("個票"&amp;$A5&amp;"！$ｄ$9")&amp;INDIRECT("個票"&amp;$A5&amp;"！$ｈ$9"),"")</f>
        <v/>
      </c>
      <c r="G5" s="69" t="str">
        <f ca="1">IFERROR(INDIRECT("個票"&amp;$A5&amp;"！$ai$25"),"")</f>
        <v/>
      </c>
    </row>
    <row r="6" spans="1:7" ht="22.5" customHeight="1">
      <c r="A6" s="66">
        <v>3</v>
      </c>
      <c r="B6" s="83">
        <f t="shared" ca="1" si="0"/>
        <v>0</v>
      </c>
      <c r="C6" s="83">
        <f t="shared" ca="1" si="1"/>
        <v>0</v>
      </c>
      <c r="D6" s="83">
        <f t="shared" ca="1" si="2"/>
        <v>0</v>
      </c>
      <c r="E6" s="83">
        <f t="shared" ca="1" si="3"/>
        <v>0</v>
      </c>
      <c r="F6" s="83" t="str">
        <f t="shared" ca="1" si="4"/>
        <v/>
      </c>
      <c r="G6" s="69" t="str">
        <f ca="1">IFERROR(INDIRECT("個票"&amp;$A6&amp;"！$ai$25"),"")</f>
        <v/>
      </c>
    </row>
    <row r="7" spans="1:7" ht="22.5" customHeight="1">
      <c r="A7" s="66">
        <v>4</v>
      </c>
      <c r="B7" s="83">
        <f t="shared" ca="1" si="0"/>
        <v>0</v>
      </c>
      <c r="C7" s="83">
        <f t="shared" ca="1" si="1"/>
        <v>0</v>
      </c>
      <c r="D7" s="83">
        <f t="shared" ca="1" si="2"/>
        <v>0</v>
      </c>
      <c r="E7" s="83">
        <f t="shared" ca="1" si="3"/>
        <v>0</v>
      </c>
      <c r="F7" s="83" t="str">
        <f t="shared" ca="1" si="4"/>
        <v/>
      </c>
      <c r="G7" s="69" t="str">
        <f t="shared" ref="G7:G18" ca="1" si="5">IFERROR(INDIRECT("個票"&amp;$A7&amp;"！$ai$25"),"")</f>
        <v/>
      </c>
    </row>
    <row r="8" spans="1:7" ht="22.5" customHeight="1">
      <c r="A8" s="66">
        <v>5</v>
      </c>
      <c r="B8" s="83">
        <f t="shared" ca="1" si="0"/>
        <v>0</v>
      </c>
      <c r="C8" s="83">
        <f t="shared" ca="1" si="1"/>
        <v>0</v>
      </c>
      <c r="D8" s="83">
        <f t="shared" ca="1" si="2"/>
        <v>0</v>
      </c>
      <c r="E8" s="83">
        <f t="shared" ca="1" si="3"/>
        <v>0</v>
      </c>
      <c r="F8" s="83" t="str">
        <f t="shared" ca="1" si="4"/>
        <v/>
      </c>
      <c r="G8" s="69" t="str">
        <f t="shared" ca="1" si="5"/>
        <v/>
      </c>
    </row>
    <row r="9" spans="1:7" ht="22.5" customHeight="1">
      <c r="A9" s="66">
        <v>6</v>
      </c>
      <c r="B9" s="83" t="str">
        <f t="shared" ca="1" si="0"/>
        <v/>
      </c>
      <c r="C9" s="83" t="str">
        <f t="shared" ca="1" si="1"/>
        <v/>
      </c>
      <c r="D9" s="83" t="str">
        <f t="shared" ca="1" si="2"/>
        <v/>
      </c>
      <c r="E9" s="83" t="str">
        <f t="shared" ca="1" si="3"/>
        <v/>
      </c>
      <c r="F9" s="83" t="str">
        <f t="shared" ca="1" si="4"/>
        <v/>
      </c>
      <c r="G9" s="69" t="str">
        <f t="shared" ca="1" si="5"/>
        <v/>
      </c>
    </row>
    <row r="10" spans="1:7" ht="22.5" customHeight="1">
      <c r="A10" s="66">
        <v>7</v>
      </c>
      <c r="B10" s="83" t="str">
        <f t="shared" ca="1" si="0"/>
        <v/>
      </c>
      <c r="C10" s="83" t="str">
        <f t="shared" ca="1" si="1"/>
        <v/>
      </c>
      <c r="D10" s="83" t="str">
        <f t="shared" ca="1" si="2"/>
        <v/>
      </c>
      <c r="E10" s="83" t="str">
        <f t="shared" ca="1" si="3"/>
        <v/>
      </c>
      <c r="F10" s="83" t="str">
        <f t="shared" ca="1" si="4"/>
        <v/>
      </c>
      <c r="G10" s="69" t="str">
        <f t="shared" ca="1" si="5"/>
        <v/>
      </c>
    </row>
    <row r="11" spans="1:7" ht="22.5" customHeight="1">
      <c r="A11" s="66">
        <v>8</v>
      </c>
      <c r="B11" s="83" t="str">
        <f t="shared" ca="1" si="0"/>
        <v/>
      </c>
      <c r="C11" s="83" t="str">
        <f t="shared" ca="1" si="1"/>
        <v/>
      </c>
      <c r="D11" s="83" t="str">
        <f t="shared" ca="1" si="2"/>
        <v/>
      </c>
      <c r="E11" s="83" t="str">
        <f t="shared" ca="1" si="3"/>
        <v/>
      </c>
      <c r="F11" s="83" t="str">
        <f t="shared" ca="1" si="4"/>
        <v/>
      </c>
      <c r="G11" s="69" t="str">
        <f t="shared" ca="1" si="5"/>
        <v/>
      </c>
    </row>
    <row r="12" spans="1:7" ht="22.5" customHeight="1">
      <c r="A12" s="66">
        <v>9</v>
      </c>
      <c r="B12" s="83" t="str">
        <f t="shared" ca="1" si="0"/>
        <v/>
      </c>
      <c r="C12" s="83" t="str">
        <f t="shared" ca="1" si="1"/>
        <v/>
      </c>
      <c r="D12" s="83" t="str">
        <f t="shared" ca="1" si="2"/>
        <v/>
      </c>
      <c r="E12" s="83" t="str">
        <f t="shared" ca="1" si="3"/>
        <v/>
      </c>
      <c r="F12" s="83" t="str">
        <f t="shared" ca="1" si="4"/>
        <v/>
      </c>
      <c r="G12" s="69" t="str">
        <f t="shared" ca="1" si="5"/>
        <v/>
      </c>
    </row>
    <row r="13" spans="1:7" ht="22.5" customHeight="1">
      <c r="A13" s="66">
        <v>10</v>
      </c>
      <c r="B13" s="83" t="str">
        <f t="shared" ca="1" si="0"/>
        <v/>
      </c>
      <c r="C13" s="83" t="str">
        <f t="shared" ca="1" si="1"/>
        <v/>
      </c>
      <c r="D13" s="83" t="str">
        <f t="shared" ca="1" si="2"/>
        <v/>
      </c>
      <c r="E13" s="83" t="str">
        <f t="shared" ca="1" si="3"/>
        <v/>
      </c>
      <c r="F13" s="83" t="str">
        <f t="shared" ca="1" si="4"/>
        <v/>
      </c>
      <c r="G13" s="69" t="str">
        <f t="shared" ca="1" si="5"/>
        <v/>
      </c>
    </row>
    <row r="14" spans="1:7" ht="22.5" customHeight="1">
      <c r="A14" s="66">
        <v>11</v>
      </c>
      <c r="B14" s="83" t="str">
        <f t="shared" ca="1" si="0"/>
        <v/>
      </c>
      <c r="C14" s="83" t="str">
        <f t="shared" ca="1" si="1"/>
        <v/>
      </c>
      <c r="D14" s="83" t="str">
        <f t="shared" ca="1" si="2"/>
        <v/>
      </c>
      <c r="E14" s="83" t="str">
        <f t="shared" ca="1" si="3"/>
        <v/>
      </c>
      <c r="F14" s="83" t="str">
        <f t="shared" ca="1" si="4"/>
        <v/>
      </c>
      <c r="G14" s="69" t="str">
        <f t="shared" ca="1" si="5"/>
        <v/>
      </c>
    </row>
    <row r="15" spans="1:7" ht="22.5" customHeight="1">
      <c r="A15" s="66">
        <v>12</v>
      </c>
      <c r="B15" s="83" t="str">
        <f t="shared" ca="1" si="0"/>
        <v/>
      </c>
      <c r="C15" s="83" t="str">
        <f t="shared" ca="1" si="1"/>
        <v/>
      </c>
      <c r="D15" s="83" t="str">
        <f t="shared" ca="1" si="2"/>
        <v/>
      </c>
      <c r="E15" s="83" t="str">
        <f t="shared" ca="1" si="3"/>
        <v/>
      </c>
      <c r="F15" s="83" t="str">
        <f t="shared" ca="1" si="4"/>
        <v/>
      </c>
      <c r="G15" s="69" t="str">
        <f t="shared" ca="1" si="5"/>
        <v/>
      </c>
    </row>
    <row r="16" spans="1:7" ht="22.5" customHeight="1">
      <c r="A16" s="66">
        <v>13</v>
      </c>
      <c r="B16" s="83" t="str">
        <f t="shared" ca="1" si="0"/>
        <v/>
      </c>
      <c r="C16" s="83" t="str">
        <f t="shared" ca="1" si="1"/>
        <v/>
      </c>
      <c r="D16" s="83" t="str">
        <f t="shared" ca="1" si="2"/>
        <v/>
      </c>
      <c r="E16" s="83" t="str">
        <f t="shared" ca="1" si="3"/>
        <v/>
      </c>
      <c r="F16" s="83" t="str">
        <f t="shared" ca="1" si="4"/>
        <v/>
      </c>
      <c r="G16" s="69" t="str">
        <f t="shared" ca="1" si="5"/>
        <v/>
      </c>
    </row>
    <row r="17" spans="1:7" ht="22.5" customHeight="1">
      <c r="A17" s="66">
        <v>14</v>
      </c>
      <c r="B17" s="83" t="str">
        <f t="shared" ca="1" si="0"/>
        <v/>
      </c>
      <c r="C17" s="83" t="str">
        <f t="shared" ca="1" si="1"/>
        <v/>
      </c>
      <c r="D17" s="83" t="str">
        <f t="shared" ca="1" si="2"/>
        <v/>
      </c>
      <c r="E17" s="83" t="str">
        <f t="shared" ca="1" si="3"/>
        <v/>
      </c>
      <c r="F17" s="83" t="str">
        <f t="shared" ca="1" si="4"/>
        <v/>
      </c>
      <c r="G17" s="69" t="str">
        <f t="shared" ca="1" si="5"/>
        <v/>
      </c>
    </row>
    <row r="18" spans="1:7" ht="22.5" customHeight="1">
      <c r="A18" s="66">
        <v>15</v>
      </c>
      <c r="B18" s="83" t="str">
        <f t="shared" ca="1" si="0"/>
        <v/>
      </c>
      <c r="C18" s="83" t="str">
        <f t="shared" ca="1" si="1"/>
        <v/>
      </c>
      <c r="D18" s="83" t="str">
        <f t="shared" ca="1" si="2"/>
        <v/>
      </c>
      <c r="E18" s="83" t="str">
        <f t="shared" ca="1" si="3"/>
        <v/>
      </c>
      <c r="F18" s="83" t="str">
        <f t="shared" ca="1" si="4"/>
        <v/>
      </c>
      <c r="G18" s="69" t="str">
        <f t="shared" ca="1" si="5"/>
        <v/>
      </c>
    </row>
    <row r="19" spans="1:7" ht="22.5" customHeight="1">
      <c r="A19" s="244" t="s">
        <v>252</v>
      </c>
      <c r="B19" s="245"/>
      <c r="C19" s="245"/>
      <c r="D19" s="245"/>
      <c r="E19" s="245"/>
      <c r="F19" s="246"/>
      <c r="G19" s="69">
        <f ca="1">SUM(G4:G18)</f>
        <v>0</v>
      </c>
    </row>
    <row r="20" spans="1:7" ht="11.25" customHeight="1"/>
    <row r="21" spans="1:7" customFormat="1">
      <c r="A21" s="3"/>
      <c r="B21" s="2"/>
      <c r="C21" s="2"/>
    </row>
    <row r="22" spans="1:7" customFormat="1" ht="16.5" customHeight="1">
      <c r="A22" s="67"/>
      <c r="B22" s="3" t="s">
        <v>24</v>
      </c>
      <c r="C22" s="2"/>
    </row>
    <row r="23" spans="1:7" customFormat="1" ht="16.5" customHeight="1">
      <c r="A23" s="67"/>
      <c r="B23" s="3"/>
      <c r="C23" s="2"/>
    </row>
    <row r="24" spans="1:7" customFormat="1" ht="16.5" customHeight="1">
      <c r="A24" s="4"/>
      <c r="B24" s="68"/>
      <c r="C24" s="2"/>
    </row>
    <row r="25" spans="1:7" customFormat="1" ht="16.5" customHeight="1">
      <c r="A25" s="4"/>
      <c r="B25" s="68"/>
      <c r="C25" s="2"/>
    </row>
    <row r="26" spans="1:7" customFormat="1" ht="22.5" customHeight="1"/>
    <row r="27" spans="1:7" customFormat="1" ht="22.5" customHeight="1"/>
    <row r="28" spans="1:7" customFormat="1" ht="22.5" customHeight="1"/>
    <row r="29" spans="1:7" customFormat="1" ht="22.5" customHeight="1"/>
    <row r="30" spans="1:7" customFormat="1" ht="22.5" customHeight="1"/>
    <row r="31" spans="1:7" customFormat="1" ht="22.5" customHeight="1"/>
    <row r="32" spans="1:7" customFormat="1" ht="22.5" customHeight="1"/>
    <row r="33" customFormat="1" ht="22.5" customHeight="1"/>
    <row r="34" customFormat="1" ht="22.5" customHeight="1"/>
    <row r="35" customFormat="1" ht="22.5" customHeight="1"/>
    <row r="36" customFormat="1" ht="22.5" customHeight="1"/>
  </sheetData>
  <sheetProtection algorithmName="SHA-512" hashValue="885XvBwtgaRiH/I7BjaJTy60T+zvb38AwCXnMD7Cb/aE89P7DHJAIDEz1uYg2PzF1qik6N9MEjXTl+pRq9j+2g==" saltValue="8dgwYmxEHvo3YSN9fRMr+g==" spinCount="100000" sheet="1" objects="1" scenarios="1"/>
  <mergeCells count="1">
    <mergeCell ref="A19:F19"/>
  </mergeCells>
  <phoneticPr fontId="6"/>
  <dataValidations count="1">
    <dataValidation type="list" allowBlank="1" showInputMessage="1" showErrorMessage="1" sqref="D4:D18" xr:uid="{00000000-0002-0000-0200-000001000000}">
      <formula1>#REF!</formula1>
    </dataValidation>
  </dataValidations>
  <printOptions horizontalCentered="1"/>
  <pageMargins left="0.19685039370078741" right="0.19685039370078741" top="0.59055118110236227" bottom="0.39370078740157483" header="0" footer="0"/>
  <pageSetup paperSize="9" scale="10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42</v>
      </c>
      <c r="B1" s="6"/>
      <c r="C1" s="5" t="s">
        <v>43</v>
      </c>
      <c r="I1" s="5"/>
      <c r="J1" s="5"/>
    </row>
    <row r="2" spans="1:15" ht="27" customHeight="1">
      <c r="A2" s="8" t="s">
        <v>44</v>
      </c>
      <c r="B2" s="9"/>
      <c r="C2" s="10"/>
      <c r="D2" s="10"/>
      <c r="E2" s="10"/>
      <c r="F2" s="10"/>
      <c r="G2" s="10"/>
      <c r="H2" s="11"/>
      <c r="I2" s="247" t="s">
        <v>45</v>
      </c>
      <c r="J2" s="248"/>
    </row>
    <row r="3" spans="1:15" ht="30" customHeight="1">
      <c r="A3" s="12"/>
      <c r="B3" s="13"/>
      <c r="C3" s="14"/>
      <c r="D3" s="14"/>
      <c r="E3" s="14"/>
      <c r="F3" s="14"/>
      <c r="G3" s="15" t="s">
        <v>46</v>
      </c>
      <c r="H3" s="16"/>
    </row>
    <row r="4" spans="1:15" ht="71.25" customHeight="1">
      <c r="A4" s="17"/>
      <c r="B4" s="18"/>
      <c r="C4" s="249" t="s">
        <v>47</v>
      </c>
      <c r="D4" s="250"/>
      <c r="E4" s="250"/>
      <c r="F4" s="251"/>
      <c r="G4" s="252" t="s">
        <v>48</v>
      </c>
      <c r="H4" s="253"/>
    </row>
    <row r="5" spans="1:15" ht="18.95" customHeight="1">
      <c r="A5" s="19"/>
      <c r="B5" s="20"/>
      <c r="C5" s="254" t="s">
        <v>49</v>
      </c>
      <c r="D5" s="21">
        <v>1</v>
      </c>
      <c r="E5" s="255" t="s">
        <v>50</v>
      </c>
      <c r="F5" s="21" t="s">
        <v>51</v>
      </c>
      <c r="G5" s="22">
        <v>653</v>
      </c>
      <c r="H5" s="23" t="s">
        <v>52</v>
      </c>
      <c r="K5" s="24"/>
      <c r="L5" s="25"/>
      <c r="M5" s="24"/>
      <c r="N5" s="25"/>
      <c r="O5" s="26"/>
    </row>
    <row r="6" spans="1:15" ht="18.95" customHeight="1">
      <c r="A6" s="19"/>
      <c r="B6" s="20"/>
      <c r="C6" s="254"/>
      <c r="D6" s="21">
        <v>2</v>
      </c>
      <c r="E6" s="255"/>
      <c r="F6" s="21" t="s">
        <v>53</v>
      </c>
      <c r="G6" s="22">
        <v>831</v>
      </c>
      <c r="H6" s="23" t="s">
        <v>52</v>
      </c>
      <c r="K6" s="24"/>
      <c r="L6" s="25"/>
      <c r="M6" s="24"/>
      <c r="N6" s="25"/>
      <c r="O6" s="26"/>
    </row>
    <row r="7" spans="1:15" ht="18.95" customHeight="1">
      <c r="A7" s="19"/>
      <c r="B7" s="20"/>
      <c r="C7" s="254"/>
      <c r="D7" s="21">
        <v>3</v>
      </c>
      <c r="E7" s="255"/>
      <c r="F7" s="21" t="s">
        <v>54</v>
      </c>
      <c r="G7" s="22">
        <v>1075</v>
      </c>
      <c r="H7" s="23" t="s">
        <v>52</v>
      </c>
      <c r="K7" s="24"/>
      <c r="L7" s="25"/>
      <c r="M7" s="24"/>
      <c r="N7" s="25"/>
      <c r="O7" s="26"/>
    </row>
    <row r="8" spans="1:15" ht="18.95" customHeight="1">
      <c r="A8" s="19"/>
      <c r="B8" s="20"/>
      <c r="C8" s="254"/>
      <c r="D8" s="21">
        <v>4</v>
      </c>
      <c r="E8" s="256" t="s">
        <v>55</v>
      </c>
      <c r="F8" s="256"/>
      <c r="G8" s="22">
        <v>305</v>
      </c>
      <c r="H8" s="23" t="s">
        <v>52</v>
      </c>
      <c r="K8" s="24"/>
      <c r="L8" s="25"/>
      <c r="M8" s="24"/>
      <c r="N8" s="25"/>
      <c r="O8" s="26"/>
    </row>
    <row r="9" spans="1:15" ht="18.95" customHeight="1">
      <c r="A9" s="19"/>
      <c r="B9" s="20"/>
      <c r="C9" s="254"/>
      <c r="D9" s="21">
        <v>5</v>
      </c>
      <c r="E9" s="255" t="s">
        <v>56</v>
      </c>
      <c r="F9" s="255"/>
      <c r="G9" s="22">
        <v>340</v>
      </c>
      <c r="H9" s="23" t="s">
        <v>52</v>
      </c>
      <c r="K9" s="24"/>
      <c r="L9" s="25"/>
      <c r="M9" s="24"/>
      <c r="N9" s="25"/>
      <c r="O9" s="26"/>
    </row>
    <row r="10" spans="1:15" ht="18.95" customHeight="1">
      <c r="A10" s="19"/>
      <c r="B10" s="20"/>
      <c r="C10" s="254"/>
      <c r="D10" s="21">
        <v>6</v>
      </c>
      <c r="E10" s="255" t="s">
        <v>57</v>
      </c>
      <c r="F10" s="21" t="s">
        <v>51</v>
      </c>
      <c r="G10" s="22">
        <v>642</v>
      </c>
      <c r="H10" s="23" t="s">
        <v>52</v>
      </c>
      <c r="K10" s="24"/>
      <c r="L10" s="25"/>
      <c r="M10" s="24"/>
      <c r="N10" s="25"/>
      <c r="O10" s="26"/>
    </row>
    <row r="11" spans="1:15" ht="18.95" customHeight="1">
      <c r="A11" s="19"/>
      <c r="B11" s="20"/>
      <c r="C11" s="254"/>
      <c r="D11" s="21">
        <v>7</v>
      </c>
      <c r="E11" s="255"/>
      <c r="F11" s="21" t="s">
        <v>53</v>
      </c>
      <c r="G11" s="22">
        <v>776</v>
      </c>
      <c r="H11" s="23" t="s">
        <v>52</v>
      </c>
      <c r="K11" s="24"/>
      <c r="L11" s="25"/>
      <c r="M11" s="24"/>
      <c r="N11" s="25"/>
      <c r="O11" s="26"/>
    </row>
    <row r="12" spans="1:15" ht="18.95" customHeight="1">
      <c r="A12" s="19"/>
      <c r="B12" s="20"/>
      <c r="C12" s="254"/>
      <c r="D12" s="21">
        <v>8</v>
      </c>
      <c r="E12" s="255"/>
      <c r="F12" s="21" t="s">
        <v>54</v>
      </c>
      <c r="G12" s="22">
        <v>1272</v>
      </c>
      <c r="H12" s="23" t="s">
        <v>52</v>
      </c>
      <c r="K12" s="24"/>
      <c r="L12" s="25"/>
      <c r="M12" s="24"/>
      <c r="N12" s="25"/>
      <c r="O12" s="26"/>
    </row>
    <row r="13" spans="1:15" ht="18.95" customHeight="1">
      <c r="A13" s="19"/>
      <c r="B13" s="20"/>
      <c r="C13" s="27" t="s">
        <v>58</v>
      </c>
      <c r="D13" s="21">
        <v>9</v>
      </c>
      <c r="E13" s="255" t="s">
        <v>59</v>
      </c>
      <c r="F13" s="255"/>
      <c r="G13" s="22">
        <v>44</v>
      </c>
      <c r="H13" s="23" t="s">
        <v>60</v>
      </c>
      <c r="K13" s="24"/>
      <c r="L13" s="26"/>
      <c r="M13" s="26"/>
      <c r="N13" s="25"/>
      <c r="O13" s="24"/>
    </row>
    <row r="14" spans="1:15" ht="18.95" customHeight="1">
      <c r="A14" s="19"/>
      <c r="B14" s="20"/>
      <c r="C14" s="254" t="s">
        <v>61</v>
      </c>
      <c r="D14" s="21">
        <v>10</v>
      </c>
      <c r="E14" s="255" t="s">
        <v>62</v>
      </c>
      <c r="F14" s="255"/>
      <c r="G14" s="22">
        <v>500</v>
      </c>
      <c r="H14" s="23" t="s">
        <v>52</v>
      </c>
      <c r="K14" s="24"/>
      <c r="L14" s="25"/>
      <c r="M14" s="24"/>
      <c r="N14" s="25"/>
      <c r="O14" s="26"/>
    </row>
    <row r="15" spans="1:15" ht="18.95" customHeight="1">
      <c r="A15" s="19"/>
      <c r="B15" s="20"/>
      <c r="C15" s="254"/>
      <c r="D15" s="21">
        <v>11</v>
      </c>
      <c r="E15" s="255" t="s">
        <v>63</v>
      </c>
      <c r="F15" s="255"/>
      <c r="G15" s="22">
        <v>431</v>
      </c>
      <c r="H15" s="23" t="s">
        <v>52</v>
      </c>
      <c r="K15" s="24"/>
      <c r="L15" s="25"/>
      <c r="M15" s="24"/>
      <c r="N15" s="25"/>
      <c r="O15" s="26"/>
    </row>
    <row r="16" spans="1:15" ht="18.95" customHeight="1">
      <c r="A16" s="19"/>
      <c r="B16" s="20"/>
      <c r="C16" s="254"/>
      <c r="D16" s="21">
        <v>12</v>
      </c>
      <c r="E16" s="255" t="s">
        <v>64</v>
      </c>
      <c r="F16" s="255"/>
      <c r="G16" s="22">
        <v>464</v>
      </c>
      <c r="H16" s="23" t="s">
        <v>52</v>
      </c>
      <c r="K16" s="24"/>
      <c r="L16" s="25"/>
      <c r="M16" s="24"/>
      <c r="N16" s="25"/>
      <c r="O16" s="26"/>
    </row>
    <row r="17" spans="1:28" ht="18.95" customHeight="1">
      <c r="A17" s="19"/>
      <c r="B17" s="20"/>
      <c r="C17" s="254"/>
      <c r="D17" s="21">
        <v>13</v>
      </c>
      <c r="E17" s="255" t="s">
        <v>65</v>
      </c>
      <c r="F17" s="255"/>
      <c r="G17" s="22">
        <v>153</v>
      </c>
      <c r="H17" s="23" t="s">
        <v>52</v>
      </c>
      <c r="K17" s="24"/>
      <c r="L17" s="25"/>
      <c r="M17" s="24"/>
      <c r="N17" s="25"/>
      <c r="O17" s="26"/>
    </row>
    <row r="18" spans="1:28" ht="18.95" customHeight="1">
      <c r="A18" s="19"/>
      <c r="B18" s="20"/>
      <c r="C18" s="254"/>
      <c r="D18" s="21">
        <v>14</v>
      </c>
      <c r="E18" s="255" t="s">
        <v>66</v>
      </c>
      <c r="F18" s="255"/>
      <c r="G18" s="22">
        <v>1002</v>
      </c>
      <c r="H18" s="23" t="s">
        <v>52</v>
      </c>
      <c r="K18" s="24"/>
      <c r="L18" s="25"/>
      <c r="M18" s="24"/>
      <c r="N18" s="25"/>
      <c r="O18" s="26"/>
    </row>
    <row r="19" spans="1:28" ht="18.95" customHeight="1">
      <c r="A19" s="19"/>
      <c r="B19" s="20"/>
      <c r="C19" s="254"/>
      <c r="D19" s="21">
        <v>15</v>
      </c>
      <c r="E19" s="255" t="s">
        <v>67</v>
      </c>
      <c r="F19" s="255"/>
      <c r="G19" s="22">
        <v>573</v>
      </c>
      <c r="H19" s="23" t="s">
        <v>52</v>
      </c>
      <c r="K19" s="24"/>
      <c r="L19" s="25"/>
      <c r="M19" s="24"/>
      <c r="N19" s="25"/>
      <c r="O19" s="26"/>
    </row>
    <row r="20" spans="1:28" ht="18.95" customHeight="1">
      <c r="A20" s="19"/>
      <c r="B20" s="20"/>
      <c r="C20" s="254"/>
      <c r="D20" s="21">
        <v>16</v>
      </c>
      <c r="E20" s="255" t="s">
        <v>68</v>
      </c>
      <c r="F20" s="255"/>
      <c r="G20" s="22">
        <v>227</v>
      </c>
      <c r="H20" s="23" t="s">
        <v>52</v>
      </c>
      <c r="K20" s="24"/>
      <c r="L20" s="25"/>
      <c r="M20" s="24"/>
      <c r="N20" s="25"/>
      <c r="O20" s="26"/>
    </row>
    <row r="21" spans="1:28" s="28" customFormat="1" ht="18.95" customHeight="1">
      <c r="A21" s="19"/>
      <c r="B21" s="20"/>
      <c r="C21" s="254"/>
      <c r="D21" s="21">
        <v>17</v>
      </c>
      <c r="E21" s="255" t="s">
        <v>69</v>
      </c>
      <c r="F21" s="255"/>
      <c r="G21" s="22">
        <v>252</v>
      </c>
      <c r="H21" s="23" t="s">
        <v>52</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54"/>
      <c r="D22" s="21">
        <v>18</v>
      </c>
      <c r="E22" s="258" t="s">
        <v>70</v>
      </c>
      <c r="F22" s="258"/>
      <c r="G22" s="22">
        <v>82</v>
      </c>
      <c r="H22" s="23" t="s">
        <v>52</v>
      </c>
      <c r="K22" s="24"/>
      <c r="L22" s="25"/>
      <c r="M22" s="24"/>
      <c r="N22" s="25"/>
      <c r="O22" s="26"/>
    </row>
    <row r="23" spans="1:28" ht="18.95" customHeight="1">
      <c r="A23" s="19"/>
      <c r="B23" s="20"/>
      <c r="C23" s="259" t="s">
        <v>71</v>
      </c>
      <c r="D23" s="21">
        <v>19</v>
      </c>
      <c r="E23" s="255" t="s">
        <v>72</v>
      </c>
      <c r="F23" s="255"/>
      <c r="G23" s="22">
        <v>637</v>
      </c>
      <c r="H23" s="23" t="s">
        <v>52</v>
      </c>
      <c r="K23" s="24"/>
      <c r="L23" s="25"/>
      <c r="M23" s="24"/>
      <c r="N23" s="25"/>
      <c r="O23" s="26"/>
    </row>
    <row r="24" spans="1:28" ht="18.95" customHeight="1">
      <c r="A24" s="19"/>
      <c r="B24" s="20"/>
      <c r="C24" s="259"/>
      <c r="D24" s="21">
        <v>20</v>
      </c>
      <c r="E24" s="255" t="s">
        <v>73</v>
      </c>
      <c r="F24" s="255"/>
      <c r="G24" s="22">
        <v>873</v>
      </c>
      <c r="H24" s="23" t="s">
        <v>52</v>
      </c>
      <c r="K24" s="24"/>
      <c r="L24" s="25"/>
      <c r="M24" s="24"/>
      <c r="N24" s="25"/>
      <c r="O24" s="26"/>
    </row>
    <row r="25" spans="1:28" ht="18.95" customHeight="1">
      <c r="A25" s="19"/>
      <c r="B25" s="20"/>
      <c r="C25" s="259" t="s">
        <v>74</v>
      </c>
      <c r="D25" s="21">
        <v>21</v>
      </c>
      <c r="E25" s="255" t="s">
        <v>75</v>
      </c>
      <c r="F25" s="255"/>
      <c r="G25" s="22">
        <v>40</v>
      </c>
      <c r="H25" s="23" t="s">
        <v>60</v>
      </c>
      <c r="K25" s="24"/>
      <c r="L25" s="26"/>
      <c r="M25" s="26"/>
      <c r="N25" s="25"/>
      <c r="O25" s="24"/>
    </row>
    <row r="26" spans="1:28" ht="18.95" customHeight="1">
      <c r="A26" s="19"/>
      <c r="B26" s="20"/>
      <c r="C26" s="259"/>
      <c r="D26" s="21">
        <v>22</v>
      </c>
      <c r="E26" s="255" t="s">
        <v>76</v>
      </c>
      <c r="F26" s="255"/>
      <c r="G26" s="22">
        <v>48</v>
      </c>
      <c r="H26" s="23" t="s">
        <v>60</v>
      </c>
      <c r="K26" s="24"/>
      <c r="L26" s="26"/>
      <c r="M26" s="26"/>
      <c r="N26" s="25"/>
      <c r="O26" s="24"/>
    </row>
    <row r="27" spans="1:28" ht="18.95" customHeight="1">
      <c r="A27" s="19"/>
      <c r="B27" s="20"/>
      <c r="C27" s="259"/>
      <c r="D27" s="21">
        <v>23</v>
      </c>
      <c r="E27" s="255" t="s">
        <v>77</v>
      </c>
      <c r="F27" s="255"/>
      <c r="G27" s="22">
        <v>39</v>
      </c>
      <c r="H27" s="23" t="s">
        <v>60</v>
      </c>
      <c r="K27" s="24"/>
      <c r="L27" s="26"/>
      <c r="M27" s="26"/>
      <c r="N27" s="25"/>
      <c r="O27" s="24"/>
    </row>
    <row r="28" spans="1:28" ht="18.95" customHeight="1">
      <c r="A28" s="19"/>
      <c r="B28" s="20"/>
      <c r="C28" s="259"/>
      <c r="D28" s="21">
        <v>24</v>
      </c>
      <c r="E28" s="255" t="s">
        <v>78</v>
      </c>
      <c r="F28" s="255"/>
      <c r="G28" s="22">
        <v>48</v>
      </c>
      <c r="H28" s="23" t="s">
        <v>60</v>
      </c>
      <c r="K28" s="24"/>
      <c r="L28" s="26"/>
      <c r="M28" s="26"/>
      <c r="N28" s="25"/>
      <c r="O28" s="24"/>
    </row>
    <row r="29" spans="1:28" ht="18.95" customHeight="1">
      <c r="A29" s="19"/>
      <c r="B29" s="20"/>
      <c r="C29" s="259"/>
      <c r="D29" s="21">
        <v>25</v>
      </c>
      <c r="E29" s="255" t="s">
        <v>79</v>
      </c>
      <c r="F29" s="255"/>
      <c r="G29" s="22">
        <v>43</v>
      </c>
      <c r="H29" s="23" t="s">
        <v>60</v>
      </c>
      <c r="K29" s="24"/>
      <c r="L29" s="26"/>
      <c r="M29" s="26"/>
      <c r="N29" s="25"/>
      <c r="O29" s="24"/>
    </row>
    <row r="30" spans="1:28" ht="18.95" customHeight="1">
      <c r="A30" s="19"/>
      <c r="B30" s="20"/>
      <c r="C30" s="259"/>
      <c r="D30" s="21">
        <v>26</v>
      </c>
      <c r="E30" s="255" t="s">
        <v>80</v>
      </c>
      <c r="F30" s="255"/>
      <c r="G30" s="22">
        <v>48</v>
      </c>
      <c r="H30" s="23" t="s">
        <v>60</v>
      </c>
      <c r="K30" s="24"/>
      <c r="L30" s="26"/>
      <c r="M30" s="26"/>
      <c r="N30" s="25"/>
      <c r="O30" s="24"/>
    </row>
    <row r="31" spans="1:28" ht="18.95" customHeight="1">
      <c r="A31" s="19"/>
      <c r="B31" s="20"/>
      <c r="C31" s="259"/>
      <c r="D31" s="21">
        <v>27</v>
      </c>
      <c r="E31" s="256" t="s">
        <v>81</v>
      </c>
      <c r="F31" s="256"/>
      <c r="G31" s="22">
        <v>37</v>
      </c>
      <c r="H31" s="23" t="s">
        <v>60</v>
      </c>
      <c r="K31" s="24"/>
      <c r="L31" s="26"/>
      <c r="M31" s="26"/>
      <c r="N31" s="25"/>
      <c r="O31" s="24"/>
    </row>
    <row r="32" spans="1:28" ht="18.95" customHeight="1">
      <c r="A32" s="29"/>
      <c r="B32" s="30"/>
      <c r="C32" s="259"/>
      <c r="D32" s="21">
        <v>28</v>
      </c>
      <c r="E32" s="256" t="s">
        <v>82</v>
      </c>
      <c r="F32" s="256"/>
      <c r="G32" s="22">
        <v>37</v>
      </c>
      <c r="H32" s="23" t="s">
        <v>60</v>
      </c>
      <c r="K32" s="24"/>
      <c r="L32" s="26"/>
      <c r="M32" s="26"/>
      <c r="N32" s="25"/>
      <c r="O32" s="24"/>
    </row>
    <row r="33" spans="1:10" ht="246.75" customHeight="1">
      <c r="A33" s="31" t="s">
        <v>83</v>
      </c>
      <c r="B33" s="32"/>
      <c r="C33" s="33"/>
      <c r="D33" s="34"/>
      <c r="E33" s="35"/>
      <c r="F33" s="36"/>
      <c r="G33" s="260" t="s">
        <v>84</v>
      </c>
      <c r="H33" s="261"/>
    </row>
    <row r="34" spans="1:10" ht="70.5" customHeight="1">
      <c r="A34" s="37" t="s">
        <v>85</v>
      </c>
      <c r="B34" s="38"/>
      <c r="C34" s="39"/>
      <c r="D34" s="40"/>
      <c r="E34" s="41"/>
      <c r="F34" s="42"/>
      <c r="G34" s="262" t="s">
        <v>86</v>
      </c>
      <c r="H34" s="263"/>
    </row>
    <row r="35" spans="1:10" ht="21" customHeight="1">
      <c r="A35" s="43" t="s">
        <v>87</v>
      </c>
      <c r="B35" s="43"/>
      <c r="C35" s="26"/>
      <c r="D35" s="26"/>
      <c r="E35" s="43"/>
      <c r="F35" s="26"/>
      <c r="G35" s="44"/>
      <c r="H35" s="44"/>
    </row>
    <row r="36" spans="1:10" ht="21" customHeight="1">
      <c r="A36" s="7" t="s">
        <v>88</v>
      </c>
    </row>
    <row r="37" spans="1:10" ht="21" customHeight="1">
      <c r="A37" s="7" t="s">
        <v>89</v>
      </c>
    </row>
    <row r="38" spans="1:10" ht="21" customHeight="1">
      <c r="B38" s="7" t="s">
        <v>90</v>
      </c>
    </row>
    <row r="39" spans="1:10" ht="21" customHeight="1">
      <c r="A39" s="7" t="s">
        <v>91</v>
      </c>
    </row>
    <row r="40" spans="1:10">
      <c r="A40" s="7" t="s">
        <v>92</v>
      </c>
    </row>
    <row r="41" spans="1:10">
      <c r="A41" s="7" t="s">
        <v>93</v>
      </c>
    </row>
    <row r="42" spans="1:10">
      <c r="A42" s="7" t="s">
        <v>94</v>
      </c>
    </row>
    <row r="44" spans="1:10" ht="18.75">
      <c r="I44" s="257" t="s">
        <v>95</v>
      </c>
      <c r="J44" s="257"/>
    </row>
    <row r="45" spans="1:10" ht="21">
      <c r="I45" s="45"/>
      <c r="J45" s="45"/>
    </row>
    <row r="48" spans="1:10" ht="18.75">
      <c r="A48" s="8" t="s">
        <v>96</v>
      </c>
      <c r="B48" s="9"/>
      <c r="C48" s="10"/>
      <c r="D48" s="10"/>
      <c r="E48" s="10"/>
      <c r="F48" s="10"/>
      <c r="G48" s="10"/>
      <c r="H48" s="46"/>
      <c r="I48" s="46"/>
      <c r="J48" s="11"/>
    </row>
    <row r="49" spans="1:10" ht="17.25">
      <c r="A49" s="12"/>
      <c r="B49" s="13"/>
      <c r="C49" s="14"/>
      <c r="D49" s="14"/>
      <c r="E49" s="14"/>
      <c r="F49" s="14"/>
      <c r="G49" s="264" t="s">
        <v>97</v>
      </c>
      <c r="H49" s="265"/>
      <c r="I49" s="264" t="s">
        <v>98</v>
      </c>
      <c r="J49" s="265"/>
    </row>
    <row r="50" spans="1:10" ht="14.25" customHeight="1">
      <c r="A50" s="17"/>
      <c r="B50" s="18"/>
      <c r="C50" s="249" t="s">
        <v>99</v>
      </c>
      <c r="D50" s="250"/>
      <c r="E50" s="250"/>
      <c r="F50" s="251"/>
      <c r="G50" s="269" t="s">
        <v>100</v>
      </c>
      <c r="H50" s="270"/>
      <c r="I50" s="273" t="s">
        <v>101</v>
      </c>
      <c r="J50" s="274"/>
    </row>
    <row r="51" spans="1:10" ht="29.25" customHeight="1">
      <c r="A51" s="47"/>
      <c r="B51" s="48"/>
      <c r="C51" s="266"/>
      <c r="D51" s="267"/>
      <c r="E51" s="267"/>
      <c r="F51" s="268"/>
      <c r="G51" s="271"/>
      <c r="H51" s="272"/>
      <c r="I51" s="275"/>
      <c r="J51" s="276"/>
    </row>
    <row r="52" spans="1:10" ht="21">
      <c r="A52" s="19"/>
      <c r="B52" s="20"/>
      <c r="C52" s="254" t="s">
        <v>49</v>
      </c>
      <c r="D52" s="21">
        <v>1</v>
      </c>
      <c r="E52" s="255" t="s">
        <v>50</v>
      </c>
      <c r="F52" s="21" t="s">
        <v>51</v>
      </c>
      <c r="G52" s="49">
        <v>20</v>
      </c>
      <c r="H52" s="50" t="s">
        <v>102</v>
      </c>
      <c r="I52" s="22">
        <v>200</v>
      </c>
      <c r="J52" s="50" t="s">
        <v>52</v>
      </c>
    </row>
    <row r="53" spans="1:10" ht="21">
      <c r="A53" s="19"/>
      <c r="B53" s="20"/>
      <c r="C53" s="254"/>
      <c r="D53" s="21">
        <v>2</v>
      </c>
      <c r="E53" s="255"/>
      <c r="F53" s="21" t="s">
        <v>53</v>
      </c>
      <c r="G53" s="49">
        <v>20</v>
      </c>
      <c r="H53" s="50" t="s">
        <v>102</v>
      </c>
      <c r="I53" s="22">
        <v>200</v>
      </c>
      <c r="J53" s="50" t="s">
        <v>52</v>
      </c>
    </row>
    <row r="54" spans="1:10" ht="21">
      <c r="A54" s="19"/>
      <c r="B54" s="20"/>
      <c r="C54" s="254"/>
      <c r="D54" s="21">
        <v>3</v>
      </c>
      <c r="E54" s="255"/>
      <c r="F54" s="21" t="s">
        <v>54</v>
      </c>
      <c r="G54" s="49">
        <v>20</v>
      </c>
      <c r="H54" s="50" t="s">
        <v>102</v>
      </c>
      <c r="I54" s="22">
        <v>200</v>
      </c>
      <c r="J54" s="50" t="s">
        <v>52</v>
      </c>
    </row>
    <row r="55" spans="1:10" ht="21">
      <c r="A55" s="19"/>
      <c r="B55" s="20"/>
      <c r="C55" s="254"/>
      <c r="D55" s="21">
        <v>4</v>
      </c>
      <c r="E55" s="256" t="s">
        <v>55</v>
      </c>
      <c r="F55" s="256"/>
      <c r="G55" s="49">
        <v>20</v>
      </c>
      <c r="H55" s="50" t="s">
        <v>102</v>
      </c>
      <c r="I55" s="22">
        <v>200</v>
      </c>
      <c r="J55" s="50" t="s">
        <v>52</v>
      </c>
    </row>
    <row r="56" spans="1:10" ht="21">
      <c r="A56" s="19"/>
      <c r="B56" s="20"/>
      <c r="C56" s="254"/>
      <c r="D56" s="21">
        <v>5</v>
      </c>
      <c r="E56" s="255" t="s">
        <v>56</v>
      </c>
      <c r="F56" s="255"/>
      <c r="G56" s="49">
        <v>20</v>
      </c>
      <c r="H56" s="50" t="s">
        <v>102</v>
      </c>
      <c r="I56" s="22">
        <v>200</v>
      </c>
      <c r="J56" s="50" t="s">
        <v>52</v>
      </c>
    </row>
    <row r="57" spans="1:10" ht="21">
      <c r="A57" s="19"/>
      <c r="B57" s="20"/>
      <c r="C57" s="254"/>
      <c r="D57" s="21">
        <v>6</v>
      </c>
      <c r="E57" s="255" t="s">
        <v>57</v>
      </c>
      <c r="F57" s="21" t="s">
        <v>51</v>
      </c>
      <c r="G57" s="49">
        <v>20</v>
      </c>
      <c r="H57" s="50" t="s">
        <v>102</v>
      </c>
      <c r="I57" s="22">
        <v>200</v>
      </c>
      <c r="J57" s="50" t="s">
        <v>52</v>
      </c>
    </row>
    <row r="58" spans="1:10" ht="21">
      <c r="A58" s="19"/>
      <c r="B58" s="20"/>
      <c r="C58" s="254"/>
      <c r="D58" s="21">
        <v>7</v>
      </c>
      <c r="E58" s="255"/>
      <c r="F58" s="21" t="s">
        <v>53</v>
      </c>
      <c r="G58" s="49">
        <v>20</v>
      </c>
      <c r="H58" s="50" t="s">
        <v>102</v>
      </c>
      <c r="I58" s="22">
        <v>200</v>
      </c>
      <c r="J58" s="50" t="s">
        <v>52</v>
      </c>
    </row>
    <row r="59" spans="1:10" ht="21">
      <c r="A59" s="19"/>
      <c r="B59" s="20"/>
      <c r="C59" s="254"/>
      <c r="D59" s="21">
        <v>8</v>
      </c>
      <c r="E59" s="255"/>
      <c r="F59" s="21" t="s">
        <v>54</v>
      </c>
      <c r="G59" s="49">
        <v>20</v>
      </c>
      <c r="H59" s="50" t="s">
        <v>102</v>
      </c>
      <c r="I59" s="22">
        <v>200</v>
      </c>
      <c r="J59" s="50" t="s">
        <v>52</v>
      </c>
    </row>
    <row r="60" spans="1:10" ht="21">
      <c r="A60" s="19"/>
      <c r="B60" s="20"/>
      <c r="C60" s="27" t="s">
        <v>58</v>
      </c>
      <c r="D60" s="21">
        <v>9</v>
      </c>
      <c r="E60" s="255" t="s">
        <v>59</v>
      </c>
      <c r="F60" s="255"/>
      <c r="G60" s="49">
        <v>20</v>
      </c>
      <c r="H60" s="50" t="s">
        <v>102</v>
      </c>
      <c r="I60" s="22">
        <v>200</v>
      </c>
      <c r="J60" s="50" t="s">
        <v>52</v>
      </c>
    </row>
    <row r="61" spans="1:10" ht="21">
      <c r="A61" s="19"/>
      <c r="B61" s="20"/>
      <c r="C61" s="254" t="s">
        <v>61</v>
      </c>
      <c r="D61" s="21">
        <v>10</v>
      </c>
      <c r="E61" s="255" t="s">
        <v>62</v>
      </c>
      <c r="F61" s="255"/>
      <c r="G61" s="49">
        <v>20</v>
      </c>
      <c r="H61" s="50" t="s">
        <v>102</v>
      </c>
      <c r="I61" s="22">
        <v>200</v>
      </c>
      <c r="J61" s="50" t="s">
        <v>52</v>
      </c>
    </row>
    <row r="62" spans="1:10" ht="21">
      <c r="A62" s="19"/>
      <c r="B62" s="20"/>
      <c r="C62" s="254"/>
      <c r="D62" s="21">
        <v>11</v>
      </c>
      <c r="E62" s="255" t="s">
        <v>63</v>
      </c>
      <c r="F62" s="255"/>
      <c r="G62" s="49">
        <v>20</v>
      </c>
      <c r="H62" s="50" t="s">
        <v>102</v>
      </c>
      <c r="I62" s="22">
        <v>200</v>
      </c>
      <c r="J62" s="50" t="s">
        <v>52</v>
      </c>
    </row>
    <row r="63" spans="1:10" ht="21">
      <c r="A63" s="19"/>
      <c r="B63" s="20"/>
      <c r="C63" s="254"/>
      <c r="D63" s="21">
        <v>12</v>
      </c>
      <c r="E63" s="255" t="s">
        <v>64</v>
      </c>
      <c r="F63" s="255"/>
      <c r="G63" s="49">
        <v>20</v>
      </c>
      <c r="H63" s="50" t="s">
        <v>102</v>
      </c>
      <c r="I63" s="22">
        <v>200</v>
      </c>
      <c r="J63" s="50" t="s">
        <v>52</v>
      </c>
    </row>
    <row r="64" spans="1:10" ht="21">
      <c r="A64" s="19"/>
      <c r="B64" s="20"/>
      <c r="C64" s="254"/>
      <c r="D64" s="21">
        <v>13</v>
      </c>
      <c r="E64" s="255" t="s">
        <v>65</v>
      </c>
      <c r="F64" s="255"/>
      <c r="G64" s="49">
        <v>20</v>
      </c>
      <c r="H64" s="50" t="s">
        <v>102</v>
      </c>
      <c r="I64" s="22">
        <v>200</v>
      </c>
      <c r="J64" s="50" t="s">
        <v>52</v>
      </c>
    </row>
    <row r="65" spans="1:10" ht="21">
      <c r="A65" s="19"/>
      <c r="B65" s="20"/>
      <c r="C65" s="254"/>
      <c r="D65" s="21">
        <v>14</v>
      </c>
      <c r="E65" s="255" t="s">
        <v>66</v>
      </c>
      <c r="F65" s="255"/>
      <c r="G65" s="49">
        <v>20</v>
      </c>
      <c r="H65" s="50" t="s">
        <v>102</v>
      </c>
      <c r="I65" s="22">
        <v>200</v>
      </c>
      <c r="J65" s="50" t="s">
        <v>52</v>
      </c>
    </row>
    <row r="66" spans="1:10" ht="21">
      <c r="A66" s="19"/>
      <c r="B66" s="20"/>
      <c r="C66" s="254"/>
      <c r="D66" s="21">
        <v>15</v>
      </c>
      <c r="E66" s="255" t="s">
        <v>67</v>
      </c>
      <c r="F66" s="255"/>
      <c r="G66" s="49">
        <v>20</v>
      </c>
      <c r="H66" s="50" t="s">
        <v>102</v>
      </c>
      <c r="I66" s="22">
        <v>200</v>
      </c>
      <c r="J66" s="50" t="s">
        <v>52</v>
      </c>
    </row>
    <row r="67" spans="1:10" ht="21">
      <c r="A67" s="19"/>
      <c r="B67" s="20"/>
      <c r="C67" s="254"/>
      <c r="D67" s="51">
        <v>16</v>
      </c>
      <c r="E67" s="277" t="s">
        <v>68</v>
      </c>
      <c r="F67" s="52" t="s">
        <v>103</v>
      </c>
      <c r="G67" s="53" t="s">
        <v>104</v>
      </c>
      <c r="H67" s="50" t="s">
        <v>102</v>
      </c>
      <c r="I67" s="279">
        <v>200</v>
      </c>
      <c r="J67" s="279" t="s">
        <v>52</v>
      </c>
    </row>
    <row r="68" spans="1:10" ht="21">
      <c r="A68" s="19"/>
      <c r="B68" s="20"/>
      <c r="C68" s="254"/>
      <c r="D68" s="51">
        <v>17</v>
      </c>
      <c r="E68" s="278"/>
      <c r="F68" s="52" t="s">
        <v>105</v>
      </c>
      <c r="G68" s="53" t="s">
        <v>106</v>
      </c>
      <c r="H68" s="50" t="s">
        <v>102</v>
      </c>
      <c r="I68" s="280"/>
      <c r="J68" s="280"/>
    </row>
    <row r="69" spans="1:10" ht="21">
      <c r="A69" s="19"/>
      <c r="B69" s="20"/>
      <c r="C69" s="254"/>
      <c r="D69" s="51">
        <v>18</v>
      </c>
      <c r="E69" s="255" t="s">
        <v>69</v>
      </c>
      <c r="F69" s="255"/>
      <c r="G69" s="49">
        <v>20</v>
      </c>
      <c r="H69" s="50" t="s">
        <v>102</v>
      </c>
      <c r="I69" s="22">
        <v>200</v>
      </c>
      <c r="J69" s="50" t="s">
        <v>52</v>
      </c>
    </row>
    <row r="70" spans="1:10" ht="21">
      <c r="A70" s="19"/>
      <c r="B70" s="20"/>
      <c r="C70" s="254"/>
      <c r="D70" s="51">
        <v>19</v>
      </c>
      <c r="E70" s="258" t="s">
        <v>70</v>
      </c>
      <c r="F70" s="258"/>
      <c r="G70" s="49">
        <v>20</v>
      </c>
      <c r="H70" s="50" t="s">
        <v>102</v>
      </c>
      <c r="I70" s="22">
        <v>200</v>
      </c>
      <c r="J70" s="50" t="s">
        <v>52</v>
      </c>
    </row>
    <row r="71" spans="1:10" ht="21">
      <c r="A71" s="19"/>
      <c r="B71" s="20"/>
      <c r="C71" s="259" t="s">
        <v>71</v>
      </c>
      <c r="D71" s="51">
        <v>20</v>
      </c>
      <c r="E71" s="255" t="s">
        <v>72</v>
      </c>
      <c r="F71" s="255"/>
      <c r="G71" s="49">
        <v>20</v>
      </c>
      <c r="H71" s="50" t="s">
        <v>102</v>
      </c>
      <c r="I71" s="22">
        <v>200</v>
      </c>
      <c r="J71" s="50" t="s">
        <v>52</v>
      </c>
    </row>
    <row r="72" spans="1:10" ht="21">
      <c r="A72" s="19"/>
      <c r="B72" s="20"/>
      <c r="C72" s="259"/>
      <c r="D72" s="51">
        <v>21</v>
      </c>
      <c r="E72" s="255" t="s">
        <v>73</v>
      </c>
      <c r="F72" s="255"/>
      <c r="G72" s="49">
        <v>20</v>
      </c>
      <c r="H72" s="50" t="s">
        <v>102</v>
      </c>
      <c r="I72" s="22">
        <v>200</v>
      </c>
      <c r="J72" s="50" t="s">
        <v>52</v>
      </c>
    </row>
    <row r="73" spans="1:10" ht="21">
      <c r="A73" s="19"/>
      <c r="B73" s="20"/>
      <c r="C73" s="259" t="s">
        <v>74</v>
      </c>
      <c r="D73" s="51">
        <v>22</v>
      </c>
      <c r="E73" s="255" t="s">
        <v>75</v>
      </c>
      <c r="F73" s="255"/>
      <c r="G73" s="49" t="s">
        <v>107</v>
      </c>
      <c r="H73" s="50" t="s">
        <v>107</v>
      </c>
      <c r="I73" s="50" t="s">
        <v>107</v>
      </c>
      <c r="J73" s="50" t="s">
        <v>107</v>
      </c>
    </row>
    <row r="74" spans="1:10" ht="21">
      <c r="A74" s="19"/>
      <c r="B74" s="20"/>
      <c r="C74" s="259"/>
      <c r="D74" s="51">
        <v>23</v>
      </c>
      <c r="E74" s="255" t="s">
        <v>76</v>
      </c>
      <c r="F74" s="255"/>
      <c r="G74" s="49" t="s">
        <v>107</v>
      </c>
      <c r="H74" s="50" t="s">
        <v>107</v>
      </c>
      <c r="I74" s="50" t="s">
        <v>107</v>
      </c>
      <c r="J74" s="50" t="s">
        <v>107</v>
      </c>
    </row>
    <row r="75" spans="1:10" ht="21">
      <c r="A75" s="19"/>
      <c r="B75" s="20"/>
      <c r="C75" s="259"/>
      <c r="D75" s="51">
        <v>24</v>
      </c>
      <c r="E75" s="255" t="s">
        <v>77</v>
      </c>
      <c r="F75" s="255"/>
      <c r="G75" s="49" t="s">
        <v>107</v>
      </c>
      <c r="H75" s="50" t="s">
        <v>107</v>
      </c>
      <c r="I75" s="50" t="s">
        <v>107</v>
      </c>
      <c r="J75" s="50" t="s">
        <v>107</v>
      </c>
    </row>
    <row r="76" spans="1:10" ht="21">
      <c r="A76" s="19"/>
      <c r="B76" s="20"/>
      <c r="C76" s="259"/>
      <c r="D76" s="51">
        <v>25</v>
      </c>
      <c r="E76" s="255" t="s">
        <v>78</v>
      </c>
      <c r="F76" s="255"/>
      <c r="G76" s="49" t="s">
        <v>107</v>
      </c>
      <c r="H76" s="50" t="s">
        <v>107</v>
      </c>
      <c r="I76" s="50" t="s">
        <v>107</v>
      </c>
      <c r="J76" s="50" t="s">
        <v>107</v>
      </c>
    </row>
    <row r="77" spans="1:10" ht="21">
      <c r="A77" s="19"/>
      <c r="B77" s="20"/>
      <c r="C77" s="259"/>
      <c r="D77" s="51">
        <v>26</v>
      </c>
      <c r="E77" s="255" t="s">
        <v>79</v>
      </c>
      <c r="F77" s="255"/>
      <c r="G77" s="49" t="s">
        <v>107</v>
      </c>
      <c r="H77" s="50" t="s">
        <v>107</v>
      </c>
      <c r="I77" s="50" t="s">
        <v>107</v>
      </c>
      <c r="J77" s="50" t="s">
        <v>107</v>
      </c>
    </row>
    <row r="78" spans="1:10" ht="21">
      <c r="A78" s="19"/>
      <c r="B78" s="20"/>
      <c r="C78" s="259"/>
      <c r="D78" s="51">
        <v>27</v>
      </c>
      <c r="E78" s="255" t="s">
        <v>80</v>
      </c>
      <c r="F78" s="255"/>
      <c r="G78" s="49" t="s">
        <v>107</v>
      </c>
      <c r="H78" s="50" t="s">
        <v>107</v>
      </c>
      <c r="I78" s="50" t="s">
        <v>107</v>
      </c>
      <c r="J78" s="50" t="s">
        <v>107</v>
      </c>
    </row>
    <row r="79" spans="1:10" ht="21">
      <c r="A79" s="19"/>
      <c r="B79" s="20"/>
      <c r="C79" s="259"/>
      <c r="D79" s="51">
        <v>28</v>
      </c>
      <c r="E79" s="256" t="s">
        <v>81</v>
      </c>
      <c r="F79" s="256"/>
      <c r="G79" s="49" t="s">
        <v>107</v>
      </c>
      <c r="H79" s="50" t="s">
        <v>107</v>
      </c>
      <c r="I79" s="50" t="s">
        <v>107</v>
      </c>
      <c r="J79" s="50" t="s">
        <v>107</v>
      </c>
    </row>
    <row r="80" spans="1:10" ht="21">
      <c r="A80" s="29"/>
      <c r="B80" s="30"/>
      <c r="C80" s="259"/>
      <c r="D80" s="51">
        <v>29</v>
      </c>
      <c r="E80" s="256" t="s">
        <v>82</v>
      </c>
      <c r="F80" s="256"/>
      <c r="G80" s="49" t="s">
        <v>107</v>
      </c>
      <c r="H80" s="50" t="s">
        <v>107</v>
      </c>
      <c r="I80" s="50" t="s">
        <v>107</v>
      </c>
      <c r="J80" s="50" t="s">
        <v>107</v>
      </c>
    </row>
    <row r="81" spans="1:10" ht="123" customHeight="1">
      <c r="A81" s="31" t="s">
        <v>108</v>
      </c>
      <c r="B81" s="32"/>
      <c r="C81" s="33"/>
      <c r="D81" s="34"/>
      <c r="E81" s="35"/>
      <c r="F81" s="36"/>
      <c r="G81" s="284"/>
      <c r="H81" s="285"/>
      <c r="I81" s="54" t="s">
        <v>109</v>
      </c>
      <c r="J81" s="55"/>
    </row>
    <row r="82" spans="1:10" ht="81" customHeight="1">
      <c r="A82" s="37" t="s">
        <v>85</v>
      </c>
      <c r="B82" s="38"/>
      <c r="C82" s="39"/>
      <c r="D82" s="40"/>
      <c r="E82" s="41"/>
      <c r="F82" s="42"/>
      <c r="G82" s="262" t="s">
        <v>110</v>
      </c>
      <c r="H82" s="263"/>
      <c r="I82" s="262" t="s">
        <v>111</v>
      </c>
      <c r="J82" s="263"/>
    </row>
    <row r="83" spans="1:10">
      <c r="A83" s="43" t="s">
        <v>87</v>
      </c>
      <c r="B83" s="43"/>
    </row>
    <row r="84" spans="1:10">
      <c r="A84" s="7" t="s">
        <v>88</v>
      </c>
    </row>
    <row r="85" spans="1:10">
      <c r="A85" s="7" t="s">
        <v>112</v>
      </c>
    </row>
    <row r="86" spans="1:10">
      <c r="B86" s="7" t="s">
        <v>113</v>
      </c>
    </row>
    <row r="87" spans="1:10">
      <c r="A87" s="7" t="s">
        <v>91</v>
      </c>
      <c r="C87" s="56"/>
      <c r="D87" s="56"/>
      <c r="E87" s="56"/>
      <c r="F87" s="56"/>
      <c r="G87" s="56"/>
      <c r="H87" s="56"/>
    </row>
    <row r="88" spans="1:10">
      <c r="A88" s="7" t="s">
        <v>114</v>
      </c>
      <c r="B88" s="43"/>
      <c r="C88" s="56"/>
      <c r="D88" s="56"/>
      <c r="E88" s="56"/>
      <c r="F88" s="56"/>
      <c r="G88" s="56"/>
      <c r="H88" s="56"/>
    </row>
    <row r="89" spans="1:10">
      <c r="A89" s="7" t="s">
        <v>115</v>
      </c>
      <c r="C89" s="56"/>
      <c r="D89" s="56"/>
      <c r="E89" s="56"/>
      <c r="F89" s="56"/>
      <c r="G89" s="56"/>
      <c r="H89" s="56"/>
    </row>
    <row r="90" spans="1:10">
      <c r="A90" s="7" t="s">
        <v>116</v>
      </c>
      <c r="C90" s="56"/>
      <c r="D90" s="56"/>
      <c r="E90" s="56"/>
      <c r="F90" s="56"/>
      <c r="G90" s="56"/>
      <c r="H90" s="56"/>
    </row>
    <row r="91" spans="1:10">
      <c r="A91" s="7" t="s">
        <v>117</v>
      </c>
      <c r="C91" s="56"/>
      <c r="D91" s="56"/>
      <c r="E91" s="56"/>
      <c r="F91" s="56"/>
      <c r="G91" s="56"/>
      <c r="H91" s="56"/>
    </row>
    <row r="92" spans="1:10">
      <c r="A92" s="43" t="s">
        <v>118</v>
      </c>
      <c r="C92" s="56"/>
      <c r="D92" s="56"/>
      <c r="E92" s="56"/>
      <c r="F92" s="56"/>
      <c r="H92" s="56"/>
    </row>
    <row r="93" spans="1:10">
      <c r="A93" s="7" t="s">
        <v>119</v>
      </c>
    </row>
    <row r="94" spans="1:10">
      <c r="A94" s="7" t="s">
        <v>120</v>
      </c>
      <c r="B94" s="43"/>
      <c r="E94" s="57"/>
      <c r="F94" s="57"/>
      <c r="G94" s="57"/>
      <c r="H94" s="57"/>
    </row>
    <row r="95" spans="1:10">
      <c r="A95" s="7" t="s">
        <v>121</v>
      </c>
      <c r="B95" s="43"/>
      <c r="E95" s="57"/>
      <c r="F95" s="57"/>
      <c r="G95" s="57"/>
      <c r="H95" s="57"/>
    </row>
    <row r="96" spans="1:10">
      <c r="A96" s="7" t="s">
        <v>122</v>
      </c>
      <c r="E96" s="57"/>
      <c r="F96" s="57"/>
      <c r="G96" s="57"/>
      <c r="H96" s="57"/>
    </row>
    <row r="97" spans="1:10">
      <c r="A97" s="7" t="s">
        <v>123</v>
      </c>
      <c r="E97" s="57"/>
      <c r="F97" s="57"/>
      <c r="G97" s="57"/>
      <c r="H97" s="57"/>
    </row>
    <row r="99" spans="1:10" ht="18.75">
      <c r="A99" s="8" t="s">
        <v>124</v>
      </c>
      <c r="B99" s="9"/>
      <c r="C99" s="10"/>
      <c r="D99" s="10"/>
      <c r="E99" s="10"/>
      <c r="F99" s="10"/>
      <c r="G99" s="58"/>
      <c r="H99" s="58"/>
      <c r="I99" s="58"/>
      <c r="J99" s="59"/>
    </row>
    <row r="100" spans="1:10" ht="18.75">
      <c r="A100" s="12"/>
      <c r="B100" s="60"/>
      <c r="C100" s="60"/>
      <c r="D100" s="60"/>
      <c r="E100" s="60"/>
      <c r="F100" s="60"/>
      <c r="G100" s="286" t="s">
        <v>125</v>
      </c>
      <c r="H100" s="287"/>
      <c r="I100" s="287"/>
      <c r="J100" s="288"/>
    </row>
    <row r="101" spans="1:10" ht="17.25">
      <c r="A101" s="12"/>
      <c r="B101" s="60"/>
      <c r="C101" s="60"/>
      <c r="D101" s="60"/>
      <c r="E101" s="60"/>
      <c r="F101" s="60"/>
      <c r="G101" s="289" t="s">
        <v>126</v>
      </c>
      <c r="H101" s="290"/>
      <c r="I101" s="290"/>
      <c r="J101" s="291"/>
    </row>
    <row r="102" spans="1:10" ht="44.25" customHeight="1">
      <c r="A102" s="31" t="s">
        <v>127</v>
      </c>
      <c r="B102" s="32"/>
      <c r="C102" s="34"/>
      <c r="D102" s="34"/>
      <c r="E102" s="35"/>
      <c r="F102" s="36"/>
      <c r="G102" s="262" t="s">
        <v>128</v>
      </c>
      <c r="H102" s="292"/>
      <c r="I102" s="292"/>
      <c r="J102" s="263"/>
    </row>
    <row r="103" spans="1:10" ht="52.5" customHeight="1">
      <c r="A103" s="37" t="s">
        <v>85</v>
      </c>
      <c r="B103" s="38"/>
      <c r="C103" s="40"/>
      <c r="D103" s="40"/>
      <c r="E103" s="41"/>
      <c r="F103" s="42"/>
      <c r="G103" s="281" t="s">
        <v>129</v>
      </c>
      <c r="H103" s="282"/>
      <c r="I103" s="282"/>
      <c r="J103" s="283"/>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6"/>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4"/>
  <sheetViews>
    <sheetView showGridLines="0" showZeros="0" zoomScaleNormal="100" zoomScaleSheetLayoutView="100" workbookViewId="0">
      <selection activeCell="H7" sqref="H7:N7"/>
    </sheetView>
  </sheetViews>
  <sheetFormatPr defaultColWidth="2.25" defaultRowHeight="12"/>
  <cols>
    <col min="1" max="1" width="2.625" style="1" customWidth="1"/>
    <col min="2" max="2" width="2.5" style="1" bestFit="1" customWidth="1"/>
    <col min="3" max="16384" width="2.25" style="1"/>
  </cols>
  <sheetData>
    <row r="1" spans="1:40" ht="13.5">
      <c r="AM1" s="103" t="s">
        <v>247</v>
      </c>
    </row>
    <row r="2" spans="1:40" ht="22.5"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3" spans="1:40" ht="13.5">
      <c r="A3" s="72"/>
      <c r="B3" s="72"/>
      <c r="C3" s="104"/>
      <c r="D3" s="104"/>
      <c r="E3" s="72"/>
      <c r="F3" s="72"/>
      <c r="G3" s="72"/>
      <c r="H3" s="72"/>
      <c r="I3" s="72"/>
      <c r="J3" s="72"/>
      <c r="K3" s="72"/>
      <c r="L3" s="72"/>
      <c r="M3" s="72"/>
      <c r="N3" s="72"/>
      <c r="O3" s="72"/>
      <c r="P3" s="72"/>
      <c r="Q3" s="72"/>
      <c r="R3" s="72"/>
      <c r="S3" s="72"/>
      <c r="T3" s="72"/>
      <c r="U3" s="72"/>
      <c r="V3" s="72"/>
      <c r="W3" s="72"/>
      <c r="X3" s="72"/>
      <c r="Y3" s="72"/>
      <c r="Z3" s="72"/>
      <c r="AA3" s="72"/>
      <c r="AB3" s="81"/>
      <c r="AC3" s="80" t="s">
        <v>2</v>
      </c>
      <c r="AD3" s="299"/>
      <c r="AE3" s="299"/>
      <c r="AF3" s="82" t="s">
        <v>3</v>
      </c>
      <c r="AG3" s="299"/>
      <c r="AH3" s="299"/>
      <c r="AI3" s="82" t="s">
        <v>4</v>
      </c>
      <c r="AJ3" s="299"/>
      <c r="AK3" s="299"/>
      <c r="AL3" s="104" t="s">
        <v>5</v>
      </c>
      <c r="AM3" s="104"/>
    </row>
    <row r="4" spans="1:40" ht="45" customHeight="1">
      <c r="A4" s="72"/>
      <c r="B4" s="72"/>
      <c r="C4" s="104"/>
      <c r="D4" s="104"/>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row>
    <row r="5" spans="1:40" ht="18" customHeight="1">
      <c r="A5" s="300" t="s">
        <v>215</v>
      </c>
      <c r="B5" s="300"/>
      <c r="C5" s="300"/>
      <c r="D5" s="300"/>
      <c r="E5" s="300"/>
      <c r="F5" s="300"/>
      <c r="G5" s="300"/>
      <c r="H5" s="72"/>
      <c r="I5" s="72" t="s">
        <v>223</v>
      </c>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row>
    <row r="6" spans="1:40" ht="45" customHeight="1">
      <c r="A6" s="103"/>
      <c r="B6" s="103"/>
      <c r="C6" s="103"/>
      <c r="D6" s="103"/>
      <c r="E6" s="103"/>
      <c r="F6" s="103"/>
      <c r="G6" s="103"/>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row>
    <row r="7" spans="1:40" ht="15.75" customHeight="1">
      <c r="A7" s="103"/>
      <c r="B7" s="103"/>
      <c r="C7" s="103"/>
      <c r="D7" s="103"/>
      <c r="E7" s="103"/>
      <c r="F7" s="103"/>
      <c r="G7" s="103"/>
      <c r="H7" s="72"/>
      <c r="I7" s="72"/>
      <c r="J7" s="72"/>
      <c r="K7" s="72"/>
      <c r="L7" s="72"/>
      <c r="M7" s="72"/>
      <c r="N7" s="72"/>
      <c r="O7" s="72"/>
      <c r="P7" s="72"/>
      <c r="Q7" s="72"/>
      <c r="R7" s="72"/>
      <c r="S7" s="72"/>
      <c r="T7" s="72"/>
      <c r="U7" s="72"/>
      <c r="V7" s="72"/>
      <c r="W7" s="294" t="s">
        <v>217</v>
      </c>
      <c r="X7" s="294"/>
      <c r="Y7" s="294"/>
      <c r="Z7" s="294"/>
      <c r="AA7" s="294"/>
      <c r="AB7" s="297"/>
      <c r="AC7" s="297"/>
      <c r="AD7" s="297"/>
      <c r="AE7" s="297"/>
      <c r="AF7" s="297"/>
      <c r="AG7" s="297"/>
      <c r="AH7" s="297"/>
      <c r="AI7" s="297"/>
      <c r="AJ7" s="297"/>
      <c r="AK7" s="297"/>
      <c r="AL7" s="103"/>
      <c r="AM7" s="72"/>
    </row>
    <row r="8" spans="1:40" ht="15.75" customHeight="1">
      <c r="A8" s="103"/>
      <c r="B8" s="103"/>
      <c r="C8" s="103"/>
      <c r="D8" s="103"/>
      <c r="E8" s="103"/>
      <c r="F8" s="103"/>
      <c r="G8" s="103"/>
      <c r="H8" s="72"/>
      <c r="I8" s="72"/>
      <c r="J8" s="72"/>
      <c r="K8" s="72"/>
      <c r="L8" s="72"/>
      <c r="M8" s="72"/>
      <c r="N8" s="72"/>
      <c r="O8" s="72"/>
      <c r="P8" s="72"/>
      <c r="Q8" s="72"/>
      <c r="R8" s="72"/>
      <c r="S8" s="72"/>
      <c r="T8" s="72"/>
      <c r="U8" s="72"/>
      <c r="V8" s="72"/>
      <c r="W8" s="295" t="s">
        <v>224</v>
      </c>
      <c r="X8" s="295"/>
      <c r="Y8" s="295"/>
      <c r="Z8" s="295"/>
      <c r="AA8" s="295"/>
      <c r="AB8" s="297"/>
      <c r="AC8" s="297"/>
      <c r="AD8" s="297"/>
      <c r="AE8" s="297"/>
      <c r="AF8" s="297"/>
      <c r="AG8" s="297"/>
      <c r="AH8" s="297"/>
      <c r="AI8" s="297"/>
      <c r="AJ8" s="297"/>
      <c r="AK8" s="297"/>
      <c r="AL8" s="105"/>
      <c r="AM8" s="72"/>
    </row>
    <row r="9" spans="1:40" ht="15" customHeight="1">
      <c r="A9" s="103"/>
      <c r="B9" s="103"/>
      <c r="C9" s="103"/>
      <c r="D9" s="103"/>
      <c r="E9" s="103"/>
      <c r="F9" s="103"/>
      <c r="G9" s="103"/>
      <c r="H9" s="72"/>
      <c r="I9" s="72"/>
      <c r="J9" s="72"/>
      <c r="K9" s="72"/>
      <c r="L9" s="72"/>
      <c r="M9" s="72"/>
      <c r="N9" s="72"/>
      <c r="O9" s="72"/>
      <c r="P9" s="72"/>
      <c r="Q9" s="72"/>
      <c r="R9" s="72"/>
      <c r="S9" s="72"/>
      <c r="T9" s="72"/>
      <c r="U9" s="72"/>
      <c r="V9" s="72"/>
      <c r="W9" s="294" t="s">
        <v>218</v>
      </c>
      <c r="X9" s="294"/>
      <c r="Y9" s="294"/>
      <c r="Z9" s="294"/>
      <c r="AA9" s="294"/>
      <c r="AB9" s="297"/>
      <c r="AC9" s="297"/>
      <c r="AD9" s="297"/>
      <c r="AE9" s="297"/>
      <c r="AF9" s="297"/>
      <c r="AG9" s="297"/>
      <c r="AH9" s="297"/>
      <c r="AI9" s="297"/>
      <c r="AJ9" s="297"/>
      <c r="AK9" s="297"/>
      <c r="AL9" s="105"/>
      <c r="AM9" s="72"/>
    </row>
    <row r="10" spans="1:40" ht="15.75" customHeight="1">
      <c r="A10" s="103"/>
      <c r="B10" s="103"/>
      <c r="C10" s="103"/>
      <c r="D10" s="103"/>
      <c r="E10" s="103"/>
      <c r="F10" s="103"/>
      <c r="G10" s="103"/>
      <c r="H10" s="72"/>
      <c r="I10" s="72"/>
      <c r="J10" s="72"/>
      <c r="K10" s="72"/>
      <c r="L10" s="72"/>
      <c r="M10" s="72"/>
      <c r="N10" s="72"/>
      <c r="O10" s="72"/>
      <c r="P10" s="72"/>
      <c r="Q10" s="72"/>
      <c r="R10" s="72"/>
      <c r="S10" s="72"/>
      <c r="T10" s="72"/>
      <c r="U10" s="72"/>
      <c r="V10" s="72"/>
      <c r="W10" s="296" t="s">
        <v>219</v>
      </c>
      <c r="X10" s="296"/>
      <c r="Y10" s="296"/>
      <c r="Z10" s="296"/>
      <c r="AA10" s="296"/>
      <c r="AB10" s="297"/>
      <c r="AC10" s="297"/>
      <c r="AD10" s="297"/>
      <c r="AE10" s="297"/>
      <c r="AF10" s="297"/>
      <c r="AG10" s="297"/>
      <c r="AH10" s="297"/>
      <c r="AI10" s="297"/>
      <c r="AJ10" s="297"/>
      <c r="AK10" s="297"/>
      <c r="AL10" s="105"/>
      <c r="AM10" s="72"/>
    </row>
    <row r="11" spans="1:40" ht="33.75" customHeight="1">
      <c r="A11" s="103"/>
      <c r="B11" s="103"/>
      <c r="C11" s="103"/>
      <c r="D11" s="103"/>
      <c r="E11" s="103"/>
      <c r="F11" s="103"/>
      <c r="G11" s="103"/>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row>
    <row r="12" spans="1:40" ht="18" customHeight="1">
      <c r="A12" s="308" t="s">
        <v>246</v>
      </c>
      <c r="B12" s="308"/>
      <c r="C12" s="308"/>
      <c r="D12" s="308"/>
      <c r="E12" s="308"/>
      <c r="F12" s="308"/>
      <c r="G12" s="308"/>
      <c r="H12" s="308"/>
      <c r="I12" s="308"/>
      <c r="J12" s="308"/>
      <c r="K12" s="308"/>
      <c r="L12" s="308"/>
      <c r="M12" s="308"/>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row>
    <row r="13" spans="1:40" ht="18" customHeight="1">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row>
    <row r="14" spans="1:40" ht="56.25" customHeight="1">
      <c r="A14" s="72"/>
      <c r="B14" s="72"/>
      <c r="C14" s="104"/>
      <c r="D14" s="104"/>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row>
    <row r="15" spans="1:40" ht="13.5" customHeight="1">
      <c r="A15" s="311" t="s">
        <v>237</v>
      </c>
      <c r="B15" s="311"/>
      <c r="C15" s="311"/>
      <c r="D15" s="311"/>
      <c r="E15" s="311"/>
      <c r="F15" s="311"/>
      <c r="G15" s="311"/>
      <c r="H15" s="311"/>
      <c r="I15" s="311"/>
      <c r="J15" s="311"/>
      <c r="K15" s="311"/>
      <c r="L15" s="311"/>
      <c r="M15" s="311"/>
      <c r="N15" s="311"/>
      <c r="O15" s="311"/>
      <c r="P15" s="311"/>
      <c r="Q15" s="311"/>
      <c r="R15" s="311"/>
      <c r="S15" s="311"/>
      <c r="T15" s="311"/>
      <c r="U15" s="311"/>
      <c r="V15" s="311"/>
      <c r="W15" s="311"/>
      <c r="X15" s="311"/>
      <c r="Y15" s="311"/>
      <c r="Z15" s="311"/>
      <c r="AA15" s="311"/>
      <c r="AB15" s="311"/>
      <c r="AC15" s="311"/>
      <c r="AD15" s="311"/>
      <c r="AE15" s="311"/>
      <c r="AF15" s="311"/>
      <c r="AG15" s="311"/>
      <c r="AH15" s="311"/>
      <c r="AI15" s="311"/>
      <c r="AJ15" s="311"/>
      <c r="AK15" s="311"/>
      <c r="AL15" s="311"/>
      <c r="AM15" s="311"/>
      <c r="AN15" s="3"/>
    </row>
    <row r="16" spans="1:40" ht="35.25" customHeight="1">
      <c r="A16" s="311"/>
      <c r="B16" s="311"/>
      <c r="C16" s="311"/>
      <c r="D16" s="311"/>
      <c r="E16" s="311"/>
      <c r="F16" s="311"/>
      <c r="G16" s="311"/>
      <c r="H16" s="311"/>
      <c r="I16" s="311"/>
      <c r="J16" s="311"/>
      <c r="K16" s="311"/>
      <c r="L16" s="311"/>
      <c r="M16" s="311"/>
      <c r="N16" s="311"/>
      <c r="O16" s="311"/>
      <c r="P16" s="311"/>
      <c r="Q16" s="311"/>
      <c r="R16" s="311"/>
      <c r="S16" s="311"/>
      <c r="T16" s="311"/>
      <c r="U16" s="311"/>
      <c r="V16" s="311"/>
      <c r="W16" s="311"/>
      <c r="X16" s="311"/>
      <c r="Y16" s="311"/>
      <c r="Z16" s="311"/>
      <c r="AA16" s="311"/>
      <c r="AB16" s="311"/>
      <c r="AC16" s="311"/>
      <c r="AD16" s="311"/>
      <c r="AE16" s="311"/>
      <c r="AF16" s="311"/>
      <c r="AG16" s="311"/>
      <c r="AH16" s="311"/>
      <c r="AI16" s="311"/>
      <c r="AJ16" s="311"/>
      <c r="AK16" s="311"/>
      <c r="AL16" s="311"/>
      <c r="AM16" s="311"/>
    </row>
    <row r="17" spans="1:39" ht="17.25" customHeight="1">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row>
    <row r="18" spans="1:39" ht="14.25" customHeight="1">
      <c r="A18" s="72"/>
      <c r="B18" s="115" t="s">
        <v>241</v>
      </c>
      <c r="C18" s="115"/>
      <c r="D18" s="115"/>
      <c r="E18" s="115"/>
      <c r="F18" s="115"/>
      <c r="G18" s="115"/>
      <c r="H18" s="115"/>
      <c r="I18" s="115"/>
      <c r="J18" s="115"/>
      <c r="K18" s="115"/>
      <c r="L18" s="115"/>
      <c r="M18" s="115"/>
      <c r="N18" s="312" t="s">
        <v>244</v>
      </c>
      <c r="O18" s="312"/>
      <c r="P18" s="312"/>
      <c r="Q18" s="312"/>
      <c r="R18" s="312"/>
      <c r="S18" s="312"/>
      <c r="T18" s="312"/>
      <c r="U18" s="312"/>
      <c r="V18" s="115" t="s">
        <v>238</v>
      </c>
      <c r="W18" s="115"/>
      <c r="X18" s="313"/>
      <c r="Y18" s="313"/>
      <c r="Z18" s="313"/>
      <c r="AA18" s="313"/>
      <c r="AB18" s="313"/>
      <c r="AC18" s="313"/>
      <c r="AD18" s="313"/>
      <c r="AE18" s="313"/>
      <c r="AF18" s="313"/>
      <c r="AG18" s="313"/>
      <c r="AH18" s="313"/>
      <c r="AI18" s="313"/>
      <c r="AJ18" s="298" t="s">
        <v>6</v>
      </c>
      <c r="AK18" s="298"/>
      <c r="AL18" s="298"/>
      <c r="AM18" s="3"/>
    </row>
    <row r="19" spans="1:39" ht="14.25" customHeight="1">
      <c r="A19" s="72"/>
      <c r="B19" s="115"/>
      <c r="C19" s="115"/>
      <c r="D19" s="115"/>
      <c r="E19" s="115"/>
      <c r="F19" s="115"/>
      <c r="G19" s="115"/>
      <c r="H19" s="115"/>
      <c r="I19" s="115"/>
      <c r="J19" s="115"/>
      <c r="K19" s="115"/>
      <c r="L19" s="115"/>
      <c r="M19" s="115"/>
      <c r="N19" s="312" t="s">
        <v>242</v>
      </c>
      <c r="O19" s="312"/>
      <c r="P19" s="312"/>
      <c r="Q19" s="312"/>
      <c r="R19" s="312"/>
      <c r="S19" s="312"/>
      <c r="T19" s="312"/>
      <c r="U19" s="312"/>
      <c r="V19" s="115" t="s">
        <v>238</v>
      </c>
      <c r="W19" s="115"/>
      <c r="X19" s="314">
        <f ca="1">申請額一覧!G19</f>
        <v>0</v>
      </c>
      <c r="Y19" s="314"/>
      <c r="Z19" s="314"/>
      <c r="AA19" s="314"/>
      <c r="AB19" s="314"/>
      <c r="AC19" s="314"/>
      <c r="AD19" s="314"/>
      <c r="AE19" s="314"/>
      <c r="AF19" s="314"/>
      <c r="AG19" s="314"/>
      <c r="AH19" s="314"/>
      <c r="AI19" s="314"/>
      <c r="AJ19" s="298" t="s">
        <v>6</v>
      </c>
      <c r="AK19" s="298"/>
      <c r="AL19" s="298"/>
      <c r="AM19" s="72"/>
    </row>
    <row r="20" spans="1:39" ht="14.25" customHeight="1">
      <c r="A20" s="72"/>
      <c r="B20" s="115"/>
      <c r="C20" s="115"/>
      <c r="D20" s="115"/>
      <c r="E20" s="115"/>
      <c r="F20" s="115"/>
      <c r="G20" s="115"/>
      <c r="H20" s="115"/>
      <c r="I20" s="115"/>
      <c r="J20" s="115"/>
      <c r="K20" s="115"/>
      <c r="L20" s="115"/>
      <c r="M20" s="115"/>
      <c r="N20" s="312" t="s">
        <v>243</v>
      </c>
      <c r="O20" s="312"/>
      <c r="P20" s="312"/>
      <c r="Q20" s="312"/>
      <c r="R20" s="312"/>
      <c r="S20" s="312"/>
      <c r="T20" s="312"/>
      <c r="U20" s="312"/>
      <c r="V20" s="115" t="s">
        <v>238</v>
      </c>
      <c r="W20" s="115"/>
      <c r="X20" s="314"/>
      <c r="Y20" s="314"/>
      <c r="Z20" s="314"/>
      <c r="AA20" s="314"/>
      <c r="AB20" s="314"/>
      <c r="AC20" s="314"/>
      <c r="AD20" s="314"/>
      <c r="AE20" s="314"/>
      <c r="AF20" s="314"/>
      <c r="AG20" s="314"/>
      <c r="AH20" s="314"/>
      <c r="AI20" s="314"/>
      <c r="AJ20" s="298" t="s">
        <v>6</v>
      </c>
      <c r="AK20" s="298"/>
      <c r="AL20" s="298"/>
      <c r="AM20" s="72"/>
    </row>
    <row r="21" spans="1:39" ht="14.25" customHeight="1">
      <c r="A21" s="72"/>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72"/>
      <c r="AM21" s="72"/>
    </row>
    <row r="22" spans="1:39" ht="14.25" customHeight="1">
      <c r="A22" s="72"/>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72"/>
      <c r="AM22" s="72"/>
    </row>
    <row r="23" spans="1:39" ht="14.25" customHeight="1">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row>
    <row r="24" spans="1:39" ht="14.25" customHeight="1">
      <c r="B24" s="72" t="s">
        <v>7</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9" ht="14.25" customHeight="1">
      <c r="B25" s="72" t="s">
        <v>8</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row>
    <row r="26" spans="1:39" ht="14.25" customHeight="1">
      <c r="B26" s="72" t="s">
        <v>249</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27" spans="1:39" ht="14.25" customHeight="1">
      <c r="B27" s="72" t="s">
        <v>248</v>
      </c>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row>
    <row r="28" spans="1:39" ht="14.25" customHeight="1">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32" spans="1:39">
      <c r="T32" s="1" t="s">
        <v>9</v>
      </c>
    </row>
    <row r="33" spans="1:37" ht="6" customHeight="1"/>
    <row r="34" spans="1:37" ht="18" customHeight="1">
      <c r="U34" s="309" t="s">
        <v>10</v>
      </c>
      <c r="V34" s="310"/>
      <c r="W34" s="310"/>
      <c r="X34" s="310"/>
      <c r="Y34" s="310"/>
      <c r="Z34" s="310"/>
      <c r="AA34" s="310"/>
      <c r="AB34" s="76"/>
      <c r="AC34" s="293"/>
      <c r="AD34" s="293"/>
      <c r="AE34" s="293"/>
      <c r="AF34" s="293"/>
      <c r="AG34" s="293"/>
      <c r="AH34" s="293"/>
      <c r="AI34" s="293"/>
      <c r="AJ34" s="293"/>
      <c r="AK34" s="293"/>
    </row>
    <row r="35" spans="1:37" ht="18.75" customHeight="1">
      <c r="U35" s="309" t="s">
        <v>11</v>
      </c>
      <c r="V35" s="310"/>
      <c r="W35" s="310"/>
      <c r="X35" s="310"/>
      <c r="Y35" s="310"/>
      <c r="Z35" s="310"/>
      <c r="AA35" s="310"/>
      <c r="AB35" s="76"/>
      <c r="AC35" s="293"/>
      <c r="AD35" s="293"/>
      <c r="AE35" s="293"/>
      <c r="AF35" s="293"/>
      <c r="AG35" s="293"/>
      <c r="AH35" s="293"/>
      <c r="AI35" s="293"/>
      <c r="AJ35" s="293"/>
      <c r="AK35" s="293"/>
    </row>
    <row r="36" spans="1:37" ht="18.75" customHeight="1">
      <c r="U36" s="309" t="s">
        <v>12</v>
      </c>
      <c r="V36" s="310"/>
      <c r="W36" s="310"/>
      <c r="X36" s="310"/>
      <c r="Y36" s="310"/>
      <c r="Z36" s="310"/>
      <c r="AA36" s="310"/>
      <c r="AB36" s="76"/>
      <c r="AC36" s="293"/>
      <c r="AD36" s="293"/>
      <c r="AE36" s="293"/>
      <c r="AF36" s="293"/>
      <c r="AG36" s="293"/>
      <c r="AH36" s="293"/>
      <c r="AI36" s="293"/>
      <c r="AJ36" s="293"/>
      <c r="AK36" s="293"/>
    </row>
    <row r="37" spans="1:37" ht="18.75" customHeight="1">
      <c r="U37" s="301" t="s">
        <v>13</v>
      </c>
      <c r="V37" s="302"/>
      <c r="W37" s="302"/>
      <c r="X37" s="75"/>
      <c r="Y37" s="305" t="s">
        <v>14</v>
      </c>
      <c r="Z37" s="306"/>
      <c r="AA37" s="306"/>
      <c r="AB37" s="307"/>
      <c r="AC37" s="293"/>
      <c r="AD37" s="293"/>
      <c r="AE37" s="293"/>
      <c r="AF37" s="293"/>
      <c r="AG37" s="293"/>
      <c r="AH37" s="293"/>
      <c r="AI37" s="293"/>
      <c r="AJ37" s="293"/>
      <c r="AK37" s="293"/>
    </row>
    <row r="38" spans="1:37" ht="18.75" customHeight="1">
      <c r="U38" s="303"/>
      <c r="V38" s="304"/>
      <c r="W38" s="304"/>
      <c r="X38" s="77"/>
      <c r="Y38" s="305" t="s">
        <v>15</v>
      </c>
      <c r="Z38" s="306"/>
      <c r="AA38" s="306"/>
      <c r="AB38" s="307"/>
      <c r="AC38" s="293"/>
      <c r="AD38" s="293"/>
      <c r="AE38" s="293"/>
      <c r="AF38" s="293"/>
      <c r="AG38" s="293"/>
      <c r="AH38" s="293"/>
      <c r="AI38" s="293"/>
      <c r="AJ38" s="293"/>
      <c r="AK38" s="293"/>
    </row>
    <row r="39" spans="1:37" ht="18.75" customHeight="1">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row>
  </sheetData>
  <mergeCells count="34">
    <mergeCell ref="N18:U18"/>
    <mergeCell ref="N19:U19"/>
    <mergeCell ref="N20:U20"/>
    <mergeCell ref="X18:AI18"/>
    <mergeCell ref="X19:AI19"/>
    <mergeCell ref="X20:AI20"/>
    <mergeCell ref="AJ3:AK3"/>
    <mergeCell ref="AG3:AH3"/>
    <mergeCell ref="AD3:AE3"/>
    <mergeCell ref="A5:G5"/>
    <mergeCell ref="AC38:AK38"/>
    <mergeCell ref="U37:W38"/>
    <mergeCell ref="Y37:AB37"/>
    <mergeCell ref="Y38:AB38"/>
    <mergeCell ref="A12:AM12"/>
    <mergeCell ref="U35:AA35"/>
    <mergeCell ref="U36:AA36"/>
    <mergeCell ref="AC35:AK35"/>
    <mergeCell ref="AC36:AK36"/>
    <mergeCell ref="AC37:AK37"/>
    <mergeCell ref="A15:AM16"/>
    <mergeCell ref="U34:AA34"/>
    <mergeCell ref="AC34:AK34"/>
    <mergeCell ref="W7:AA7"/>
    <mergeCell ref="W8:AA8"/>
    <mergeCell ref="W9:AA9"/>
    <mergeCell ref="W10:AA10"/>
    <mergeCell ref="AB7:AK7"/>
    <mergeCell ref="AB8:AK8"/>
    <mergeCell ref="AB9:AK9"/>
    <mergeCell ref="AB10:AK10"/>
    <mergeCell ref="AJ20:AL20"/>
    <mergeCell ref="AJ19:AL19"/>
    <mergeCell ref="AJ18:AL18"/>
  </mergeCells>
  <phoneticPr fontId="6"/>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purl.org/dc/terms/"/>
    <ds:schemaRef ds:uri="http://schemas.microsoft.com/office/2006/metadata/properties"/>
    <ds:schemaRef ds:uri="7c629b65-7d30-4138-96d4-6ad76f7e9986"/>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263dbbe5-076b-4606-a03b-9598f5f2f35a"/>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(はじめにお読み下さい)申請書の使い方</vt:lpstr>
      <vt:lpstr>個票１</vt:lpstr>
      <vt:lpstr>個票２</vt:lpstr>
      <vt:lpstr>個票３</vt:lpstr>
      <vt:lpstr>個票４</vt:lpstr>
      <vt:lpstr>個票５</vt:lpstr>
      <vt:lpstr>申請額一覧</vt:lpstr>
      <vt:lpstr>単価表</vt:lpstr>
      <vt:lpstr>申請書</vt:lpstr>
      <vt:lpstr>リスト</vt:lpstr>
      <vt:lpstr>個票１!Print_Area</vt:lpstr>
      <vt:lpstr>個票２!Print_Area</vt:lpstr>
      <vt:lpstr>個票３!Print_Area</vt:lpstr>
      <vt:lpstr>個票４!Print_Area</vt:lpstr>
      <vt:lpstr>個票５!Print_Area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清和</dc:creator>
  <cp:keywords/>
  <dc:description/>
  <cp:lastModifiedBy>西村　清和</cp:lastModifiedBy>
  <cp:revision/>
  <cp:lastPrinted>2026-07-07T00:50:46Z</cp:lastPrinted>
  <dcterms:created xsi:type="dcterms:W3CDTF">2018-06-19T01:27:02Z</dcterms:created>
  <dcterms:modified xsi:type="dcterms:W3CDTF">2026-07-08T01:50:08Z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