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AY8" i="4" s="1"/>
  <c r="R6" i="5"/>
  <c r="Q6" i="5"/>
  <c r="AI8" i="4" s="1"/>
  <c r="P6" i="5"/>
  <c r="O6" i="5"/>
  <c r="N6" i="5"/>
  <c r="M6" i="5"/>
  <c r="L6" i="5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Q8" i="4"/>
  <c r="Z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<sst xmlns="http://schemas.openxmlformats.org/spreadsheetml/2006/main" count="218" uniqueCount="108">
  <si>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</si>
  <si>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</si>
  <si>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</si>
  <si>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</si>
  <si>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</si>
  <si>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</si>
  <si>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</si>
  <si>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</si>
  <si>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</si>
  <si>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</si>
  <si>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</si>
  <si>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</si>
  <si>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</si>
  <si>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</si>
  <si>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</si>
  <si>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</si>
  <si>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</si>
  <si>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</si>
  <si>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</si>
  <si>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</si>
  <si>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</si>
  <si>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</si>
  <si>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</si>
  <si>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</si>
  <si>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</si>
  <si>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</si>
  <si>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</si>
  <si>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</si>
  <si>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</si>
  <si>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</si>
  <si>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</si>
  <si>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</si>
  <si>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</si>
  <si>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</si>
  <si>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</si>
  <si>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</si>
  <si>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</si>
  <si>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</si>
  <si>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</si>
  <si>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</si>
  <si>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</si>
  <si>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</si>
  <si>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</si>
  <si>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</si>
  <si>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</si>
  <si>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</si>
  <si>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</si>
  <si>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</si>
  <si>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</si>
  <si>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</si>
  <si>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</si>
  <si>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</si>
  <si>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</si>
  <si>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</si>
  <si>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</si>
  <si>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</si>
  <si>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</si>
  <si>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</si>
  <si>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</si>
  <si>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</si>
  <si>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</si>
  <si>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</si>
  <si>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</si>
  <si>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</si>
  <si>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</si>
  <si>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</si>
  <si>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</si>
  <si>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</si>
  <si>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</si>
  <si>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</si>
  <si>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</si>
  <si>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</si>
  <si>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</si>
  <si>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</si>
  <si>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</si>
  <si>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</si>
  <si>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</si>
  <si>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</si>
  <si>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</si>
  <si>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</si>
  <si>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</si>
  <si>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</si>
  <si>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</si>
  <si>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</si>
  <si>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</si>
  <si>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</si>
  <si>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</si>
  <si>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</si>
  <si>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</si>
  <si>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</si>
  <si>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</si>
  <si>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</si>
  <si>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</si>
  <si>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和木町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</si>
  <si>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</si>
  <si>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</si>
  <si>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</si>
  <si>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</si>
  <si>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</si>
  <si>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</si>
  <si>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</si>
  <si>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</si>
  <si>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</si>
  <si>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</si>
  <si>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</si>
  <si>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　類似団体と比較し、数値上は良好であるが、一般会計からの繰入金で補っている部分もある。今後も、繰入額の減少に努める。
④企業債残高対給水収益比率
　起債の償還は順調に行われ、数値は良好である。今後は、施設改良による企業債の発行が増加する見込みであり、平準化するように計画的に進めていく。
⑤料金回収率
　平成25年度の料金改定により、その後の料金回収率は上昇している。類似団体の回収率が減少しており、平均に近いものとなっているが、引き続き適正な運営に努める。
⑥給水原価
　施設の修繕費増加により、近年増となっている。工事等について、起債や補助金等を活用し、数値の改善に努める。
⑦施設利用率
　類似団体との大きな差異はない。引き続き、効率的な運用に努める。
⑧有収率
　類似団体と比較し、良好であるが、漏水等のトラブルに早急に対応することで有収率の向上に努める。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ダンタイ</t>
    </rPh>
    <rPh sb="15" eb="17">
      <t>ヒカク</t>
    </rPh>
    <rPh sb="19" eb="21">
      <t>スウチ</t>
    </rPh>
    <rPh sb="21" eb="22">
      <t>ジョウ</t>
    </rPh>
    <rPh sb="23" eb="25">
      <t>リョウコウ</t>
    </rPh>
    <rPh sb="30" eb="32">
      <t>イッパン</t>
    </rPh>
    <rPh sb="32" eb="34">
      <t>カイケイ</t>
    </rPh>
    <rPh sb="37" eb="39">
      <t>クリイレ</t>
    </rPh>
    <rPh sb="39" eb="40">
      <t>キン</t>
    </rPh>
    <rPh sb="41" eb="42">
      <t>オギナ</t>
    </rPh>
    <rPh sb="46" eb="48">
      <t>ブブン</t>
    </rPh>
    <rPh sb="52" eb="54">
      <t>コンゴ</t>
    </rPh>
    <rPh sb="56" eb="58">
      <t>クリイレ</t>
    </rPh>
    <rPh sb="58" eb="59">
      <t>ガク</t>
    </rPh>
    <rPh sb="60" eb="62">
      <t>ゲンショウ</t>
    </rPh>
    <rPh sb="63" eb="64">
      <t>ツト</t>
    </rPh>
    <rPh sb="69" eb="71">
      <t>キギョウ</t>
    </rPh>
    <rPh sb="71" eb="72">
      <t>サイ</t>
    </rPh>
    <rPh sb="72" eb="74">
      <t>ザンダカ</t>
    </rPh>
    <rPh sb="74" eb="75">
      <t>タイ</t>
    </rPh>
    <rPh sb="75" eb="77">
      <t>キュウスイ</t>
    </rPh>
    <rPh sb="77" eb="79">
      <t>シュウエキ</t>
    </rPh>
    <rPh sb="79" eb="81">
      <t>ヒリツ</t>
    </rPh>
    <rPh sb="83" eb="85">
      <t>キサイ</t>
    </rPh>
    <rPh sb="86" eb="88">
      <t>ショウカン</t>
    </rPh>
    <rPh sb="89" eb="91">
      <t>ジュンチョウ</t>
    </rPh>
    <rPh sb="92" eb="93">
      <t>オコナ</t>
    </rPh>
    <rPh sb="96" eb="98">
      <t>スウチ</t>
    </rPh>
    <rPh sb="99" eb="101">
      <t>リョウコウ</t>
    </rPh>
    <rPh sb="105" eb="107">
      <t>コンゴ</t>
    </rPh>
    <rPh sb="109" eb="111">
      <t>シセツ</t>
    </rPh>
    <rPh sb="111" eb="113">
      <t>カイリョウ</t>
    </rPh>
    <rPh sb="116" eb="118">
      <t>キギョウ</t>
    </rPh>
    <rPh sb="118" eb="119">
      <t>サイ</t>
    </rPh>
    <rPh sb="120" eb="122">
      <t>ハッコウ</t>
    </rPh>
    <rPh sb="123" eb="125">
      <t>ゾウカ</t>
    </rPh>
    <rPh sb="127" eb="129">
      <t>ミコ</t>
    </rPh>
    <rPh sb="134" eb="137">
      <t>ヘイジュンカ</t>
    </rPh>
    <rPh sb="142" eb="144">
      <t>ケイカク</t>
    </rPh>
    <rPh sb="144" eb="145">
      <t>テキ</t>
    </rPh>
    <rPh sb="146" eb="147">
      <t>スス</t>
    </rPh>
    <rPh sb="154" eb="156">
      <t>リョウキン</t>
    </rPh>
    <rPh sb="156" eb="158">
      <t>カイシュウ</t>
    </rPh>
    <rPh sb="158" eb="159">
      <t>リツ</t>
    </rPh>
    <rPh sb="161" eb="163">
      <t>ヘイセイ</t>
    </rPh>
    <rPh sb="165" eb="166">
      <t>ネン</t>
    </rPh>
    <rPh sb="166" eb="167">
      <t>ド</t>
    </rPh>
    <rPh sb="168" eb="170">
      <t>リョウキン</t>
    </rPh>
    <rPh sb="170" eb="172">
      <t>カイテイ</t>
    </rPh>
    <rPh sb="178" eb="179">
      <t>ゴ</t>
    </rPh>
    <rPh sb="180" eb="182">
      <t>リョウキン</t>
    </rPh>
    <rPh sb="182" eb="184">
      <t>カイシュウ</t>
    </rPh>
    <rPh sb="184" eb="185">
      <t>リツ</t>
    </rPh>
    <rPh sb="186" eb="188">
      <t>ジョウショウ</t>
    </rPh>
    <rPh sb="193" eb="195">
      <t>ルイジ</t>
    </rPh>
    <rPh sb="195" eb="197">
      <t>ダンタイ</t>
    </rPh>
    <rPh sb="198" eb="200">
      <t>カイシュウ</t>
    </rPh>
    <rPh sb="200" eb="201">
      <t>リツ</t>
    </rPh>
    <rPh sb="202" eb="204">
      <t>ゲンショウ</t>
    </rPh>
    <rPh sb="209" eb="211">
      <t>ヘイキン</t>
    </rPh>
    <rPh sb="212" eb="213">
      <t>チカ</t>
    </rPh>
    <rPh sb="224" eb="225">
      <t>ヒ</t>
    </rPh>
    <rPh sb="226" eb="227">
      <t>ツヅ</t>
    </rPh>
    <rPh sb="228" eb="230">
      <t>テキセイ</t>
    </rPh>
    <rPh sb="231" eb="233">
      <t>ウンエイ</t>
    </rPh>
    <rPh sb="234" eb="235">
      <t>ツト</t>
    </rPh>
    <rPh sb="240" eb="242">
      <t>キュウスイ</t>
    </rPh>
    <rPh sb="242" eb="244">
      <t>ゲンカ</t>
    </rPh>
    <rPh sb="246" eb="248">
      <t>シセツ</t>
    </rPh>
    <rPh sb="249" eb="251">
      <t>シュウゼン</t>
    </rPh>
    <rPh sb="251" eb="252">
      <t>ヒ</t>
    </rPh>
    <rPh sb="252" eb="254">
      <t>ゾウカ</t>
    </rPh>
    <rPh sb="258" eb="260">
      <t>キンネン</t>
    </rPh>
    <phoneticPr fontId="4"/>
  </si>
  <si>
    <t>　既存の管路や施設の老朽化が著しい。水道事業の継続について、簡易水道事業の継続、あるいは他水道事業体からの受水を軸に検討を進めており、方針が決定したうえで更新をすすめていく予定である。</t>
    <rPh sb="1" eb="3">
      <t>キゾン</t>
    </rPh>
    <rPh sb="4" eb="6">
      <t>カンロ</t>
    </rPh>
    <rPh sb="7" eb="9">
      <t>シセツ</t>
    </rPh>
    <rPh sb="10" eb="13">
      <t>ロウキュウカ</t>
    </rPh>
    <rPh sb="14" eb="15">
      <t>イチジル</t>
    </rPh>
    <rPh sb="18" eb="20">
      <t>スイドウ</t>
    </rPh>
    <rPh sb="20" eb="22">
      <t>ジギョウ</t>
    </rPh>
    <rPh sb="23" eb="25">
      <t>ケイゾク</t>
    </rPh>
    <rPh sb="30" eb="32">
      <t>カンイ</t>
    </rPh>
    <rPh sb="32" eb="34">
      <t>スイドウ</t>
    </rPh>
    <rPh sb="34" eb="36">
      <t>ジギョウ</t>
    </rPh>
    <rPh sb="37" eb="39">
      <t>ケイゾク</t>
    </rPh>
    <rPh sb="44" eb="45">
      <t>ホカ</t>
    </rPh>
    <rPh sb="45" eb="47">
      <t>スイドウ</t>
    </rPh>
    <rPh sb="47" eb="49">
      <t>ジギョウ</t>
    </rPh>
    <rPh sb="49" eb="50">
      <t>タイ</t>
    </rPh>
    <rPh sb="53" eb="55">
      <t>ジュスイ</t>
    </rPh>
    <rPh sb="56" eb="57">
      <t>ジク</t>
    </rPh>
    <rPh sb="58" eb="60">
      <t>ケントウ</t>
    </rPh>
    <rPh sb="61" eb="62">
      <t>スス</t>
    </rPh>
    <rPh sb="67" eb="69">
      <t>ホウシン</t>
    </rPh>
    <rPh sb="70" eb="72">
      <t>ケッテイ</t>
    </rPh>
    <rPh sb="77" eb="79">
      <t>コウシン</t>
    </rPh>
    <rPh sb="86" eb="88">
      <t>ヨテイ</t>
    </rPh>
    <phoneticPr fontId="4"/>
  </si>
  <si>
    <t>　各施設の老朽化が進行し、更新あるいは新設等の対応が急務となっている。安全で安価、安定的な水の供給を実施できるよう、事業の方針を早急かつ慎重に検討していく。</t>
    <rPh sb="1" eb="2">
      <t>カク</t>
    </rPh>
    <rPh sb="2" eb="4">
      <t>シセツ</t>
    </rPh>
    <rPh sb="5" eb="8">
      <t>ロウキュウカ</t>
    </rPh>
    <rPh sb="9" eb="11">
      <t>シンコウ</t>
    </rPh>
    <rPh sb="13" eb="15">
      <t>コウシン</t>
    </rPh>
    <rPh sb="19" eb="21">
      <t>シンセツ</t>
    </rPh>
    <rPh sb="21" eb="22">
      <t>ナド</t>
    </rPh>
    <rPh sb="23" eb="25">
      <t>タイオウ</t>
    </rPh>
    <rPh sb="26" eb="28">
      <t>キュウム</t>
    </rPh>
    <rPh sb="35" eb="37">
      <t>アンゼン</t>
    </rPh>
    <rPh sb="38" eb="40">
      <t>アンカ</t>
    </rPh>
    <rPh sb="41" eb="44">
      <t>アンテイテキ</t>
    </rPh>
    <rPh sb="45" eb="46">
      <t>ミズ</t>
    </rPh>
    <rPh sb="47" eb="49">
      <t>キョウキュウ</t>
    </rPh>
    <rPh sb="50" eb="52">
      <t>ジッシ</t>
    </rPh>
    <rPh sb="58" eb="60">
      <t>ジギョウ</t>
    </rPh>
    <rPh sb="61" eb="63">
      <t>ホウシン</t>
    </rPh>
    <rPh sb="64" eb="66">
      <t>ソウキュウ</t>
    </rPh>
    <rPh sb="68" eb="70">
      <t>シンチョウ</t>
    </rPh>
    <rPh sb="71" eb="73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</si>
</sst>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07072"/>
        <c:axId val="9272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07072"/>
        <c:axId val="92721536"/>
      </c:lineChart>
      <c:dateAx>
        <c:axId val="9270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21536"/>
        <c:crosses val="autoZero"/>
        <c:auto val="1"/>
        <c:lblOffset val="100"/>
        <c:baseTimeUnit val="years"/>
      </c:dateAx>
      <c:valAx>
        <c:axId val="9272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0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49.83</c:v>
                </c:pt>
                <c:pt idx="1">
                  <c:v>59.16</c:v>
                </c:pt>
                <c:pt idx="2">
                  <c:v>51.34</c:v>
                </c:pt>
                <c:pt idx="3">
                  <c:v>44.72</c:v>
                </c:pt>
                <c:pt idx="4">
                  <c:v>47.02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52960"/>
        <c:axId val="9935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52960"/>
        <c:axId val="99354880"/>
      </c:lineChart>
      <c:dateAx>
        <c:axId val="9935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54880"/>
        <c:crosses val="autoZero"/>
        <c:auto val="1"/>
        <c:lblOffset val="100"/>
        <c:baseTimeUnit val="years"/>
      </c:dateAx>
      <c:valAx>
        <c:axId val="9935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35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82.84</c:v>
                </c:pt>
                <c:pt idx="1">
                  <c:v>70.87</c:v>
                </c:pt>
                <c:pt idx="2">
                  <c:v>79.53</c:v>
                </c:pt>
                <c:pt idx="3">
                  <c:v>85.94</c:v>
                </c:pt>
                <c:pt idx="4">
                  <c:v>85.93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1264"/>
        <c:axId val="9938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71264"/>
        <c:axId val="99385728"/>
      </c:lineChart>
      <c:dateAx>
        <c:axId val="993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85728"/>
        <c:crosses val="autoZero"/>
        <c:auto val="1"/>
        <c:lblOffset val="100"/>
        <c:baseTimeUnit val="years"/>
      </c:dateAx>
      <c:valAx>
        <c:axId val="9938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37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95.71</c:v>
                </c:pt>
                <c:pt idx="1">
                  <c:v>101.3</c:v>
                </c:pt>
                <c:pt idx="2">
                  <c:v>97.13</c:v>
                </c:pt>
                <c:pt idx="3">
                  <c:v>101.28</c:v>
                </c:pt>
                <c:pt idx="4">
                  <c:v>103.29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47648"/>
        <c:axId val="9275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47648"/>
        <c:axId val="92758016"/>
      </c:lineChart>
      <c:dateAx>
        <c:axId val="92747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58016"/>
        <c:crosses val="autoZero"/>
        <c:auto val="1"/>
        <c:lblOffset val="100"/>
        <c:baseTimeUnit val="years"/>
      </c:dateAx>
      <c:valAx>
        <c:axId val="9275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4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80032"/>
        <c:axId val="9278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80032"/>
        <c:axId val="92781952"/>
      </c:lineChart>
      <c:dateAx>
        <c:axId val="9278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81952"/>
        <c:crosses val="autoZero"/>
        <c:auto val="1"/>
        <c:lblOffset val="100"/>
        <c:baseTimeUnit val="years"/>
      </c:dateAx>
      <c:valAx>
        <c:axId val="9278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8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34304"/>
        <c:axId val="9323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34304"/>
        <c:axId val="93236224"/>
      </c:lineChart>
      <c:dateAx>
        <c:axId val="93234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36224"/>
        <c:crosses val="autoZero"/>
        <c:auto val="1"/>
        <c:lblOffset val="100"/>
        <c:baseTimeUnit val="years"/>
      </c:dateAx>
      <c:valAx>
        <c:axId val="9323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234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38624"/>
        <c:axId val="9334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38624"/>
        <c:axId val="93344896"/>
      </c:lineChart>
      <c:dateAx>
        <c:axId val="93338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44896"/>
        <c:crosses val="autoZero"/>
        <c:auto val="1"/>
        <c:lblOffset val="100"/>
        <c:baseTimeUnit val="years"/>
      </c:dateAx>
      <c:valAx>
        <c:axId val="9334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338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83296"/>
        <c:axId val="93389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83296"/>
        <c:axId val="93389568"/>
      </c:lineChart>
      <c:dateAx>
        <c:axId val="9338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89568"/>
        <c:crosses val="autoZero"/>
        <c:auto val="1"/>
        <c:lblOffset val="100"/>
        <c:baseTimeUnit val="years"/>
      </c:dateAx>
      <c:valAx>
        <c:axId val="93389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38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121.52</c:v>
                </c:pt>
                <c:pt idx="1">
                  <c:v>99.12</c:v>
                </c:pt>
                <c:pt idx="2">
                  <c:v>74.430000000000007</c:v>
                </c:pt>
                <c:pt idx="3">
                  <c:v>65.42</c:v>
                </c:pt>
                <c:pt idx="4">
                  <c:v>77.239999999999995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03392"/>
        <c:axId val="9341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03392"/>
        <c:axId val="93417856"/>
      </c:lineChart>
      <c:dateAx>
        <c:axId val="93403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17856"/>
        <c:crosses val="autoZero"/>
        <c:auto val="1"/>
        <c:lblOffset val="100"/>
        <c:baseTimeUnit val="years"/>
      </c:dateAx>
      <c:valAx>
        <c:axId val="9341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0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22.98</c:v>
                </c:pt>
                <c:pt idx="1">
                  <c:v>23.1</c:v>
                </c:pt>
                <c:pt idx="2">
                  <c:v>23.24</c:v>
                </c:pt>
                <c:pt idx="3">
                  <c:v>24.3</c:v>
                </c:pt>
                <c:pt idx="4">
                  <c:v>26.35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56256"/>
        <c:axId val="9346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56256"/>
        <c:axId val="93462528"/>
      </c:lineChart>
      <c:dateAx>
        <c:axId val="93456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2528"/>
        <c:crosses val="autoZero"/>
        <c:auto val="1"/>
        <c:lblOffset val="100"/>
        <c:baseTimeUnit val="years"/>
      </c:dateAx>
      <c:valAx>
        <c:axId val="9346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56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391.81</c:v>
                </c:pt>
                <c:pt idx="1">
                  <c:v>384.39</c:v>
                </c:pt>
                <c:pt idx="2">
                  <c:v>446.66</c:v>
                </c:pt>
                <c:pt idx="3">
                  <c:v>451.81</c:v>
                </c:pt>
                <c:pt idx="4">
                  <c:v>424.46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84160"/>
        <c:axId val="9348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84160"/>
        <c:axId val="93486080"/>
      </c:lineChart>
      <c:dateAx>
        <c:axId val="93484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86080"/>
        <c:crosses val="autoZero"/>
        <c:auto val="1"/>
        <c:lblOffset val="100"/>
        <c:baseTimeUnit val="years"/>
      </c:dateAx>
      <c:valAx>
        <c:axId val="9348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84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55" zoomScaleNormal="55" workbookViewId="0">
      <selection activeCell="U1" sqref="U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山口県　和木町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D4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6470</v>
      </c>
      <c r="AJ8" s="74"/>
      <c r="AK8" s="74"/>
      <c r="AL8" s="74"/>
      <c r="AM8" s="74"/>
      <c r="AN8" s="74"/>
      <c r="AO8" s="74"/>
      <c r="AP8" s="75"/>
      <c r="AQ8" s="56">
        <f>データ!R6</f>
        <v>10.58</v>
      </c>
      <c r="AR8" s="56"/>
      <c r="AS8" s="56"/>
      <c r="AT8" s="56"/>
      <c r="AU8" s="56"/>
      <c r="AV8" s="56"/>
      <c r="AW8" s="56"/>
      <c r="AX8" s="56"/>
      <c r="AY8" s="56">
        <f>データ!S6</f>
        <v>611.53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30.81</v>
      </c>
      <c r="S10" s="56"/>
      <c r="T10" s="56"/>
      <c r="U10" s="56"/>
      <c r="V10" s="56"/>
      <c r="W10" s="56"/>
      <c r="X10" s="56"/>
      <c r="Y10" s="56"/>
      <c r="Z10" s="64">
        <f>データ!P6</f>
        <v>1674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1991</v>
      </c>
      <c r="AJ10" s="64"/>
      <c r="AK10" s="64"/>
      <c r="AL10" s="64"/>
      <c r="AM10" s="64"/>
      <c r="AN10" s="64"/>
      <c r="AO10" s="64"/>
      <c r="AP10" s="64"/>
      <c r="AQ10" s="56">
        <f>データ!U6</f>
        <v>0.9</v>
      </c>
      <c r="AR10" s="56"/>
      <c r="AS10" s="56"/>
      <c r="AT10" s="56"/>
      <c r="AU10" s="56"/>
      <c r="AV10" s="56"/>
      <c r="AW10" s="56"/>
      <c r="AX10" s="56"/>
      <c r="AY10" s="56">
        <f>データ!V6</f>
        <v>2212.2199999999998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105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106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353213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山口県　和木町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30.81</v>
      </c>
      <c r="P6" s="32">
        <f t="shared" si="3"/>
        <v>1674</v>
      </c>
      <c r="Q6" s="32">
        <f t="shared" si="3"/>
        <v>6470</v>
      </c>
      <c r="R6" s="32">
        <f t="shared" si="3"/>
        <v>10.58</v>
      </c>
      <c r="S6" s="32">
        <f t="shared" si="3"/>
        <v>611.53</v>
      </c>
      <c r="T6" s="32">
        <f t="shared" si="3"/>
        <v>1991</v>
      </c>
      <c r="U6" s="32">
        <f t="shared" si="3"/>
        <v>0.9</v>
      </c>
      <c r="V6" s="32">
        <f t="shared" si="3"/>
        <v>2212.2199999999998</v>
      </c>
      <c r="W6" s="33">
        <f>IF(W7="",NA(),W7)</f>
        <v>95.71</v>
      </c>
      <c r="X6" s="33">
        <f t="shared" ref="X6:AF6" si="4">IF(X7="",NA(),X7)</f>
        <v>101.3</v>
      </c>
      <c r="Y6" s="33">
        <f t="shared" si="4"/>
        <v>97.13</v>
      </c>
      <c r="Z6" s="33">
        <f t="shared" si="4"/>
        <v>101.28</v>
      </c>
      <c r="AA6" s="33">
        <f t="shared" si="4"/>
        <v>103.29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121.52</v>
      </c>
      <c r="BE6" s="33">
        <f t="shared" ref="BE6:BM6" si="7">IF(BE7="",NA(),BE7)</f>
        <v>99.12</v>
      </c>
      <c r="BF6" s="33">
        <f t="shared" si="7"/>
        <v>74.430000000000007</v>
      </c>
      <c r="BG6" s="33">
        <f t="shared" si="7"/>
        <v>65.42</v>
      </c>
      <c r="BH6" s="33">
        <f t="shared" si="7"/>
        <v>77.239999999999995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22.98</v>
      </c>
      <c r="BP6" s="33">
        <f t="shared" ref="BP6:BX6" si="8">IF(BP7="",NA(),BP7)</f>
        <v>23.1</v>
      </c>
      <c r="BQ6" s="33">
        <f t="shared" si="8"/>
        <v>23.24</v>
      </c>
      <c r="BR6" s="33">
        <f t="shared" si="8"/>
        <v>24.3</v>
      </c>
      <c r="BS6" s="33">
        <f t="shared" si="8"/>
        <v>26.35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391.81</v>
      </c>
      <c r="CA6" s="33">
        <f t="shared" ref="CA6:CI6" si="9">IF(CA7="",NA(),CA7)</f>
        <v>384.39</v>
      </c>
      <c r="CB6" s="33">
        <f t="shared" si="9"/>
        <v>446.66</v>
      </c>
      <c r="CC6" s="33">
        <f t="shared" si="9"/>
        <v>451.81</v>
      </c>
      <c r="CD6" s="33">
        <f t="shared" si="9"/>
        <v>424.46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49.83</v>
      </c>
      <c r="CL6" s="33">
        <f t="shared" ref="CL6:CT6" si="10">IF(CL7="",NA(),CL7)</f>
        <v>59.16</v>
      </c>
      <c r="CM6" s="33">
        <f t="shared" si="10"/>
        <v>51.34</v>
      </c>
      <c r="CN6" s="33">
        <f t="shared" si="10"/>
        <v>44.72</v>
      </c>
      <c r="CO6" s="33">
        <f t="shared" si="10"/>
        <v>47.02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82.84</v>
      </c>
      <c r="CW6" s="33">
        <f t="shared" ref="CW6:DE6" si="11">IF(CW7="",NA(),CW7)</f>
        <v>70.87</v>
      </c>
      <c r="CX6" s="33">
        <f t="shared" si="11"/>
        <v>79.53</v>
      </c>
      <c r="CY6" s="33">
        <f t="shared" si="11"/>
        <v>85.94</v>
      </c>
      <c r="CZ6" s="33">
        <f t="shared" si="11"/>
        <v>85.93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353213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30.81</v>
      </c>
      <c r="P7" s="36">
        <v>1674</v>
      </c>
      <c r="Q7" s="36">
        <v>6470</v>
      </c>
      <c r="R7" s="36">
        <v>10.58</v>
      </c>
      <c r="S7" s="36">
        <v>611.53</v>
      </c>
      <c r="T7" s="36">
        <v>1991</v>
      </c>
      <c r="U7" s="36">
        <v>0.9</v>
      </c>
      <c r="V7" s="36">
        <v>2212.2199999999998</v>
      </c>
      <c r="W7" s="36">
        <v>95.71</v>
      </c>
      <c r="X7" s="36">
        <v>101.3</v>
      </c>
      <c r="Y7" s="36">
        <v>97.13</v>
      </c>
      <c r="Z7" s="36">
        <v>101.28</v>
      </c>
      <c r="AA7" s="36">
        <v>103.29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121.52</v>
      </c>
      <c r="BE7" s="36">
        <v>99.12</v>
      </c>
      <c r="BF7" s="36">
        <v>74.430000000000007</v>
      </c>
      <c r="BG7" s="36">
        <v>65.42</v>
      </c>
      <c r="BH7" s="36">
        <v>77.239999999999995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22.98</v>
      </c>
      <c r="BP7" s="36">
        <v>23.1</v>
      </c>
      <c r="BQ7" s="36">
        <v>23.24</v>
      </c>
      <c r="BR7" s="36">
        <v>24.3</v>
      </c>
      <c r="BS7" s="36">
        <v>26.35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391.81</v>
      </c>
      <c r="CA7" s="36">
        <v>384.39</v>
      </c>
      <c r="CB7" s="36">
        <v>446.66</v>
      </c>
      <c r="CC7" s="36">
        <v>451.81</v>
      </c>
      <c r="CD7" s="36">
        <v>424.46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49.83</v>
      </c>
      <c r="CL7" s="36">
        <v>59.16</v>
      </c>
      <c r="CM7" s="36">
        <v>51.34</v>
      </c>
      <c r="CN7" s="36">
        <v>44.72</v>
      </c>
      <c r="CO7" s="36">
        <v>47.02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82.84</v>
      </c>
      <c r="CW7" s="36">
        <v>70.87</v>
      </c>
      <c r="CX7" s="36">
        <v>79.53</v>
      </c>
      <c r="CY7" s="36">
        <v>85.94</v>
      </c>
      <c r="CZ7" s="36">
        <v>85.93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和木町</cp:lastModifiedBy>
  <dcterms:created xsi:type="dcterms:W3CDTF">2016-12-02T02:21:14Z</dcterms:created>
  <dcterms:modified xsi:type="dcterms:W3CDTF">2017-01-25T01:29:06Z</dcterms:modified>
  <cp:category/>
</cp:coreProperties>
</file>