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2 企画調整係\照会回答\平成２９年度\県\公営企業に係る「経営比較分析表」の分析等について\04修正\"/>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definedNames>
    <definedName name="_xlnm.Print_Area" localSheetId="0">法適用_下水道事業!$A$1:$BZ$84</definedName>
  </definedName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<sst xmlns="http://schemas.openxmlformats.org/spreadsheetml/2006/main" count="235" uniqueCount="123">
  <si>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</si>
  <si>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</si>
  <si>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</si>
  <si>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</si>
  <si>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</si>
  <si>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</si>
  <si>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</si>
  <si>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</si>
  <si>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</si>
  <si>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</si>
  <si>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</si>
  <si>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</si>
  <si>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</si>
  <si>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</si>
  <si>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</si>
  <si>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</si>
  <si>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</si>
  <si>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</si>
  <si>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</si>
  <si>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</si>
  <si>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</si>
  <si>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</si>
  <si>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</si>
  <si>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</si>
  <si>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</si>
  <si>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</si>
  <si>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</si>
  <si>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</si>
  <si>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</si>
  <si>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</si>
  <si>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</si>
  <si>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</si>
  <si>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</si>
  <si>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</si>
  <si>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</si>
  <si>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</si>
  <si>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</si>
  <si>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</si>
  <si>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</si>
  <si>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</si>
  <si>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</si>
  <si>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</si>
  <si>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</si>
  <si>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</si>
  <si>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</si>
  <si>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</si>
  <si>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</si>
  <si>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</si>
  <si>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</si>
  <si>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</si>
  <si>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</si>
  <si>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</si>
  <si>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</si>
  <si>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</si>
  <si>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</si>
  <si>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</si>
  <si>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</si>
  <si>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</si>
  <si>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</si>
  <si>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</si>
  <si>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</si>
  <si>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</si>
  <si>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</si>
  <si>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</si>
  <si>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</si>
  <si>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</si>
  <si>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</si>
  <si>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</si>
  <si>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</si>
  <si>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</si>
  <si>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</si>
  <si>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</si>
  <si>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</si>
  <si>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</si>
  <si>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</si>
  <si>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</si>
  <si>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</si>
  <si>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</si>
  <si>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</si>
  <si>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</si>
  <si>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</si>
  <si>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</si>
  <si>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</si>
  <si>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</si>
  <si>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</si>
  <si>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</si>
  <si>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</si>
  <si>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</si>
  <si>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</si>
  <si>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</si>
  <si>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</si>
  <si>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</si>
  <si>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</si>
  <si>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</si>
  <si>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</si>
  <si>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</si>
  <si>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</si>
  <si>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</si>
  <si>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</si>
  <si>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</si>
  <si>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</si>
  <si>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</si>
  <si>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</si>
  <si>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</si>
  <si>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</si>
  <si>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</si>
  <si>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</si>
  <si>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</si>
  <si>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下関市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</si>
  <si>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</si>
  <si>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</si>
  <si>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</si>
  <si>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</si>
  <si>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</si>
  <si>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</si>
  <si>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</si>
  <si>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</si>
  <si>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</si>
  <si>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</si>
  <si>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</si>
  <si>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有形固定資産減価償却率は、類似団体より高く、上昇傾向にある。よって保有資産に法定耐用年数が近づいていることを示すため、将来の更新や長寿命化などの検討が必要である。
　なお、管渠については、供用開始から20年程度であることから、当面は老朽化率の上昇はないと見込まれる。</t>
    <phoneticPr fontId="4"/>
  </si>
  <si>
    <t>　平成28年度については、特定環境保全公共下水道事業分の補助金の額が増加したことにより、営業外収益が増加し、経常収支比率、累積欠損金比率、流動比率が平成27年度～平成28年度に大きく増減している。
　経費回収率は、類似団体より低い。この点については、本市特定環境保全公共下水道事業は、使用料を公共下水道事業に合せていることが要因の一つとして考えられる。
　企業債残高対事業規模比率が平成27年度から急増している。その要因は、平成26年度まで企業債の償還に係る一般会計の負担する額を明確にしていなかったが、平成27年度から明確にしたためである。
　汚水処理原価は、類似団体より高い。平成26年度の減少は、新会計の適用に伴うものである。
　施設利用率は、類似団体より高い。</t>
    <rPh sb="1" eb="3">
      <t>ヘイセイ</t>
    </rPh>
    <rPh sb="5" eb="6">
      <t>ネン</t>
    </rPh>
    <rPh sb="6" eb="7">
      <t>ド</t>
    </rPh>
    <rPh sb="32" eb="33">
      <t>ガク</t>
    </rPh>
    <rPh sb="34" eb="36">
      <t>ゾウカ</t>
    </rPh>
    <rPh sb="44" eb="47">
      <t>エイギョウガイ</t>
    </rPh>
    <rPh sb="47" eb="49">
      <t>シュウエキ</t>
    </rPh>
    <rPh sb="50" eb="52">
      <t>ゾウカ</t>
    </rPh>
    <rPh sb="118" eb="119">
      <t>テン</t>
    </rPh>
    <rPh sb="170" eb="171">
      <t>カンガ</t>
    </rPh>
    <phoneticPr fontId="4"/>
  </si>
  <si>
    <t>　本市特定環境保全公共下水道事業は、整備を完了し、維持管理を中心とした事業となっている。
　一方で事業を支えるための使用料収入は人口減少により減少傾向にあることや、市内均一とするため公共下水道事業の下水道使用料に合わせていることなどもあり増加は期待できない。
　このため、限られた収益の中で、いかに効率的に事業運営を行うのかが大きな課題である。
　また、供用開始から20年程度であることから現時点では老朽化に伴う更新については大きな課題となっていないが、公共下水道事業と合わせストックマネジメント計画の策定により、将来の更新投資を把握しておく必要がある。</t>
    <rPh sb="46" eb="48">
      <t>イッポウ</t>
    </rPh>
    <rPh sb="49" eb="51">
      <t>ジギョウ</t>
    </rPh>
    <rPh sb="52" eb="53">
      <t>ササ</t>
    </rPh>
    <rPh sb="58" eb="60">
      <t>シヨウ</t>
    </rPh>
    <rPh sb="60" eb="61">
      <t>リョウ</t>
    </rPh>
    <rPh sb="61" eb="63">
      <t>シュウニュウ</t>
    </rPh>
    <rPh sb="64" eb="66">
      <t>ジンコウ</t>
    </rPh>
    <rPh sb="66" eb="68">
      <t>ゲンショウ</t>
    </rPh>
    <rPh sb="71" eb="73">
      <t>ゲンショウ</t>
    </rPh>
    <rPh sb="73" eb="75">
      <t>ケイコウ</t>
    </rPh>
    <rPh sb="82" eb="84">
      <t>シナイ</t>
    </rPh>
    <rPh sb="84" eb="86">
      <t>キンイツ</t>
    </rPh>
    <rPh sb="91" eb="93">
      <t>コウキョウ</t>
    </rPh>
    <rPh sb="93" eb="96">
      <t>ゲスイドウ</t>
    </rPh>
    <rPh sb="96" eb="98">
      <t>ジギョウ</t>
    </rPh>
    <rPh sb="99" eb="102">
      <t>ゲスイドウ</t>
    </rPh>
    <rPh sb="102" eb="105">
      <t>シヨウリョウ</t>
    </rPh>
    <rPh sb="106" eb="107">
      <t>ア</t>
    </rPh>
    <rPh sb="119" eb="121">
      <t>ゾウカ</t>
    </rPh>
    <rPh sb="122" eb="124">
      <t>キタイ</t>
    </rPh>
    <rPh sb="177" eb="179">
      <t>キョウヨウ</t>
    </rPh>
    <rPh sb="179" eb="181">
      <t>カイシ</t>
    </rPh>
    <rPh sb="185" eb="186">
      <t>ネン</t>
    </rPh>
    <rPh sb="186" eb="188">
      <t>テイド</t>
    </rPh>
    <rPh sb="195" eb="198">
      <t>ゲンジテン</t>
    </rPh>
    <rPh sb="200" eb="203">
      <t>ロウキュウカ</t>
    </rPh>
    <rPh sb="204" eb="205">
      <t>トモナ</t>
    </rPh>
    <rPh sb="206" eb="208">
      <t>コウシン</t>
    </rPh>
    <rPh sb="213" eb="214">
      <t>オオ</t>
    </rPh>
    <rPh sb="216" eb="218">
      <t>カダイ</t>
    </rPh>
    <rPh sb="227" eb="229">
      <t>コウキョウ</t>
    </rPh>
    <rPh sb="229" eb="232">
      <t>ゲスイドウ</t>
    </rPh>
    <rPh sb="232" eb="234">
      <t>ジギョウ</t>
    </rPh>
    <rPh sb="235" eb="236">
      <t>ア</t>
    </rPh>
    <rPh sb="248" eb="250">
      <t>ケイカク</t>
    </rPh>
    <rPh sb="251" eb="253">
      <t>サクテイ</t>
    </rPh>
    <rPh sb="257" eb="259">
      <t>ショウライ</t>
    </rPh>
    <rPh sb="260" eb="262">
      <t>コウシン</t>
    </rPh>
    <rPh sb="262" eb="264">
      <t>トウシ</t>
    </rPh>
    <rPh sb="265" eb="267">
      <t>ハアク</t>
    </rPh>
    <rPh sb="271" eb="2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</si>
</sst>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22" fillId="0" borderId="3" xfId="1" applyFont="1" applyBorder="1" applyAlignment="1">
      <alignment horizontal="left" vertical="center"/>
    </xf>
    <xf numFmtId="0" fontId="22" fillId="0" borderId="4" xfId="1" applyFont="1" applyBorder="1" applyAlignment="1">
      <alignment horizontal="left" vertical="center"/>
    </xf>
    <xf numFmtId="0" fontId="22" fillId="0" borderId="5" xfId="1" applyFont="1" applyBorder="1" applyAlignment="1">
      <alignment horizontal="left" vertical="center"/>
    </xf>
    <xf numFmtId="0" fontId="22" fillId="0" borderId="6" xfId="1" applyFont="1" applyBorder="1" applyAlignment="1">
      <alignment horizontal="left" vertical="center"/>
    </xf>
    <xf numFmtId="0" fontId="22" fillId="0" borderId="0" xfId="1" applyFont="1" applyBorder="1" applyAlignment="1">
      <alignment horizontal="left" vertical="center"/>
    </xf>
    <xf numFmtId="0" fontId="22" fillId="0" borderId="7" xfId="1" applyFont="1" applyBorder="1" applyAlignment="1">
      <alignment horizontal="left" vertical="center"/>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E81-4296-A4BE-162BC8852506}"/>
            </c:ext>
          </c:extLst>
        </c:ser>
        <c:dLbls>
          <c:showLegendKey val="0"/>
          <c:showVal val="0"/>
          <c:showCatName val="0"/>
          <c:showSerName val="0"/>
          <c:showPercent val="0"/>
          <c:showBubbleSize val="0"/>
        </c:dLbls>
        <c:gapWidth val="150"/>
        <c:axId val="100256384"/>
        <c:axId val="1002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4E81-4296-A4BE-162BC8852506}"/>
            </c:ext>
          </c:extLst>
        </c:ser>
        <c:dLbls>
          <c:showLegendKey val="0"/>
          <c:showVal val="0"/>
          <c:showCatName val="0"/>
          <c:showSerName val="0"/>
          <c:showPercent val="0"/>
          <c:showBubbleSize val="0"/>
        </c:dLbls>
        <c:marker val="1"/>
        <c:smooth val="0"/>
        <c:axId val="100256384"/>
        <c:axId val="100270848"/>
      </c:lineChart>
      <c:dateAx>
        <c:axId val="100256384"/>
        <c:scaling>
          <c:orientation val="minMax"/>
        </c:scaling>
        <c:delete val="1"/>
        <c:axPos val="b"/>
        <c:numFmt formatCode="ge" sourceLinked="1"/>
        <c:majorTickMark val="none"/>
        <c:minorTickMark val="none"/>
        <c:tickLblPos val="none"/>
        <c:crossAx val="100270848"/>
        <c:crosses val="autoZero"/>
        <c:auto val="1"/>
        <c:lblOffset val="100"/>
        <c:baseTimeUnit val="years"/>
      </c:dateAx>
      <c:valAx>
        <c:axId val="1002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52.64</c:v>
                </c:pt>
                <c:pt idx="1">
                  <c:v>52.72</c:v>
                </c:pt>
                <c:pt idx="2">
                  <c:v>51.54</c:v>
                </c:pt>
                <c:pt idx="3">
                  <c:v>50.04</c:v>
                </c:pt>
                <c:pt idx="4">
                  <c:v>48.5</c:v>
                </c:pt>
              </c:numCache>
            </c:numRef>
          </c:val>
          <c:extLst>
            <c:ext xmlns:c16="http://schemas.microsoft.com/office/drawing/2014/chart" uri="{C3380CC4-5D6E-409C-BE32-E72D297353CC}">
              <c16:uniqueId val="{00000000-0A48-43EF-9CC5-E64FD0598F1D}"/>
            </c:ext>
          </c:extLst>
        </c:ser>
        <c:dLbls>
          <c:showLegendKey val="0"/>
          <c:showVal val="0"/>
          <c:showCatName val="0"/>
          <c:showSerName val="0"/>
          <c:showPercent val="0"/>
          <c:showBubbleSize val="0"/>
        </c:dLbls>
        <c:gapWidth val="150"/>
        <c:axId val="131571712"/>
        <c:axId val="13157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0A48-43EF-9CC5-E64FD0598F1D}"/>
            </c:ext>
          </c:extLst>
        </c:ser>
        <c:dLbls>
          <c:showLegendKey val="0"/>
          <c:showVal val="0"/>
          <c:showCatName val="0"/>
          <c:showSerName val="0"/>
          <c:showPercent val="0"/>
          <c:showBubbleSize val="0"/>
        </c:dLbls>
        <c:marker val="1"/>
        <c:smooth val="0"/>
        <c:axId val="131571712"/>
        <c:axId val="131573632"/>
      </c:lineChart>
      <c:dateAx>
        <c:axId val="131571712"/>
        <c:scaling>
          <c:orientation val="minMax"/>
        </c:scaling>
        <c:delete val="1"/>
        <c:axPos val="b"/>
        <c:numFmt formatCode="ge" sourceLinked="1"/>
        <c:majorTickMark val="none"/>
        <c:minorTickMark val="none"/>
        <c:tickLblPos val="none"/>
        <c:crossAx val="131573632"/>
        <c:crosses val="autoZero"/>
        <c:auto val="1"/>
        <c:lblOffset val="100"/>
        <c:baseTimeUnit val="years"/>
      </c:dateAx>
      <c:valAx>
        <c:axId val="1315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7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93.14</c:v>
                </c:pt>
                <c:pt idx="1">
                  <c:v>94.09</c:v>
                </c:pt>
                <c:pt idx="2">
                  <c:v>94.34</c:v>
                </c:pt>
                <c:pt idx="3">
                  <c:v>94.48</c:v>
                </c:pt>
                <c:pt idx="4">
                  <c:v>94.35</c:v>
                </c:pt>
              </c:numCache>
            </c:numRef>
          </c:val>
          <c:extLst>
            <c:ext xmlns:c16="http://schemas.microsoft.com/office/drawing/2014/chart" uri="{C3380CC4-5D6E-409C-BE32-E72D297353CC}">
              <c16:uniqueId val="{00000000-305C-4747-8120-BFC8EED81AD5}"/>
            </c:ext>
          </c:extLst>
        </c:ser>
        <c:dLbls>
          <c:showLegendKey val="0"/>
          <c:showVal val="0"/>
          <c:showCatName val="0"/>
          <c:showSerName val="0"/>
          <c:showPercent val="0"/>
          <c:showBubbleSize val="0"/>
        </c:dLbls>
        <c:gapWidth val="150"/>
        <c:axId val="131583360"/>
        <c:axId val="1319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305C-4747-8120-BFC8EED81AD5}"/>
            </c:ext>
          </c:extLst>
        </c:ser>
        <c:dLbls>
          <c:showLegendKey val="0"/>
          <c:showVal val="0"/>
          <c:showCatName val="0"/>
          <c:showSerName val="0"/>
          <c:showPercent val="0"/>
          <c:showBubbleSize val="0"/>
        </c:dLbls>
        <c:marker val="1"/>
        <c:smooth val="0"/>
        <c:axId val="131583360"/>
        <c:axId val="131991040"/>
      </c:lineChart>
      <c:dateAx>
        <c:axId val="131583360"/>
        <c:scaling>
          <c:orientation val="minMax"/>
        </c:scaling>
        <c:delete val="1"/>
        <c:axPos val="b"/>
        <c:numFmt formatCode="ge" sourceLinked="1"/>
        <c:majorTickMark val="none"/>
        <c:minorTickMark val="none"/>
        <c:tickLblPos val="none"/>
        <c:crossAx val="131991040"/>
        <c:crosses val="autoZero"/>
        <c:auto val="1"/>
        <c:lblOffset val="100"/>
        <c:baseTimeUnit val="years"/>
      </c:dateAx>
      <c:valAx>
        <c:axId val="1319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96.09</c:v>
                </c:pt>
                <c:pt idx="1">
                  <c:v>92.25</c:v>
                </c:pt>
                <c:pt idx="2">
                  <c:v>94.69</c:v>
                </c:pt>
                <c:pt idx="3">
                  <c:v>70.23</c:v>
                </c:pt>
                <c:pt idx="4">
                  <c:v>152.22</c:v>
                </c:pt>
              </c:numCache>
            </c:numRef>
          </c:val>
          <c:extLst>
            <c:ext xmlns:c16="http://schemas.microsoft.com/office/drawing/2014/chart" uri="{C3380CC4-5D6E-409C-BE32-E72D297353CC}">
              <c16:uniqueId val="{00000000-8A75-4451-A142-62B1DB235EFF}"/>
            </c:ext>
          </c:extLst>
        </c:ser>
        <c:dLbls>
          <c:showLegendKey val="0"/>
          <c:showVal val="0"/>
          <c:showCatName val="0"/>
          <c:showSerName val="0"/>
          <c:showPercent val="0"/>
          <c:showBubbleSize val="0"/>
        </c:dLbls>
        <c:gapWidth val="150"/>
        <c:axId val="100288768"/>
        <c:axId val="1003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extLst>
            <c:ext xmlns:c16="http://schemas.microsoft.com/office/drawing/2014/chart" uri="{C3380CC4-5D6E-409C-BE32-E72D297353CC}">
              <c16:uniqueId val="{00000001-8A75-4451-A142-62B1DB235EFF}"/>
            </c:ext>
          </c:extLst>
        </c:ser>
        <c:dLbls>
          <c:showLegendKey val="0"/>
          <c:showVal val="0"/>
          <c:showCatName val="0"/>
          <c:showSerName val="0"/>
          <c:showPercent val="0"/>
          <c:showBubbleSize val="0"/>
        </c:dLbls>
        <c:marker val="1"/>
        <c:smooth val="0"/>
        <c:axId val="100288768"/>
        <c:axId val="100311424"/>
      </c:lineChart>
      <c:dateAx>
        <c:axId val="100288768"/>
        <c:scaling>
          <c:orientation val="minMax"/>
        </c:scaling>
        <c:delete val="1"/>
        <c:axPos val="b"/>
        <c:numFmt formatCode="ge" sourceLinked="1"/>
        <c:majorTickMark val="none"/>
        <c:minorTickMark val="none"/>
        <c:tickLblPos val="none"/>
        <c:crossAx val="100311424"/>
        <c:crosses val="autoZero"/>
        <c:auto val="1"/>
        <c:lblOffset val="100"/>
        <c:baseTimeUnit val="years"/>
      </c:dateAx>
      <c:valAx>
        <c:axId val="1003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18.62</c:v>
                </c:pt>
                <c:pt idx="1">
                  <c:v>21.67</c:v>
                </c:pt>
                <c:pt idx="2">
                  <c:v>24.67</c:v>
                </c:pt>
                <c:pt idx="3">
                  <c:v>27.63</c:v>
                </c:pt>
                <c:pt idx="4">
                  <c:v>30.5</c:v>
                </c:pt>
              </c:numCache>
            </c:numRef>
          </c:val>
          <c:extLst>
            <c:ext xmlns:c16="http://schemas.microsoft.com/office/drawing/2014/chart" uri="{C3380CC4-5D6E-409C-BE32-E72D297353CC}">
              <c16:uniqueId val="{00000000-9D16-4340-BDA7-BD3334E534F6}"/>
            </c:ext>
          </c:extLst>
        </c:ser>
        <c:dLbls>
          <c:showLegendKey val="0"/>
          <c:showVal val="0"/>
          <c:showCatName val="0"/>
          <c:showSerName val="0"/>
          <c:showPercent val="0"/>
          <c:showBubbleSize val="0"/>
        </c:dLbls>
        <c:gapWidth val="150"/>
        <c:axId val="118892416"/>
        <c:axId val="1188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extLst>
            <c:ext xmlns:c16="http://schemas.microsoft.com/office/drawing/2014/chart" uri="{C3380CC4-5D6E-409C-BE32-E72D297353CC}">
              <c16:uniqueId val="{00000001-9D16-4340-BDA7-BD3334E534F6}"/>
            </c:ext>
          </c:extLst>
        </c:ser>
        <c:dLbls>
          <c:showLegendKey val="0"/>
          <c:showVal val="0"/>
          <c:showCatName val="0"/>
          <c:showSerName val="0"/>
          <c:showPercent val="0"/>
          <c:showBubbleSize val="0"/>
        </c:dLbls>
        <c:marker val="1"/>
        <c:smooth val="0"/>
        <c:axId val="118892416"/>
        <c:axId val="118898688"/>
      </c:lineChart>
      <c:dateAx>
        <c:axId val="118892416"/>
        <c:scaling>
          <c:orientation val="minMax"/>
        </c:scaling>
        <c:delete val="1"/>
        <c:axPos val="b"/>
        <c:numFmt formatCode="ge" sourceLinked="1"/>
        <c:majorTickMark val="none"/>
        <c:minorTickMark val="none"/>
        <c:tickLblPos val="none"/>
        <c:crossAx val="118898688"/>
        <c:crosses val="autoZero"/>
        <c:auto val="1"/>
        <c:lblOffset val="100"/>
        <c:baseTimeUnit val="years"/>
      </c:dateAx>
      <c:valAx>
        <c:axId val="1188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7D-4BB8-B070-D886F044BCA5}"/>
            </c:ext>
          </c:extLst>
        </c:ser>
        <c:dLbls>
          <c:showLegendKey val="0"/>
          <c:showVal val="0"/>
          <c:showCatName val="0"/>
          <c:showSerName val="0"/>
          <c:showPercent val="0"/>
          <c:showBubbleSize val="0"/>
        </c:dLbls>
        <c:gapWidth val="150"/>
        <c:axId val="118924800"/>
        <c:axId val="1189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extLst>
            <c:ext xmlns:c16="http://schemas.microsoft.com/office/drawing/2014/chart" uri="{C3380CC4-5D6E-409C-BE32-E72D297353CC}">
              <c16:uniqueId val="{00000001-5A7D-4BB8-B070-D886F044BCA5}"/>
            </c:ext>
          </c:extLst>
        </c:ser>
        <c:dLbls>
          <c:showLegendKey val="0"/>
          <c:showVal val="0"/>
          <c:showCatName val="0"/>
          <c:showSerName val="0"/>
          <c:showPercent val="0"/>
          <c:showBubbleSize val="0"/>
        </c:dLbls>
        <c:marker val="1"/>
        <c:smooth val="0"/>
        <c:axId val="118924800"/>
        <c:axId val="118926720"/>
      </c:lineChart>
      <c:dateAx>
        <c:axId val="118924800"/>
        <c:scaling>
          <c:orientation val="minMax"/>
        </c:scaling>
        <c:delete val="1"/>
        <c:axPos val="b"/>
        <c:numFmt formatCode="ge" sourceLinked="1"/>
        <c:majorTickMark val="none"/>
        <c:minorTickMark val="none"/>
        <c:tickLblPos val="none"/>
        <c:crossAx val="118926720"/>
        <c:crosses val="autoZero"/>
        <c:auto val="1"/>
        <c:lblOffset val="100"/>
        <c:baseTimeUnit val="years"/>
      </c:dateAx>
      <c:valAx>
        <c:axId val="1189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48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42.3</c:v>
                </c:pt>
                <c:pt idx="1">
                  <c:v>70.010000000000005</c:v>
                </c:pt>
                <c:pt idx="2" formatCode="#,##0.00;&quot;△&quot;#,##0.00">
                  <c:v>0</c:v>
                </c:pt>
                <c:pt idx="3">
                  <c:v>118.42</c:v>
                </c:pt>
                <c:pt idx="4" formatCode="#,##0.00;&quot;△&quot;#,##0.00">
                  <c:v>0</c:v>
                </c:pt>
              </c:numCache>
            </c:numRef>
          </c:val>
          <c:extLst>
            <c:ext xmlns:c16="http://schemas.microsoft.com/office/drawing/2014/chart" uri="{C3380CC4-5D6E-409C-BE32-E72D297353CC}">
              <c16:uniqueId val="{00000000-95C4-4D27-88AE-D721598AE1D3}"/>
            </c:ext>
          </c:extLst>
        </c:ser>
        <c:dLbls>
          <c:showLegendKey val="0"/>
          <c:showVal val="0"/>
          <c:showCatName val="0"/>
          <c:showSerName val="0"/>
          <c:showPercent val="0"/>
          <c:showBubbleSize val="0"/>
        </c:dLbls>
        <c:gapWidth val="150"/>
        <c:axId val="119227904"/>
        <c:axId val="1192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extLst>
            <c:ext xmlns:c16="http://schemas.microsoft.com/office/drawing/2014/chart" uri="{C3380CC4-5D6E-409C-BE32-E72D297353CC}">
              <c16:uniqueId val="{00000001-95C4-4D27-88AE-D721598AE1D3}"/>
            </c:ext>
          </c:extLst>
        </c:ser>
        <c:dLbls>
          <c:showLegendKey val="0"/>
          <c:showVal val="0"/>
          <c:showCatName val="0"/>
          <c:showSerName val="0"/>
          <c:showPercent val="0"/>
          <c:showBubbleSize val="0"/>
        </c:dLbls>
        <c:marker val="1"/>
        <c:smooth val="0"/>
        <c:axId val="119227904"/>
        <c:axId val="119229824"/>
      </c:lineChart>
      <c:dateAx>
        <c:axId val="119227904"/>
        <c:scaling>
          <c:orientation val="minMax"/>
        </c:scaling>
        <c:delete val="1"/>
        <c:axPos val="b"/>
        <c:numFmt formatCode="ge" sourceLinked="1"/>
        <c:majorTickMark val="none"/>
        <c:minorTickMark val="none"/>
        <c:tickLblPos val="none"/>
        <c:crossAx val="119229824"/>
        <c:crosses val="autoZero"/>
        <c:auto val="1"/>
        <c:lblOffset val="100"/>
        <c:baseTimeUnit val="years"/>
      </c:dateAx>
      <c:valAx>
        <c:axId val="1192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1629.94</c:v>
                </c:pt>
                <c:pt idx="1">
                  <c:v>1270.33</c:v>
                </c:pt>
                <c:pt idx="2">
                  <c:v>250.14</c:v>
                </c:pt>
                <c:pt idx="3">
                  <c:v>224.14</c:v>
                </c:pt>
                <c:pt idx="4">
                  <c:v>459.3</c:v>
                </c:pt>
              </c:numCache>
            </c:numRef>
          </c:val>
          <c:extLst>
            <c:ext xmlns:c16="http://schemas.microsoft.com/office/drawing/2014/chart" uri="{C3380CC4-5D6E-409C-BE32-E72D297353CC}">
              <c16:uniqueId val="{00000000-99A4-44EB-A388-72BD5AA6326F}"/>
            </c:ext>
          </c:extLst>
        </c:ser>
        <c:dLbls>
          <c:showLegendKey val="0"/>
          <c:showVal val="0"/>
          <c:showCatName val="0"/>
          <c:showSerName val="0"/>
          <c:showPercent val="0"/>
          <c:showBubbleSize val="0"/>
        </c:dLbls>
        <c:gapWidth val="150"/>
        <c:axId val="119256192"/>
        <c:axId val="11925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extLst>
            <c:ext xmlns:c16="http://schemas.microsoft.com/office/drawing/2014/chart" uri="{C3380CC4-5D6E-409C-BE32-E72D297353CC}">
              <c16:uniqueId val="{00000001-99A4-44EB-A388-72BD5AA6326F}"/>
            </c:ext>
          </c:extLst>
        </c:ser>
        <c:dLbls>
          <c:showLegendKey val="0"/>
          <c:showVal val="0"/>
          <c:showCatName val="0"/>
          <c:showSerName val="0"/>
          <c:showPercent val="0"/>
          <c:showBubbleSize val="0"/>
        </c:dLbls>
        <c:marker val="1"/>
        <c:smooth val="0"/>
        <c:axId val="119256192"/>
        <c:axId val="119258112"/>
      </c:lineChart>
      <c:dateAx>
        <c:axId val="119256192"/>
        <c:scaling>
          <c:orientation val="minMax"/>
        </c:scaling>
        <c:delete val="1"/>
        <c:axPos val="b"/>
        <c:numFmt formatCode="ge" sourceLinked="1"/>
        <c:majorTickMark val="none"/>
        <c:minorTickMark val="none"/>
        <c:tickLblPos val="none"/>
        <c:crossAx val="119258112"/>
        <c:crosses val="autoZero"/>
        <c:auto val="1"/>
        <c:lblOffset val="100"/>
        <c:baseTimeUnit val="years"/>
      </c:dateAx>
      <c:valAx>
        <c:axId val="1192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formatCode="#,##0.00;&quot;△&quot;#,##0.00;&quot;-&quot;">
                  <c:v>464.54</c:v>
                </c:pt>
                <c:pt idx="4" formatCode="#,##0.00;&quot;△&quot;#,##0.00;&quot;-&quot;">
                  <c:v>434.57</c:v>
                </c:pt>
              </c:numCache>
            </c:numRef>
          </c:val>
          <c:extLst>
            <c:ext xmlns:c16="http://schemas.microsoft.com/office/drawing/2014/chart" uri="{C3380CC4-5D6E-409C-BE32-E72D297353CC}">
              <c16:uniqueId val="{00000000-B804-4E46-8853-DEA7755ECB7F}"/>
            </c:ext>
          </c:extLst>
        </c:ser>
        <c:dLbls>
          <c:showLegendKey val="0"/>
          <c:showVal val="0"/>
          <c:showCatName val="0"/>
          <c:showSerName val="0"/>
          <c:showPercent val="0"/>
          <c:showBubbleSize val="0"/>
        </c:dLbls>
        <c:gapWidth val="150"/>
        <c:axId val="127894272"/>
        <c:axId val="1278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B804-4E46-8853-DEA7755ECB7F}"/>
            </c:ext>
          </c:extLst>
        </c:ser>
        <c:dLbls>
          <c:showLegendKey val="0"/>
          <c:showVal val="0"/>
          <c:showCatName val="0"/>
          <c:showSerName val="0"/>
          <c:showPercent val="0"/>
          <c:showBubbleSize val="0"/>
        </c:dLbls>
        <c:marker val="1"/>
        <c:smooth val="0"/>
        <c:axId val="127894272"/>
        <c:axId val="127896192"/>
      </c:lineChart>
      <c:dateAx>
        <c:axId val="127894272"/>
        <c:scaling>
          <c:orientation val="minMax"/>
        </c:scaling>
        <c:delete val="1"/>
        <c:axPos val="b"/>
        <c:numFmt formatCode="ge" sourceLinked="1"/>
        <c:majorTickMark val="none"/>
        <c:minorTickMark val="none"/>
        <c:tickLblPos val="none"/>
        <c:crossAx val="127896192"/>
        <c:crosses val="autoZero"/>
        <c:auto val="1"/>
        <c:lblOffset val="100"/>
        <c:baseTimeUnit val="years"/>
      </c:dateAx>
      <c:valAx>
        <c:axId val="1278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51.03</c:v>
                </c:pt>
                <c:pt idx="1">
                  <c:v>46.37</c:v>
                </c:pt>
                <c:pt idx="2">
                  <c:v>52.3</c:v>
                </c:pt>
                <c:pt idx="3">
                  <c:v>40.96</c:v>
                </c:pt>
                <c:pt idx="4">
                  <c:v>41.37</c:v>
                </c:pt>
              </c:numCache>
            </c:numRef>
          </c:val>
          <c:extLst>
            <c:ext xmlns:c16="http://schemas.microsoft.com/office/drawing/2014/chart" uri="{C3380CC4-5D6E-409C-BE32-E72D297353CC}">
              <c16:uniqueId val="{00000000-40A3-422D-9EF4-B3298F4F27BB}"/>
            </c:ext>
          </c:extLst>
        </c:ser>
        <c:dLbls>
          <c:showLegendKey val="0"/>
          <c:showVal val="0"/>
          <c:showCatName val="0"/>
          <c:showSerName val="0"/>
          <c:showPercent val="0"/>
          <c:showBubbleSize val="0"/>
        </c:dLbls>
        <c:gapWidth val="150"/>
        <c:axId val="131170688"/>
        <c:axId val="1311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40A3-422D-9EF4-B3298F4F27BB}"/>
            </c:ext>
          </c:extLst>
        </c:ser>
        <c:dLbls>
          <c:showLegendKey val="0"/>
          <c:showVal val="0"/>
          <c:showCatName val="0"/>
          <c:showSerName val="0"/>
          <c:showPercent val="0"/>
          <c:showBubbleSize val="0"/>
        </c:dLbls>
        <c:marker val="1"/>
        <c:smooth val="0"/>
        <c:axId val="131170688"/>
        <c:axId val="131172608"/>
      </c:lineChart>
      <c:dateAx>
        <c:axId val="131170688"/>
        <c:scaling>
          <c:orientation val="minMax"/>
        </c:scaling>
        <c:delete val="1"/>
        <c:axPos val="b"/>
        <c:numFmt formatCode="ge" sourceLinked="1"/>
        <c:majorTickMark val="none"/>
        <c:minorTickMark val="none"/>
        <c:tickLblPos val="none"/>
        <c:crossAx val="131172608"/>
        <c:crosses val="autoZero"/>
        <c:auto val="1"/>
        <c:lblOffset val="100"/>
        <c:baseTimeUnit val="years"/>
      </c:dateAx>
      <c:valAx>
        <c:axId val="1311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339.36</c:v>
                </c:pt>
                <c:pt idx="1">
                  <c:v>374.07</c:v>
                </c:pt>
                <c:pt idx="2">
                  <c:v>331.82</c:v>
                </c:pt>
                <c:pt idx="3">
                  <c:v>423.54</c:v>
                </c:pt>
                <c:pt idx="4">
                  <c:v>420.34</c:v>
                </c:pt>
              </c:numCache>
            </c:numRef>
          </c:val>
          <c:extLst>
            <c:ext xmlns:c16="http://schemas.microsoft.com/office/drawing/2014/chart" uri="{C3380CC4-5D6E-409C-BE32-E72D297353CC}">
              <c16:uniqueId val="{00000000-1D53-409A-A95B-8005A109EFE7}"/>
            </c:ext>
          </c:extLst>
        </c:ser>
        <c:dLbls>
          <c:showLegendKey val="0"/>
          <c:showVal val="0"/>
          <c:showCatName val="0"/>
          <c:showSerName val="0"/>
          <c:showPercent val="0"/>
          <c:showBubbleSize val="0"/>
        </c:dLbls>
        <c:gapWidth val="150"/>
        <c:axId val="131530752"/>
        <c:axId val="1315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1D53-409A-A95B-8005A109EFE7}"/>
            </c:ext>
          </c:extLst>
        </c:ser>
        <c:dLbls>
          <c:showLegendKey val="0"/>
          <c:showVal val="0"/>
          <c:showCatName val="0"/>
          <c:showSerName val="0"/>
          <c:showPercent val="0"/>
          <c:showBubbleSize val="0"/>
        </c:dLbls>
        <c:marker val="1"/>
        <c:smooth val="0"/>
        <c:axId val="131530752"/>
        <c:axId val="131532672"/>
      </c:lineChart>
      <c:dateAx>
        <c:axId val="131530752"/>
        <c:scaling>
          <c:orientation val="minMax"/>
        </c:scaling>
        <c:delete val="1"/>
        <c:axPos val="b"/>
        <c:numFmt formatCode="ge" sourceLinked="1"/>
        <c:majorTickMark val="none"/>
        <c:minorTickMark val="none"/>
        <c:tickLblPos val="none"/>
        <c:crossAx val="131532672"/>
        <c:crosses val="autoZero"/>
        <c:auto val="1"/>
        <c:lblOffset val="100"/>
        <c:baseTimeUnit val="years"/>
      </c:dateAx>
      <c:valAx>
        <c:axId val="1315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100" workbookViewId="0">
      <selection activeCell="CK30" sqref="CK3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山口県　下関市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
        <v>119</v>
      </c>
      <c r="AE8" s="50"/>
      <c r="AF8" s="50"/>
      <c r="AG8" s="50"/>
      <c r="AH8" s="50"/>
      <c r="AI8" s="50"/>
      <c r="AJ8" s="50"/>
      <c r="AK8" s="4"/>
      <c r="AL8" s="51">
        <f>データ!S6</f>
        <v>269486</v>
      </c>
      <c r="AM8" s="51"/>
      <c r="AN8" s="51"/>
      <c r="AO8" s="51"/>
      <c r="AP8" s="51"/>
      <c r="AQ8" s="51"/>
      <c r="AR8" s="51"/>
      <c r="AS8" s="51"/>
      <c r="AT8" s="46">
        <f>データ!T6</f>
        <v>715.93</v>
      </c>
      <c r="AU8" s="46"/>
      <c r="AV8" s="46"/>
      <c r="AW8" s="46"/>
      <c r="AX8" s="46"/>
      <c r="AY8" s="46"/>
      <c r="AZ8" s="46"/>
      <c r="BA8" s="46"/>
      <c r="BB8" s="46">
        <f>データ!U6</f>
        <v>376.41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f>データ!O6</f>
        <v>80.16</v>
      </c>
      <c r="J10" s="46"/>
      <c r="K10" s="46"/>
      <c r="L10" s="46"/>
      <c r="M10" s="46"/>
      <c r="N10" s="46"/>
      <c r="O10" s="46"/>
      <c r="P10" s="46">
        <f>データ!P6</f>
        <v>1.21</v>
      </c>
      <c r="Q10" s="46"/>
      <c r="R10" s="46"/>
      <c r="S10" s="46"/>
      <c r="T10" s="46"/>
      <c r="U10" s="46"/>
      <c r="V10" s="46"/>
      <c r="W10" s="46">
        <f>データ!Q6</f>
        <v>93.46</v>
      </c>
      <c r="X10" s="46"/>
      <c r="Y10" s="46"/>
      <c r="Z10" s="46"/>
      <c r="AA10" s="46"/>
      <c r="AB10" s="46"/>
      <c r="AC10" s="46"/>
      <c r="AD10" s="51">
        <f>データ!R6</f>
        <v>3279</v>
      </c>
      <c r="AE10" s="51"/>
      <c r="AF10" s="51"/>
      <c r="AG10" s="51"/>
      <c r="AH10" s="51"/>
      <c r="AI10" s="51"/>
      <c r="AJ10" s="51"/>
      <c r="AK10" s="2"/>
      <c r="AL10" s="51">
        <f>データ!V6</f>
        <v>3255</v>
      </c>
      <c r="AM10" s="51"/>
      <c r="AN10" s="51"/>
      <c r="AO10" s="51"/>
      <c r="AP10" s="51"/>
      <c r="AQ10" s="51"/>
      <c r="AR10" s="51"/>
      <c r="AS10" s="51"/>
      <c r="AT10" s="46">
        <f>データ!W6</f>
        <v>1.71</v>
      </c>
      <c r="AU10" s="46"/>
      <c r="AV10" s="46"/>
      <c r="AW10" s="46"/>
      <c r="AX10" s="46"/>
      <c r="AY10" s="46"/>
      <c r="AZ10" s="46"/>
      <c r="BA10" s="46"/>
      <c r="BB10" s="46">
        <f>データ!X6</f>
        <v>1903.51</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9" t="s">
        <v>121</v>
      </c>
      <c r="BM16" s="80"/>
      <c r="BN16" s="80"/>
      <c r="BO16" s="80"/>
      <c r="BP16" s="80"/>
      <c r="BQ16" s="80"/>
      <c r="BR16" s="80"/>
      <c r="BS16" s="80"/>
      <c r="BT16" s="80"/>
      <c r="BU16" s="80"/>
      <c r="BV16" s="80"/>
      <c r="BW16" s="80"/>
      <c r="BX16" s="80"/>
      <c r="BY16" s="80"/>
      <c r="BZ16" s="8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70" t="s">
        <v>27</v>
      </c>
      <c r="D34" s="70"/>
      <c r="E34" s="70"/>
      <c r="F34" s="70"/>
      <c r="G34" s="70"/>
      <c r="H34" s="70"/>
      <c r="I34" s="70"/>
      <c r="J34" s="70"/>
      <c r="K34" s="70"/>
      <c r="L34" s="70"/>
      <c r="M34" s="70"/>
      <c r="N34" s="70"/>
      <c r="O34" s="70"/>
      <c r="P34" s="70"/>
      <c r="Q34" s="20"/>
      <c r="R34" s="70" t="s">
        <v>28</v>
      </c>
      <c r="S34" s="70"/>
      <c r="T34" s="70"/>
      <c r="U34" s="70"/>
      <c r="V34" s="70"/>
      <c r="W34" s="70"/>
      <c r="X34" s="70"/>
      <c r="Y34" s="70"/>
      <c r="Z34" s="70"/>
      <c r="AA34" s="70"/>
      <c r="AB34" s="70"/>
      <c r="AC34" s="70"/>
      <c r="AD34" s="70"/>
      <c r="AE34" s="70"/>
      <c r="AF34" s="20"/>
      <c r="AG34" s="70" t="s">
        <v>29</v>
      </c>
      <c r="AH34" s="70"/>
      <c r="AI34" s="70"/>
      <c r="AJ34" s="70"/>
      <c r="AK34" s="70"/>
      <c r="AL34" s="70"/>
      <c r="AM34" s="70"/>
      <c r="AN34" s="70"/>
      <c r="AO34" s="70"/>
      <c r="AP34" s="70"/>
      <c r="AQ34" s="70"/>
      <c r="AR34" s="70"/>
      <c r="AS34" s="70"/>
      <c r="AT34" s="70"/>
      <c r="AU34" s="20"/>
      <c r="AV34" s="70" t="s">
        <v>30</v>
      </c>
      <c r="AW34" s="70"/>
      <c r="AX34" s="70"/>
      <c r="AY34" s="70"/>
      <c r="AZ34" s="70"/>
      <c r="BA34" s="70"/>
      <c r="BB34" s="70"/>
      <c r="BC34" s="70"/>
      <c r="BD34" s="70"/>
      <c r="BE34" s="70"/>
      <c r="BF34" s="70"/>
      <c r="BG34" s="70"/>
      <c r="BH34" s="70"/>
      <c r="BI34" s="70"/>
      <c r="BJ34" s="19"/>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70"/>
      <c r="D35" s="70"/>
      <c r="E35" s="70"/>
      <c r="F35" s="70"/>
      <c r="G35" s="70"/>
      <c r="H35" s="70"/>
      <c r="I35" s="70"/>
      <c r="J35" s="70"/>
      <c r="K35" s="70"/>
      <c r="L35" s="70"/>
      <c r="M35" s="70"/>
      <c r="N35" s="70"/>
      <c r="O35" s="70"/>
      <c r="P35" s="70"/>
      <c r="Q35" s="20"/>
      <c r="R35" s="70"/>
      <c r="S35" s="70"/>
      <c r="T35" s="70"/>
      <c r="U35" s="70"/>
      <c r="V35" s="70"/>
      <c r="W35" s="70"/>
      <c r="X35" s="70"/>
      <c r="Y35" s="70"/>
      <c r="Z35" s="70"/>
      <c r="AA35" s="70"/>
      <c r="AB35" s="70"/>
      <c r="AC35" s="70"/>
      <c r="AD35" s="70"/>
      <c r="AE35" s="70"/>
      <c r="AF35" s="20"/>
      <c r="AG35" s="70"/>
      <c r="AH35" s="70"/>
      <c r="AI35" s="70"/>
      <c r="AJ35" s="70"/>
      <c r="AK35" s="70"/>
      <c r="AL35" s="70"/>
      <c r="AM35" s="70"/>
      <c r="AN35" s="70"/>
      <c r="AO35" s="70"/>
      <c r="AP35" s="70"/>
      <c r="AQ35" s="70"/>
      <c r="AR35" s="70"/>
      <c r="AS35" s="70"/>
      <c r="AT35" s="70"/>
      <c r="AU35" s="20"/>
      <c r="AV35" s="70"/>
      <c r="AW35" s="70"/>
      <c r="AX35" s="70"/>
      <c r="AY35" s="70"/>
      <c r="AZ35" s="70"/>
      <c r="BA35" s="70"/>
      <c r="BB35" s="70"/>
      <c r="BC35" s="70"/>
      <c r="BD35" s="70"/>
      <c r="BE35" s="70"/>
      <c r="BF35" s="70"/>
      <c r="BG35" s="70"/>
      <c r="BH35" s="70"/>
      <c r="BI35" s="70"/>
      <c r="BJ35" s="19"/>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2"/>
      <c r="BM44" s="83"/>
      <c r="BN44" s="83"/>
      <c r="BO44" s="83"/>
      <c r="BP44" s="83"/>
      <c r="BQ44" s="83"/>
      <c r="BR44" s="83"/>
      <c r="BS44" s="83"/>
      <c r="BT44" s="83"/>
      <c r="BU44" s="83"/>
      <c r="BV44" s="83"/>
      <c r="BW44" s="83"/>
      <c r="BX44" s="83"/>
      <c r="BY44" s="83"/>
      <c r="BZ44" s="8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85" t="s">
        <v>31</v>
      </c>
      <c r="BM45" s="86"/>
      <c r="BN45" s="86"/>
      <c r="BO45" s="86"/>
      <c r="BP45" s="86"/>
      <c r="BQ45" s="86"/>
      <c r="BR45" s="86"/>
      <c r="BS45" s="86"/>
      <c r="BT45" s="86"/>
      <c r="BU45" s="86"/>
      <c r="BV45" s="86"/>
      <c r="BW45" s="86"/>
      <c r="BX45" s="86"/>
      <c r="BY45" s="86"/>
      <c r="BZ45" s="87"/>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88"/>
      <c r="BM46" s="89"/>
      <c r="BN46" s="89"/>
      <c r="BO46" s="89"/>
      <c r="BP46" s="89"/>
      <c r="BQ46" s="89"/>
      <c r="BR46" s="89"/>
      <c r="BS46" s="89"/>
      <c r="BT46" s="89"/>
      <c r="BU46" s="89"/>
      <c r="BV46" s="89"/>
      <c r="BW46" s="89"/>
      <c r="BX46" s="89"/>
      <c r="BY46" s="89"/>
      <c r="BZ46" s="90"/>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9" t="s">
        <v>120</v>
      </c>
      <c r="BM47" s="80"/>
      <c r="BN47" s="80"/>
      <c r="BO47" s="80"/>
      <c r="BP47" s="80"/>
      <c r="BQ47" s="80"/>
      <c r="BR47" s="80"/>
      <c r="BS47" s="80"/>
      <c r="BT47" s="80"/>
      <c r="BU47" s="80"/>
      <c r="BV47" s="80"/>
      <c r="BW47" s="80"/>
      <c r="BX47" s="80"/>
      <c r="BY47" s="80"/>
      <c r="BZ47" s="8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70" t="s">
        <v>32</v>
      </c>
      <c r="D56" s="70"/>
      <c r="E56" s="70"/>
      <c r="F56" s="70"/>
      <c r="G56" s="70"/>
      <c r="H56" s="70"/>
      <c r="I56" s="70"/>
      <c r="J56" s="70"/>
      <c r="K56" s="70"/>
      <c r="L56" s="70"/>
      <c r="M56" s="70"/>
      <c r="N56" s="70"/>
      <c r="O56" s="70"/>
      <c r="P56" s="70"/>
      <c r="Q56" s="20"/>
      <c r="R56" s="70" t="s">
        <v>33</v>
      </c>
      <c r="S56" s="70"/>
      <c r="T56" s="70"/>
      <c r="U56" s="70"/>
      <c r="V56" s="70"/>
      <c r="W56" s="70"/>
      <c r="X56" s="70"/>
      <c r="Y56" s="70"/>
      <c r="Z56" s="70"/>
      <c r="AA56" s="70"/>
      <c r="AB56" s="70"/>
      <c r="AC56" s="70"/>
      <c r="AD56" s="70"/>
      <c r="AE56" s="70"/>
      <c r="AF56" s="20"/>
      <c r="AG56" s="70" t="s">
        <v>34</v>
      </c>
      <c r="AH56" s="70"/>
      <c r="AI56" s="70"/>
      <c r="AJ56" s="70"/>
      <c r="AK56" s="70"/>
      <c r="AL56" s="70"/>
      <c r="AM56" s="70"/>
      <c r="AN56" s="70"/>
      <c r="AO56" s="70"/>
      <c r="AP56" s="70"/>
      <c r="AQ56" s="70"/>
      <c r="AR56" s="70"/>
      <c r="AS56" s="70"/>
      <c r="AT56" s="70"/>
      <c r="AU56" s="20"/>
      <c r="AV56" s="70" t="s">
        <v>35</v>
      </c>
      <c r="AW56" s="70"/>
      <c r="AX56" s="70"/>
      <c r="AY56" s="70"/>
      <c r="AZ56" s="70"/>
      <c r="BA56" s="70"/>
      <c r="BB56" s="70"/>
      <c r="BC56" s="70"/>
      <c r="BD56" s="70"/>
      <c r="BE56" s="70"/>
      <c r="BF56" s="70"/>
      <c r="BG56" s="70"/>
      <c r="BH56" s="70"/>
      <c r="BI56" s="70"/>
      <c r="BJ56" s="19"/>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70"/>
      <c r="D57" s="70"/>
      <c r="E57" s="70"/>
      <c r="F57" s="70"/>
      <c r="G57" s="70"/>
      <c r="H57" s="70"/>
      <c r="I57" s="70"/>
      <c r="J57" s="70"/>
      <c r="K57" s="70"/>
      <c r="L57" s="70"/>
      <c r="M57" s="70"/>
      <c r="N57" s="70"/>
      <c r="O57" s="70"/>
      <c r="P57" s="70"/>
      <c r="Q57" s="20"/>
      <c r="R57" s="70"/>
      <c r="S57" s="70"/>
      <c r="T57" s="70"/>
      <c r="U57" s="70"/>
      <c r="V57" s="70"/>
      <c r="W57" s="70"/>
      <c r="X57" s="70"/>
      <c r="Y57" s="70"/>
      <c r="Z57" s="70"/>
      <c r="AA57" s="70"/>
      <c r="AB57" s="70"/>
      <c r="AC57" s="70"/>
      <c r="AD57" s="70"/>
      <c r="AE57" s="70"/>
      <c r="AF57" s="20"/>
      <c r="AG57" s="70"/>
      <c r="AH57" s="70"/>
      <c r="AI57" s="70"/>
      <c r="AJ57" s="70"/>
      <c r="AK57" s="70"/>
      <c r="AL57" s="70"/>
      <c r="AM57" s="70"/>
      <c r="AN57" s="70"/>
      <c r="AO57" s="70"/>
      <c r="AP57" s="70"/>
      <c r="AQ57" s="70"/>
      <c r="AR57" s="70"/>
      <c r="AS57" s="70"/>
      <c r="AT57" s="70"/>
      <c r="AU57" s="20"/>
      <c r="AV57" s="70"/>
      <c r="AW57" s="70"/>
      <c r="AX57" s="70"/>
      <c r="AY57" s="70"/>
      <c r="AZ57" s="70"/>
      <c r="BA57" s="70"/>
      <c r="BB57" s="70"/>
      <c r="BC57" s="70"/>
      <c r="BD57" s="70"/>
      <c r="BE57" s="70"/>
      <c r="BF57" s="70"/>
      <c r="BG57" s="70"/>
      <c r="BH57" s="70"/>
      <c r="BI57" s="70"/>
      <c r="BJ57" s="19"/>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9"/>
      <c r="BM58" s="80"/>
      <c r="BN58" s="80"/>
      <c r="BO58" s="80"/>
      <c r="BP58" s="80"/>
      <c r="BQ58" s="80"/>
      <c r="BR58" s="80"/>
      <c r="BS58" s="80"/>
      <c r="BT58" s="80"/>
      <c r="BU58" s="80"/>
      <c r="BV58" s="80"/>
      <c r="BW58" s="80"/>
      <c r="BX58" s="80"/>
      <c r="BY58" s="80"/>
      <c r="BZ58" s="8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9"/>
      <c r="BM59" s="80"/>
      <c r="BN59" s="80"/>
      <c r="BO59" s="80"/>
      <c r="BP59" s="80"/>
      <c r="BQ59" s="80"/>
      <c r="BR59" s="80"/>
      <c r="BS59" s="80"/>
      <c r="BT59" s="80"/>
      <c r="BU59" s="80"/>
      <c r="BV59" s="80"/>
      <c r="BW59" s="80"/>
      <c r="BX59" s="80"/>
      <c r="BY59" s="80"/>
      <c r="BZ59" s="81"/>
    </row>
    <row r="60" spans="1:78" ht="13.5" customHeight="1" x14ac:dyDescent="0.15">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9"/>
      <c r="BM60" s="80"/>
      <c r="BN60" s="80"/>
      <c r="BO60" s="80"/>
      <c r="BP60" s="80"/>
      <c r="BQ60" s="80"/>
      <c r="BR60" s="80"/>
      <c r="BS60" s="80"/>
      <c r="BT60" s="80"/>
      <c r="BU60" s="80"/>
      <c r="BV60" s="80"/>
      <c r="BW60" s="80"/>
      <c r="BX60" s="80"/>
      <c r="BY60" s="80"/>
      <c r="BZ60" s="81"/>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2"/>
      <c r="BM63" s="83"/>
      <c r="BN63" s="83"/>
      <c r="BO63" s="83"/>
      <c r="BP63" s="83"/>
      <c r="BQ63" s="83"/>
      <c r="BR63" s="83"/>
      <c r="BS63" s="83"/>
      <c r="BT63" s="83"/>
      <c r="BU63" s="83"/>
      <c r="BV63" s="83"/>
      <c r="BW63" s="83"/>
      <c r="BX63" s="83"/>
      <c r="BY63" s="83"/>
      <c r="BZ63" s="8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85" t="s">
        <v>37</v>
      </c>
      <c r="BM64" s="86"/>
      <c r="BN64" s="86"/>
      <c r="BO64" s="86"/>
      <c r="BP64" s="86"/>
      <c r="BQ64" s="86"/>
      <c r="BR64" s="86"/>
      <c r="BS64" s="86"/>
      <c r="BT64" s="86"/>
      <c r="BU64" s="86"/>
      <c r="BV64" s="86"/>
      <c r="BW64" s="86"/>
      <c r="BX64" s="86"/>
      <c r="BY64" s="86"/>
      <c r="BZ64" s="87"/>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88"/>
      <c r="BM65" s="89"/>
      <c r="BN65" s="89"/>
      <c r="BO65" s="89"/>
      <c r="BP65" s="89"/>
      <c r="BQ65" s="89"/>
      <c r="BR65" s="89"/>
      <c r="BS65" s="89"/>
      <c r="BT65" s="89"/>
      <c r="BU65" s="89"/>
      <c r="BV65" s="89"/>
      <c r="BW65" s="89"/>
      <c r="BX65" s="89"/>
      <c r="BY65" s="89"/>
      <c r="BZ65" s="90"/>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9" t="s">
        <v>122</v>
      </c>
      <c r="BM66" s="80"/>
      <c r="BN66" s="80"/>
      <c r="BO66" s="80"/>
      <c r="BP66" s="80"/>
      <c r="BQ66" s="80"/>
      <c r="BR66" s="80"/>
      <c r="BS66" s="80"/>
      <c r="BT66" s="80"/>
      <c r="BU66" s="80"/>
      <c r="BV66" s="80"/>
      <c r="BW66" s="80"/>
      <c r="BX66" s="80"/>
      <c r="BY66" s="80"/>
      <c r="BZ66" s="8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70" t="s">
        <v>38</v>
      </c>
      <c r="D79" s="70"/>
      <c r="E79" s="70"/>
      <c r="F79" s="70"/>
      <c r="G79" s="70"/>
      <c r="H79" s="70"/>
      <c r="I79" s="70"/>
      <c r="J79" s="70"/>
      <c r="K79" s="70"/>
      <c r="L79" s="70"/>
      <c r="M79" s="70"/>
      <c r="N79" s="70"/>
      <c r="O79" s="70"/>
      <c r="P79" s="70"/>
      <c r="Q79" s="70"/>
      <c r="R79" s="70"/>
      <c r="S79" s="70"/>
      <c r="T79" s="70"/>
      <c r="U79" s="20"/>
      <c r="V79" s="20"/>
      <c r="W79" s="70" t="s">
        <v>39</v>
      </c>
      <c r="X79" s="70"/>
      <c r="Y79" s="70"/>
      <c r="Z79" s="70"/>
      <c r="AA79" s="70"/>
      <c r="AB79" s="70"/>
      <c r="AC79" s="70"/>
      <c r="AD79" s="70"/>
      <c r="AE79" s="70"/>
      <c r="AF79" s="70"/>
      <c r="AG79" s="70"/>
      <c r="AH79" s="70"/>
      <c r="AI79" s="70"/>
      <c r="AJ79" s="70"/>
      <c r="AK79" s="70"/>
      <c r="AL79" s="70"/>
      <c r="AM79" s="70"/>
      <c r="AN79" s="70"/>
      <c r="AO79" s="20"/>
      <c r="AP79" s="20"/>
      <c r="AQ79" s="70" t="s">
        <v>40</v>
      </c>
      <c r="AR79" s="70"/>
      <c r="AS79" s="70"/>
      <c r="AT79" s="70"/>
      <c r="AU79" s="70"/>
      <c r="AV79" s="70"/>
      <c r="AW79" s="70"/>
      <c r="AX79" s="70"/>
      <c r="AY79" s="70"/>
      <c r="AZ79" s="70"/>
      <c r="BA79" s="70"/>
      <c r="BB79" s="70"/>
      <c r="BC79" s="70"/>
      <c r="BD79" s="70"/>
      <c r="BE79" s="70"/>
      <c r="BF79" s="70"/>
      <c r="BG79" s="70"/>
      <c r="BH79" s="70"/>
      <c r="BI79" s="18"/>
      <c r="BJ79" s="19"/>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70"/>
      <c r="D80" s="70"/>
      <c r="E80" s="70"/>
      <c r="F80" s="70"/>
      <c r="G80" s="70"/>
      <c r="H80" s="70"/>
      <c r="I80" s="70"/>
      <c r="J80" s="70"/>
      <c r="K80" s="70"/>
      <c r="L80" s="70"/>
      <c r="M80" s="70"/>
      <c r="N80" s="70"/>
      <c r="O80" s="70"/>
      <c r="P80" s="70"/>
      <c r="Q80" s="70"/>
      <c r="R80" s="70"/>
      <c r="S80" s="70"/>
      <c r="T80" s="70"/>
      <c r="U80" s="20"/>
      <c r="V80" s="20"/>
      <c r="W80" s="70"/>
      <c r="X80" s="70"/>
      <c r="Y80" s="70"/>
      <c r="Z80" s="70"/>
      <c r="AA80" s="70"/>
      <c r="AB80" s="70"/>
      <c r="AC80" s="70"/>
      <c r="AD80" s="70"/>
      <c r="AE80" s="70"/>
      <c r="AF80" s="70"/>
      <c r="AG80" s="70"/>
      <c r="AH80" s="70"/>
      <c r="AI80" s="70"/>
      <c r="AJ80" s="70"/>
      <c r="AK80" s="70"/>
      <c r="AL80" s="70"/>
      <c r="AM80" s="70"/>
      <c r="AN80" s="70"/>
      <c r="AO80" s="20"/>
      <c r="AP80" s="20"/>
      <c r="AQ80" s="70"/>
      <c r="AR80" s="70"/>
      <c r="AS80" s="70"/>
      <c r="AT80" s="70"/>
      <c r="AU80" s="70"/>
      <c r="AV80" s="70"/>
      <c r="AW80" s="70"/>
      <c r="AX80" s="70"/>
      <c r="AY80" s="70"/>
      <c r="AZ80" s="70"/>
      <c r="BA80" s="70"/>
      <c r="BB80" s="70"/>
      <c r="BC80" s="70"/>
      <c r="BD80" s="70"/>
      <c r="BE80" s="70"/>
      <c r="BF80" s="70"/>
      <c r="BG80" s="70"/>
      <c r="BH80" s="70"/>
      <c r="BI80" s="18"/>
      <c r="BJ80" s="19"/>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9"/>
      <c r="BM81" s="80"/>
      <c r="BN81" s="80"/>
      <c r="BO81" s="80"/>
      <c r="BP81" s="80"/>
      <c r="BQ81" s="80"/>
      <c r="BR81" s="80"/>
      <c r="BS81" s="80"/>
      <c r="BT81" s="80"/>
      <c r="BU81" s="80"/>
      <c r="BV81" s="80"/>
      <c r="BW81" s="80"/>
      <c r="BX81" s="80"/>
      <c r="BY81" s="80"/>
      <c r="BZ81" s="8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2"/>
      <c r="BM82" s="83"/>
      <c r="BN82" s="83"/>
      <c r="BO82" s="83"/>
      <c r="BP82" s="83"/>
      <c r="BQ82" s="83"/>
      <c r="BR82" s="83"/>
      <c r="BS82" s="83"/>
      <c r="BT82" s="83"/>
      <c r="BU82" s="83"/>
      <c r="BV82" s="83"/>
      <c r="BW82" s="83"/>
      <c r="BX82" s="83"/>
      <c r="BY82" s="83"/>
      <c r="BZ82" s="8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2" t="s">
        <v>64</v>
      </c>
      <c r="I3" s="73"/>
      <c r="J3" s="73"/>
      <c r="K3" s="73"/>
      <c r="L3" s="73"/>
      <c r="M3" s="73"/>
      <c r="N3" s="73"/>
      <c r="O3" s="73"/>
      <c r="P3" s="73"/>
      <c r="Q3" s="73"/>
      <c r="R3" s="73"/>
      <c r="S3" s="73"/>
      <c r="T3" s="73"/>
      <c r="U3" s="73"/>
      <c r="V3" s="73"/>
      <c r="W3" s="73"/>
      <c r="X3" s="74"/>
      <c r="Y3" s="78" t="s">
        <v>65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66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15">
      <c r="A4" s="29" t="s">
        <v>67</v>
      </c>
      <c r="B4" s="31"/>
      <c r="C4" s="31"/>
      <c r="D4" s="31"/>
      <c r="E4" s="31"/>
      <c r="F4" s="31"/>
      <c r="G4" s="31"/>
      <c r="H4" s="75"/>
      <c r="I4" s="76"/>
      <c r="J4" s="76"/>
      <c r="K4" s="76"/>
      <c r="L4" s="76"/>
      <c r="M4" s="76"/>
      <c r="N4" s="76"/>
      <c r="O4" s="76"/>
      <c r="P4" s="76"/>
      <c r="Q4" s="76"/>
      <c r="R4" s="76"/>
      <c r="S4" s="76"/>
      <c r="T4" s="76"/>
      <c r="U4" s="76"/>
      <c r="V4" s="76"/>
      <c r="W4" s="76"/>
      <c r="X4" s="77"/>
      <c r="Y4" s="71" t="s">
        <v>68</v>
      </c>
      <c r="Z4" s="71"/>
      <c r="AA4" s="71"/>
      <c r="AB4" s="71"/>
      <c r="AC4" s="71"/>
      <c r="AD4" s="71"/>
      <c r="AE4" s="71"/>
      <c r="AF4" s="71"/>
      <c r="AG4" s="71"/>
      <c r="AH4" s="71"/>
      <c r="AI4" s="71"/>
      <c r="AJ4" s="71" t="s">
        <v>69</v>
      </c>
      <c r="AK4" s="71"/>
      <c r="AL4" s="71"/>
      <c r="AM4" s="71"/>
      <c r="AN4" s="71"/>
      <c r="AO4" s="71"/>
      <c r="AP4" s="71"/>
      <c r="AQ4" s="71"/>
      <c r="AR4" s="71"/>
      <c r="AS4" s="71"/>
      <c r="AT4" s="71"/>
      <c r="AU4" s="71" t="s">
        <v>70</v>
      </c>
      <c r="AV4" s="71"/>
      <c r="AW4" s="71"/>
      <c r="AX4" s="71"/>
      <c r="AY4" s="71"/>
      <c r="AZ4" s="71"/>
      <c r="BA4" s="71"/>
      <c r="BB4" s="71"/>
      <c r="BC4" s="71"/>
      <c r="BD4" s="71"/>
      <c r="BE4" s="71"/>
      <c r="BF4" s="71" t="s">
        <v>71</v>
      </c>
      <c r="BG4" s="71"/>
      <c r="BH4" s="71"/>
      <c r="BI4" s="71"/>
      <c r="BJ4" s="71"/>
      <c r="BK4" s="71"/>
      <c r="BL4" s="71"/>
      <c r="BM4" s="71"/>
      <c r="BN4" s="71"/>
      <c r="BO4" s="71"/>
      <c r="BP4" s="71"/>
      <c r="BQ4" s="71" t="s">
        <v>72</v>
      </c>
      <c r="BR4" s="71"/>
      <c r="BS4" s="71"/>
      <c r="BT4" s="71"/>
      <c r="BU4" s="71"/>
      <c r="BV4" s="71"/>
      <c r="BW4" s="71"/>
      <c r="BX4" s="71"/>
      <c r="BY4" s="71"/>
      <c r="BZ4" s="71"/>
      <c r="CA4" s="71"/>
      <c r="CB4" s="71" t="s">
        <v>73</v>
      </c>
      <c r="CC4" s="71"/>
      <c r="CD4" s="71"/>
      <c r="CE4" s="71"/>
      <c r="CF4" s="71"/>
      <c r="CG4" s="71"/>
      <c r="CH4" s="71"/>
      <c r="CI4" s="71"/>
      <c r="CJ4" s="71"/>
      <c r="CK4" s="71"/>
      <c r="CL4" s="71"/>
      <c r="CM4" s="71" t="s">
        <v>74</v>
      </c>
      <c r="CN4" s="71"/>
      <c r="CO4" s="71"/>
      <c r="CP4" s="71"/>
      <c r="CQ4" s="71"/>
      <c r="CR4" s="71"/>
      <c r="CS4" s="71"/>
      <c r="CT4" s="71"/>
      <c r="CU4" s="71"/>
      <c r="CV4" s="71"/>
      <c r="CW4" s="71"/>
      <c r="CX4" s="71" t="s">
        <v>75</v>
      </c>
      <c r="CY4" s="71"/>
      <c r="CZ4" s="71"/>
      <c r="DA4" s="71"/>
      <c r="DB4" s="71"/>
      <c r="DC4" s="71"/>
      <c r="DD4" s="71"/>
      <c r="DE4" s="71"/>
      <c r="DF4" s="71"/>
      <c r="DG4" s="71"/>
      <c r="DH4" s="71"/>
      <c r="DI4" s="71" t="s">
        <v>76</v>
      </c>
      <c r="DJ4" s="71"/>
      <c r="DK4" s="71"/>
      <c r="DL4" s="71"/>
      <c r="DM4" s="71"/>
      <c r="DN4" s="71"/>
      <c r="DO4" s="71"/>
      <c r="DP4" s="71"/>
      <c r="DQ4" s="71"/>
      <c r="DR4" s="71"/>
      <c r="DS4" s="71"/>
      <c r="DT4" s="71" t="s">
        <v>77</v>
      </c>
      <c r="DU4" s="71"/>
      <c r="DV4" s="71"/>
      <c r="DW4" s="71"/>
      <c r="DX4" s="71"/>
      <c r="DY4" s="71"/>
      <c r="DZ4" s="71"/>
      <c r="EA4" s="71"/>
      <c r="EB4" s="71"/>
      <c r="EC4" s="71"/>
      <c r="ED4" s="71"/>
      <c r="EE4" s="71" t="s">
        <v>78</v>
      </c>
      <c r="EF4" s="71"/>
      <c r="EG4" s="71"/>
      <c r="EH4" s="71"/>
      <c r="EI4" s="71"/>
      <c r="EJ4" s="71"/>
      <c r="EK4" s="71"/>
      <c r="EL4" s="71"/>
      <c r="EM4" s="71"/>
      <c r="EN4" s="71"/>
      <c r="EO4" s="71"/>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352012</v>
      </c>
      <c r="D6" s="34">
        <f t="shared" si="3"/>
        <v>46</v>
      </c>
      <c r="E6" s="34">
        <f t="shared" si="3"/>
        <v>17</v>
      </c>
      <c r="F6" s="34">
        <f t="shared" si="3"/>
        <v>4</v>
      </c>
      <c r="G6" s="34">
        <f t="shared" si="3"/>
        <v>0</v>
      </c>
      <c r="H6" s="34" t="str">
        <f t="shared" si="3"/>
        <v>山口県　下関市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80.16</v>
      </c>
      <c r="P6" s="35">
        <f t="shared" si="3"/>
        <v>1.21</v>
      </c>
      <c r="Q6" s="35">
        <f t="shared" si="3"/>
        <v>93.46</v>
      </c>
      <c r="R6" s="35">
        <f t="shared" si="3"/>
        <v>3279</v>
      </c>
      <c r="S6" s="35">
        <f t="shared" si="3"/>
        <v>269486</v>
      </c>
      <c r="T6" s="35">
        <f t="shared" si="3"/>
        <v>715.93</v>
      </c>
      <c r="U6" s="35">
        <f t="shared" si="3"/>
        <v>376.41</v>
      </c>
      <c r="V6" s="35">
        <f t="shared" si="3"/>
        <v>3255</v>
      </c>
      <c r="W6" s="35">
        <f t="shared" si="3"/>
        <v>1.71</v>
      </c>
      <c r="X6" s="35">
        <f t="shared" si="3"/>
        <v>1903.51</v>
      </c>
      <c r="Y6" s="36">
        <f>IF(Y7="",NA(),Y7)</f>
        <v>96.09</v>
      </c>
      <c r="Z6" s="36">
        <f t="shared" ref="Z6:AH6" si="4">IF(Z7="",NA(),Z7)</f>
        <v>92.25</v>
      </c>
      <c r="AA6" s="36">
        <f t="shared" si="4"/>
        <v>94.69</v>
      </c>
      <c r="AB6" s="36">
        <f t="shared" si="4"/>
        <v>70.23</v>
      </c>
      <c r="AC6" s="36">
        <f t="shared" si="4"/>
        <v>152.22</v>
      </c>
      <c r="AD6" s="36">
        <f t="shared" si="4"/>
        <v>94.73</v>
      </c>
      <c r="AE6" s="36">
        <f t="shared" si="4"/>
        <v>96.59</v>
      </c>
      <c r="AF6" s="36">
        <f t="shared" si="4"/>
        <v>101.24</v>
      </c>
      <c r="AG6" s="36">
        <f t="shared" si="4"/>
        <v>100.94</v>
      </c>
      <c r="AH6" s="36">
        <f t="shared" si="4"/>
        <v>100.85</v>
      </c>
      <c r="AI6" s="35" t="str">
        <f>IF(AI7="","",IF(AI7="-","【-】","【"&amp;SUBSTITUTE(TEXT(AI7,"#,##0.00"),"-","△")&amp;"】"))</f>
        <v>【100.66】</v>
      </c>
      <c r="AJ6" s="36">
        <f>IF(AJ7="",NA(),AJ7)</f>
        <v>42.3</v>
      </c>
      <c r="AK6" s="36">
        <f t="shared" ref="AK6:AS6" si="5">IF(AK7="",NA(),AK7)</f>
        <v>70.010000000000005</v>
      </c>
      <c r="AL6" s="35">
        <f t="shared" si="5"/>
        <v>0</v>
      </c>
      <c r="AM6" s="36">
        <f t="shared" si="5"/>
        <v>118.42</v>
      </c>
      <c r="AN6" s="35">
        <f t="shared" si="5"/>
        <v>0</v>
      </c>
      <c r="AO6" s="36">
        <f t="shared" si="5"/>
        <v>236.15</v>
      </c>
      <c r="AP6" s="36">
        <f t="shared" si="5"/>
        <v>232.81</v>
      </c>
      <c r="AQ6" s="36">
        <f t="shared" si="5"/>
        <v>184.13</v>
      </c>
      <c r="AR6" s="36">
        <f t="shared" si="5"/>
        <v>101.85</v>
      </c>
      <c r="AS6" s="36">
        <f t="shared" si="5"/>
        <v>110.77</v>
      </c>
      <c r="AT6" s="35" t="str">
        <f>IF(AT7="","",IF(AT7="-","【-】","【"&amp;SUBSTITUTE(TEXT(AT7,"#,##0.00"),"-","△")&amp;"】"))</f>
        <v>【105.22】</v>
      </c>
      <c r="AU6" s="36">
        <f>IF(AU7="",NA(),AU7)</f>
        <v>1629.94</v>
      </c>
      <c r="AV6" s="36">
        <f t="shared" ref="AV6:BD6" si="6">IF(AV7="",NA(),AV7)</f>
        <v>1270.33</v>
      </c>
      <c r="AW6" s="36">
        <f t="shared" si="6"/>
        <v>250.14</v>
      </c>
      <c r="AX6" s="36">
        <f t="shared" si="6"/>
        <v>224.14</v>
      </c>
      <c r="AY6" s="36">
        <f t="shared" si="6"/>
        <v>459.3</v>
      </c>
      <c r="AZ6" s="36">
        <f t="shared" si="6"/>
        <v>243.58</v>
      </c>
      <c r="BA6" s="36">
        <f t="shared" si="6"/>
        <v>290.19</v>
      </c>
      <c r="BB6" s="36">
        <f t="shared" si="6"/>
        <v>63.22</v>
      </c>
      <c r="BC6" s="36">
        <f t="shared" si="6"/>
        <v>49.07</v>
      </c>
      <c r="BD6" s="36">
        <f t="shared" si="6"/>
        <v>46.78</v>
      </c>
      <c r="BE6" s="35" t="str">
        <f>IF(BE7="","",IF(BE7="-","【-】","【"&amp;SUBSTITUTE(TEXT(BE7,"#,##0.00"),"-","△")&amp;"】"))</f>
        <v>【54.12】</v>
      </c>
      <c r="BF6" s="35">
        <f>IF(BF7="",NA(),BF7)</f>
        <v>0</v>
      </c>
      <c r="BG6" s="35">
        <f t="shared" ref="BG6:BO6" si="7">IF(BG7="",NA(),BG7)</f>
        <v>0</v>
      </c>
      <c r="BH6" s="35">
        <f t="shared" si="7"/>
        <v>0</v>
      </c>
      <c r="BI6" s="36">
        <f t="shared" si="7"/>
        <v>464.54</v>
      </c>
      <c r="BJ6" s="36">
        <f t="shared" si="7"/>
        <v>434.57</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51.03</v>
      </c>
      <c r="BR6" s="36">
        <f t="shared" ref="BR6:BZ6" si="8">IF(BR7="",NA(),BR7)</f>
        <v>46.37</v>
      </c>
      <c r="BS6" s="36">
        <f t="shared" si="8"/>
        <v>52.3</v>
      </c>
      <c r="BT6" s="36">
        <f t="shared" si="8"/>
        <v>40.96</v>
      </c>
      <c r="BU6" s="36">
        <f t="shared" si="8"/>
        <v>41.37</v>
      </c>
      <c r="BV6" s="36">
        <f t="shared" si="8"/>
        <v>62.83</v>
      </c>
      <c r="BW6" s="36">
        <f t="shared" si="8"/>
        <v>64.63</v>
      </c>
      <c r="BX6" s="36">
        <f t="shared" si="8"/>
        <v>66.56</v>
      </c>
      <c r="BY6" s="36">
        <f t="shared" si="8"/>
        <v>66.22</v>
      </c>
      <c r="BZ6" s="36">
        <f t="shared" si="8"/>
        <v>69.87</v>
      </c>
      <c r="CA6" s="35" t="str">
        <f>IF(CA7="","",IF(CA7="-","【-】","【"&amp;SUBSTITUTE(TEXT(CA7,"#,##0.00"),"-","△")&amp;"】"))</f>
        <v>【69.80】</v>
      </c>
      <c r="CB6" s="36">
        <f>IF(CB7="",NA(),CB7)</f>
        <v>339.36</v>
      </c>
      <c r="CC6" s="36">
        <f t="shared" ref="CC6:CK6" si="9">IF(CC7="",NA(),CC7)</f>
        <v>374.07</v>
      </c>
      <c r="CD6" s="36">
        <f t="shared" si="9"/>
        <v>331.82</v>
      </c>
      <c r="CE6" s="36">
        <f t="shared" si="9"/>
        <v>423.54</v>
      </c>
      <c r="CF6" s="36">
        <f t="shared" si="9"/>
        <v>420.34</v>
      </c>
      <c r="CG6" s="36">
        <f t="shared" si="9"/>
        <v>250.43</v>
      </c>
      <c r="CH6" s="36">
        <f t="shared" si="9"/>
        <v>245.75</v>
      </c>
      <c r="CI6" s="36">
        <f t="shared" si="9"/>
        <v>244.29</v>
      </c>
      <c r="CJ6" s="36">
        <f t="shared" si="9"/>
        <v>246.72</v>
      </c>
      <c r="CK6" s="36">
        <f t="shared" si="9"/>
        <v>234.96</v>
      </c>
      <c r="CL6" s="35" t="str">
        <f>IF(CL7="","",IF(CL7="-","【-】","【"&amp;SUBSTITUTE(TEXT(CL7,"#,##0.00"),"-","△")&amp;"】"))</f>
        <v>【232.54】</v>
      </c>
      <c r="CM6" s="36">
        <f>IF(CM7="",NA(),CM7)</f>
        <v>52.64</v>
      </c>
      <c r="CN6" s="36">
        <f t="shared" ref="CN6:CV6" si="10">IF(CN7="",NA(),CN7)</f>
        <v>52.72</v>
      </c>
      <c r="CO6" s="36">
        <f t="shared" si="10"/>
        <v>51.54</v>
      </c>
      <c r="CP6" s="36">
        <f t="shared" si="10"/>
        <v>50.04</v>
      </c>
      <c r="CQ6" s="36">
        <f t="shared" si="10"/>
        <v>48.5</v>
      </c>
      <c r="CR6" s="36">
        <f t="shared" si="10"/>
        <v>42.31</v>
      </c>
      <c r="CS6" s="36">
        <f t="shared" si="10"/>
        <v>43.65</v>
      </c>
      <c r="CT6" s="36">
        <f t="shared" si="10"/>
        <v>43.58</v>
      </c>
      <c r="CU6" s="36">
        <f t="shared" si="10"/>
        <v>41.35</v>
      </c>
      <c r="CV6" s="36">
        <f t="shared" si="10"/>
        <v>42.9</v>
      </c>
      <c r="CW6" s="35" t="str">
        <f>IF(CW7="","",IF(CW7="-","【-】","【"&amp;SUBSTITUTE(TEXT(CW7,"#,##0.00"),"-","△")&amp;"】"))</f>
        <v>【42.17】</v>
      </c>
      <c r="CX6" s="36">
        <f>IF(CX7="",NA(),CX7)</f>
        <v>93.14</v>
      </c>
      <c r="CY6" s="36">
        <f t="shared" ref="CY6:DG6" si="11">IF(CY7="",NA(),CY7)</f>
        <v>94.09</v>
      </c>
      <c r="CZ6" s="36">
        <f t="shared" si="11"/>
        <v>94.34</v>
      </c>
      <c r="DA6" s="36">
        <f t="shared" si="11"/>
        <v>94.48</v>
      </c>
      <c r="DB6" s="36">
        <f t="shared" si="11"/>
        <v>94.35</v>
      </c>
      <c r="DC6" s="36">
        <f t="shared" si="11"/>
        <v>81.3</v>
      </c>
      <c r="DD6" s="36">
        <f t="shared" si="11"/>
        <v>82.2</v>
      </c>
      <c r="DE6" s="36">
        <f t="shared" si="11"/>
        <v>82.35</v>
      </c>
      <c r="DF6" s="36">
        <f t="shared" si="11"/>
        <v>82.9</v>
      </c>
      <c r="DG6" s="36">
        <f t="shared" si="11"/>
        <v>83.5</v>
      </c>
      <c r="DH6" s="35" t="str">
        <f>IF(DH7="","",IF(DH7="-","【-】","【"&amp;SUBSTITUTE(TEXT(DH7,"#,##0.00"),"-","△")&amp;"】"))</f>
        <v>【82.30】</v>
      </c>
      <c r="DI6" s="36">
        <f>IF(DI7="",NA(),DI7)</f>
        <v>18.62</v>
      </c>
      <c r="DJ6" s="36">
        <f t="shared" ref="DJ6:DR6" si="12">IF(DJ7="",NA(),DJ7)</f>
        <v>21.67</v>
      </c>
      <c r="DK6" s="36">
        <f t="shared" si="12"/>
        <v>24.67</v>
      </c>
      <c r="DL6" s="36">
        <f t="shared" si="12"/>
        <v>27.63</v>
      </c>
      <c r="DM6" s="36">
        <f t="shared" si="12"/>
        <v>30.5</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x14ac:dyDescent="0.15">
      <c r="A7" s="29"/>
      <c r="B7" s="38">
        <v>2016</v>
      </c>
      <c r="C7" s="38">
        <v>352012</v>
      </c>
      <c r="D7" s="38">
        <v>46</v>
      </c>
      <c r="E7" s="38">
        <v>17</v>
      </c>
      <c r="F7" s="38">
        <v>4</v>
      </c>
      <c r="G7" s="38">
        <v>0</v>
      </c>
      <c r="H7" s="38" t="s">
        <v>108</v>
      </c>
      <c r="I7" s="38" t="s">
        <v>109</v>
      </c>
      <c r="J7" s="38" t="s">
        <v>110</v>
      </c>
      <c r="K7" s="38" t="s">
        <v>111</v>
      </c>
      <c r="L7" s="38" t="s">
        <v>112</v>
      </c>
      <c r="M7" s="38"/>
      <c r="N7" s="39" t="s">
        <v>113</v>
      </c>
      <c r="O7" s="39">
        <v>80.16</v>
      </c>
      <c r="P7" s="39">
        <v>1.21</v>
      </c>
      <c r="Q7" s="39">
        <v>93.46</v>
      </c>
      <c r="R7" s="39">
        <v>3279</v>
      </c>
      <c r="S7" s="39">
        <v>269486</v>
      </c>
      <c r="T7" s="39">
        <v>715.93</v>
      </c>
      <c r="U7" s="39">
        <v>376.41</v>
      </c>
      <c r="V7" s="39">
        <v>3255</v>
      </c>
      <c r="W7" s="39">
        <v>1.71</v>
      </c>
      <c r="X7" s="39">
        <v>1903.51</v>
      </c>
      <c r="Y7" s="39">
        <v>96.09</v>
      </c>
      <c r="Z7" s="39">
        <v>92.25</v>
      </c>
      <c r="AA7" s="39">
        <v>94.69</v>
      </c>
      <c r="AB7" s="39">
        <v>70.23</v>
      </c>
      <c r="AC7" s="39">
        <v>152.22</v>
      </c>
      <c r="AD7" s="39">
        <v>94.73</v>
      </c>
      <c r="AE7" s="39">
        <v>96.59</v>
      </c>
      <c r="AF7" s="39">
        <v>101.24</v>
      </c>
      <c r="AG7" s="39">
        <v>100.94</v>
      </c>
      <c r="AH7" s="39">
        <v>100.85</v>
      </c>
      <c r="AI7" s="39">
        <v>100.66</v>
      </c>
      <c r="AJ7" s="39">
        <v>42.3</v>
      </c>
      <c r="AK7" s="39">
        <v>70.010000000000005</v>
      </c>
      <c r="AL7" s="39">
        <v>0</v>
      </c>
      <c r="AM7" s="39">
        <v>118.42</v>
      </c>
      <c r="AN7" s="39">
        <v>0</v>
      </c>
      <c r="AO7" s="39">
        <v>236.15</v>
      </c>
      <c r="AP7" s="39">
        <v>232.81</v>
      </c>
      <c r="AQ7" s="39">
        <v>184.13</v>
      </c>
      <c r="AR7" s="39">
        <v>101.85</v>
      </c>
      <c r="AS7" s="39">
        <v>110.77</v>
      </c>
      <c r="AT7" s="39">
        <v>105.22</v>
      </c>
      <c r="AU7" s="39">
        <v>1629.94</v>
      </c>
      <c r="AV7" s="39">
        <v>1270.33</v>
      </c>
      <c r="AW7" s="39">
        <v>250.14</v>
      </c>
      <c r="AX7" s="39">
        <v>224.14</v>
      </c>
      <c r="AY7" s="39">
        <v>459.3</v>
      </c>
      <c r="AZ7" s="39">
        <v>243.58</v>
      </c>
      <c r="BA7" s="39">
        <v>290.19</v>
      </c>
      <c r="BB7" s="39">
        <v>63.22</v>
      </c>
      <c r="BC7" s="39">
        <v>49.07</v>
      </c>
      <c r="BD7" s="39">
        <v>46.78</v>
      </c>
      <c r="BE7" s="39">
        <v>54.12</v>
      </c>
      <c r="BF7" s="39">
        <v>0</v>
      </c>
      <c r="BG7" s="39">
        <v>0</v>
      </c>
      <c r="BH7" s="39">
        <v>0</v>
      </c>
      <c r="BI7" s="39">
        <v>464.54</v>
      </c>
      <c r="BJ7" s="39">
        <v>434.57</v>
      </c>
      <c r="BK7" s="39">
        <v>1622.51</v>
      </c>
      <c r="BL7" s="39">
        <v>1569.13</v>
      </c>
      <c r="BM7" s="39">
        <v>1436</v>
      </c>
      <c r="BN7" s="39">
        <v>1434.89</v>
      </c>
      <c r="BO7" s="39">
        <v>1298.9100000000001</v>
      </c>
      <c r="BP7" s="39">
        <v>1348.09</v>
      </c>
      <c r="BQ7" s="39">
        <v>51.03</v>
      </c>
      <c r="BR7" s="39">
        <v>46.37</v>
      </c>
      <c r="BS7" s="39">
        <v>52.3</v>
      </c>
      <c r="BT7" s="39">
        <v>40.96</v>
      </c>
      <c r="BU7" s="39">
        <v>41.37</v>
      </c>
      <c r="BV7" s="39">
        <v>62.83</v>
      </c>
      <c r="BW7" s="39">
        <v>64.63</v>
      </c>
      <c r="BX7" s="39">
        <v>66.56</v>
      </c>
      <c r="BY7" s="39">
        <v>66.22</v>
      </c>
      <c r="BZ7" s="39">
        <v>69.87</v>
      </c>
      <c r="CA7" s="39">
        <v>69.8</v>
      </c>
      <c r="CB7" s="39">
        <v>339.36</v>
      </c>
      <c r="CC7" s="39">
        <v>374.07</v>
      </c>
      <c r="CD7" s="39">
        <v>331.82</v>
      </c>
      <c r="CE7" s="39">
        <v>423.54</v>
      </c>
      <c r="CF7" s="39">
        <v>420.34</v>
      </c>
      <c r="CG7" s="39">
        <v>250.43</v>
      </c>
      <c r="CH7" s="39">
        <v>245.75</v>
      </c>
      <c r="CI7" s="39">
        <v>244.29</v>
      </c>
      <c r="CJ7" s="39">
        <v>246.72</v>
      </c>
      <c r="CK7" s="39">
        <v>234.96</v>
      </c>
      <c r="CL7" s="39">
        <v>232.54</v>
      </c>
      <c r="CM7" s="39">
        <v>52.64</v>
      </c>
      <c r="CN7" s="39">
        <v>52.72</v>
      </c>
      <c r="CO7" s="39">
        <v>51.54</v>
      </c>
      <c r="CP7" s="39">
        <v>50.04</v>
      </c>
      <c r="CQ7" s="39">
        <v>48.5</v>
      </c>
      <c r="CR7" s="39">
        <v>42.31</v>
      </c>
      <c r="CS7" s="39">
        <v>43.65</v>
      </c>
      <c r="CT7" s="39">
        <v>43.58</v>
      </c>
      <c r="CU7" s="39">
        <v>41.35</v>
      </c>
      <c r="CV7" s="39">
        <v>42.9</v>
      </c>
      <c r="CW7" s="39">
        <v>42.17</v>
      </c>
      <c r="CX7" s="39">
        <v>93.14</v>
      </c>
      <c r="CY7" s="39">
        <v>94.09</v>
      </c>
      <c r="CZ7" s="39">
        <v>94.34</v>
      </c>
      <c r="DA7" s="39">
        <v>94.48</v>
      </c>
      <c r="DB7" s="39">
        <v>94.35</v>
      </c>
      <c r="DC7" s="39">
        <v>81.3</v>
      </c>
      <c r="DD7" s="39">
        <v>82.2</v>
      </c>
      <c r="DE7" s="39">
        <v>82.35</v>
      </c>
      <c r="DF7" s="39">
        <v>82.9</v>
      </c>
      <c r="DG7" s="39">
        <v>83.5</v>
      </c>
      <c r="DH7" s="39">
        <v>82.3</v>
      </c>
      <c r="DI7" s="39">
        <v>18.62</v>
      </c>
      <c r="DJ7" s="39">
        <v>21.67</v>
      </c>
      <c r="DK7" s="39">
        <v>24.67</v>
      </c>
      <c r="DL7" s="39">
        <v>27.63</v>
      </c>
      <c r="DM7" s="39">
        <v>30.5</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法適用_下水道事業</vt:lpstr>
      <vt:lpstr>データ</vt:lpstr>
      <vt:lpstr>法適用_下水道事業!Print_Area</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2018-02-08T04:18:37Z</cp:lastPrinted>
  <dcterms:created xsi:type="dcterms:W3CDTF">2017-12-25T01:56:55Z</dcterms:created>
  <dcterms:modified xsi:type="dcterms:W3CDTF">2018-02-09T04:07:46Z</dcterms:modified>
  <cp:category/>
</cp:coreProperties>
</file>