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水道・下水道・交通】\07 ホームページへ公表\交通事業\"/>
    </mc:Choice>
  </mc:AlternateContent>
  <workbookProtection workbookPassword="B319" lockStructure="1"/>
  <bookViews>
    <workbookView xWindow="240" yWindow="60" windowWidth="14940" windowHeight="7875"/>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R12" i="4" s="1"/>
  <c r="Y6" i="5"/>
  <c r="J12" i="4" s="1"/>
  <c r="X6" i="5"/>
  <c r="W6" i="5"/>
  <c r="V6" i="5"/>
  <c r="R10" i="4" s="1"/>
  <c r="U6" i="5"/>
  <c r="J10" i="4" s="1"/>
  <c r="T6" i="5"/>
  <c r="S6" i="5"/>
  <c r="R6" i="5"/>
  <c r="R8" i="4" s="1"/>
  <c r="Q6" i="5"/>
  <c r="J8" i="4" s="1"/>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B12" i="4"/>
  <c r="Z10" i="4"/>
  <c r="B10" i="4"/>
  <c r="BK9" i="4"/>
  <c r="BF9" i="4"/>
  <c r="BA9" i="4"/>
  <c r="AV9" i="4"/>
  <c r="AQ9" i="4"/>
  <c r="BK8" i="4"/>
  <c r="BF8" i="4"/>
  <c r="BA8" i="4"/>
  <c r="AV8" i="4"/>
  <c r="AQ8" i="4"/>
  <c r="B8" i="4"/>
  <c r="FI16" i="5" l="1"/>
  <c r="DU16" i="5"/>
  <c r="BK16" i="5"/>
  <c r="AO11" i="5"/>
  <c r="EE10" i="5"/>
  <c r="CG10" i="5"/>
  <c r="EY16" i="5"/>
  <c r="DK16" i="5"/>
  <c r="AZ16" i="5"/>
  <c r="FI10" i="5"/>
  <c r="DU10" i="5"/>
  <c r="BV10" i="5"/>
  <c r="EO16" i="5"/>
  <c r="DA16" i="5"/>
  <c r="EY10" i="5"/>
  <c r="DK10" i="5"/>
  <c r="BK10" i="5"/>
  <c r="CG17" i="5"/>
  <c r="AO17" i="5"/>
  <c r="EE16" i="5"/>
  <c r="BV16" i="5"/>
  <c r="EO10" i="5"/>
  <c r="DA10" i="5"/>
  <c r="AZ10" i="5"/>
  <c r="BK7" i="4"/>
  <c r="J10" i="5"/>
  <c r="K10" i="5"/>
  <c r="L10" i="5"/>
  <c r="I10" i="5"/>
  <c r="CF17" i="5" l="1"/>
  <c r="AN17" i="5"/>
  <c r="ED16" i="5"/>
  <c r="BU16" i="5"/>
  <c r="EN10" i="5"/>
  <c r="CZ10" i="5"/>
  <c r="AY10" i="5"/>
  <c r="FH16" i="5"/>
  <c r="DT16" i="5"/>
  <c r="BJ16" i="5"/>
  <c r="AN11" i="5"/>
  <c r="ED10" i="5"/>
  <c r="CF10" i="5"/>
  <c r="EX16" i="5"/>
  <c r="DJ16" i="5"/>
  <c r="AY16" i="5"/>
  <c r="FH10" i="5"/>
  <c r="DT10" i="5"/>
  <c r="BU10" i="5"/>
  <c r="EN16" i="5"/>
  <c r="CZ16" i="5"/>
  <c r="EX10" i="5"/>
  <c r="DJ10" i="5"/>
  <c r="BJ10" i="5"/>
  <c r="BF7" i="4"/>
  <c r="EM16" i="5"/>
  <c r="CY16" i="5"/>
  <c r="EW10" i="5"/>
  <c r="DI10" i="5"/>
  <c r="BI10" i="5"/>
  <c r="CE17" i="5"/>
  <c r="AM17" i="5"/>
  <c r="EC16" i="5"/>
  <c r="BT16" i="5"/>
  <c r="EM10" i="5"/>
  <c r="CY10" i="5"/>
  <c r="AX10" i="5"/>
  <c r="FG16" i="5"/>
  <c r="DS16" i="5"/>
  <c r="BI16" i="5"/>
  <c r="AM11" i="5"/>
  <c r="EC10" i="5"/>
  <c r="CE10" i="5"/>
  <c r="EW16" i="5"/>
  <c r="DI16" i="5"/>
  <c r="AX16" i="5"/>
  <c r="FG10" i="5"/>
  <c r="DS10" i="5"/>
  <c r="BT10" i="5"/>
  <c r="BA7" i="4"/>
  <c r="EV16" i="5"/>
  <c r="DH16" i="5"/>
  <c r="AW16" i="5"/>
  <c r="FF10" i="5"/>
  <c r="DR10" i="5"/>
  <c r="BS10" i="5"/>
  <c r="EL16" i="5"/>
  <c r="CX16" i="5"/>
  <c r="EV10" i="5"/>
  <c r="DH10" i="5"/>
  <c r="BH10" i="5"/>
  <c r="CD17" i="5"/>
  <c r="AL17" i="5"/>
  <c r="EB16" i="5"/>
  <c r="BS16" i="5"/>
  <c r="EL10" i="5"/>
  <c r="CX10" i="5"/>
  <c r="AW10" i="5"/>
  <c r="FF16" i="5"/>
  <c r="DR16" i="5"/>
  <c r="BH16" i="5"/>
  <c r="AL11" i="5"/>
  <c r="EB10" i="5"/>
  <c r="CD10" i="5"/>
  <c r="AV7" i="4"/>
  <c r="FE16" i="5"/>
  <c r="DQ16" i="5"/>
  <c r="BG16" i="5"/>
  <c r="AK11" i="5"/>
  <c r="EA10" i="5"/>
  <c r="CC10" i="5"/>
  <c r="EU16" i="5"/>
  <c r="DG16" i="5"/>
  <c r="AV16" i="5"/>
  <c r="FE10" i="5"/>
  <c r="DQ10" i="5"/>
  <c r="BR10" i="5"/>
  <c r="EK16" i="5"/>
  <c r="CW16" i="5"/>
  <c r="EU10" i="5"/>
  <c r="DG10" i="5"/>
  <c r="BG10" i="5"/>
  <c r="AQ7" i="4"/>
  <c r="CC17" i="5"/>
  <c r="AK17" i="5"/>
  <c r="EA16" i="5"/>
  <c r="BR16" i="5"/>
  <c r="EK10" i="5"/>
  <c r="CW10" i="5"/>
  <c r="AV10" i="5"/>
</calcChain>
</file>

<file path=xl/sharedStrings.xml><?xml version="1.0" encoding="utf-8"?>
<sst xmlns="http://schemas.openxmlformats.org/spreadsheetml/2006/main" count="318" uniqueCount="128">
  <si>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</si>
  <si>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</si>
  <si>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</si>
  <si>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</si>
  <si>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</si>
  <si>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</si>
  <si>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</si>
  <si>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</si>
  <si>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</si>
  <si>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</si>
  <si>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</si>
  <si>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</si>
  <si>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</si>
  <si>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</si>
  <si>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</si>
  <si>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</si>
  <si>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</si>
  <si>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</si>
  <si>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</si>
  <si>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</si>
  <si>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</si>
  <si>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</si>
  <si>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</si>
  <si>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</si>
  <si>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</si>
  <si>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</si>
  <si>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</si>
  <si>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</si>
  <si>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</si>
  <si>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</si>
  <si>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</si>
  <si>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</si>
  <si>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</si>
  <si>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</si>
  <si>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</si>
  <si>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</si>
  <si>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</si>
  <si>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</si>
  <si>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</si>
  <si>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</si>
  <si>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</si>
  <si>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</si>
  <si>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</si>
  <si>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</si>
  <si>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</si>
  <si>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</si>
  <si>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</si>
  <si>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</si>
  <si>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</si>
  <si>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</si>
  <si>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</si>
  <si>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</si>
  <si>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</si>
  <si>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</si>
  <si>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</si>
  <si>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</si>
  <si>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</si>
  <si>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</si>
  <si>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</si>
  <si>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</si>
  <si>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</si>
  <si>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</si>
  <si>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</si>
  <si>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</si>
  <si>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</si>
  <si>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</si>
  <si>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</si>
  <si>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</si>
  <si>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</si>
  <si>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</si>
  <si>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</si>
  <si>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</si>
  <si>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</si>
  <si>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</si>
  <si>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</si>
  <si>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</si>
  <si>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</si>
  <si>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</si>
  <si>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</si>
  <si>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</si>
  <si>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</si>
  <si>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</si>
  <si>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</si>
  <si>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</si>
  <si>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</si>
  <si>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</si>
  <si>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</si>
  <si>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</si>
  <si>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</si>
  <si>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352021</t>
  </si>
  <si>
    <t>46</t>
  </si>
  <si>
    <t>03</t>
  </si>
  <si>
    <t>3</t>
  </si>
  <si>
    <t>000</t>
  </si>
  <si>
    <t>山口県　宇部市</t>
  </si>
  <si>
    <t>法適用</t>
  </si>
  <si>
    <t>交通事業</t>
  </si>
  <si>
    <t>自動車運送事業</t>
  </si>
  <si>
    <t/>
  </si>
  <si>
    <t>-</t>
  </si>
  <si>
    <t>有</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</si>
  <si>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</si>
  <si>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</si>
  <si>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</si>
  <si>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</si>
  <si>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</si>
  <si>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</si>
  <si>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</si>
  <si>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</si>
  <si>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</si>
  <si>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</si>
  <si>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</si>
  <si>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</si>
  <si>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</si>
  <si>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</si>
  <si>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</si>
  <si>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</si>
  <si>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</si>
  <si>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</si>
  <si>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</si>
  <si>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</si>
  <si>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</si>
  <si>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</si>
  <si>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</si>
  <si>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自治体職員</t>
    <phoneticPr fontId="4"/>
  </si>
  <si>
    <t>平成28年度は、経常収支比率及び営業収支比率が減少しており、これは、「宇部市地域公共交通網形成計画」及びこれを具体化する「宇部市地域公共交通再編実施計画」を踏まえた路線再編に伴う乗合自動車収入の減少とバス運転士不足に伴う貸切自動車収入の減少が主な要因である。路線再編による事業規模の縮小に伴い営業費用は減少傾向にあるが、固定費の削減が進まず営業収支比率が伸び悩んでいる状況である。また、平成27年度に更新した貸切バスについても、運転士不足等により稼働率が低水準であり、投資と収入のバランスが崩れている状況のため、企業債残高対料金収入比率が増加傾向にある。したがって、今後は経営の健全化のため、事務の効率化等により固定費を削減し、また、貸切事業において、既存固定客だけでなく訪日観光客等の需要の見込める団体を取り込む等、広域的な事業展開により増収を図る必要がある。そのため、事務事業の抜本的な見直し及び運転士の労働環境改善に向けた施策を講じ、運転士の確保を図る必要がある。</t>
    <phoneticPr fontId="4"/>
  </si>
  <si>
    <t>走行キロ当たりの運送原価については、民間事業者に比べ低い水準を維持しているものの、走行キロ当たりの人件費については、民間事業者よりも高い水準で推移しており、給与の適正化等を検討する必要がある。また、走行キロ当たりの収入については、民間事業者と比較すると非常に低く、乗車効率も他団体に比べて低くなっている。したがって、引き続き「宇部市地域公共交通網形成計画」及びこれを具体化する「宇部市地域公共交通再編実施計画」に基づく路線再編を着実に進め、利便性の向上を図りながら、乗車効率の改善及び収入の確保を図る必要がある。</t>
    <phoneticPr fontId="4"/>
  </si>
  <si>
    <t>人口減少、少子高齢化の進展により、今後も輸送人員の減少が見込まれる中で、「使いやすく、持続可能な地域公共交通網」を形成するため、引き続き「宇部市地域公共交通網形成計画」及びこれを具体化する「宇部市地域公共交通再編実施計画」に基づく路線再編を着実に進め、事業規模の適正化を図る必要がある。また、給与の適正化等による人件費の抑制及び事務の効率化による固定費の削減、運転士の労働環境の改善策などを反映した経営戦略を平成30年度に作成し、事業の健全化に向けた事業運営を展開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</si>
</sst>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9" fontId="9" fillId="0" borderId="4"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5" xfId="1" applyNumberFormat="1" applyFont="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98.8</c:v>
                </c:pt>
                <c:pt idx="1">
                  <c:v>99.7</c:v>
                </c:pt>
                <c:pt idx="2">
                  <c:v>96</c:v>
                </c:pt>
                <c:pt idx="3">
                  <c:v>100.7</c:v>
                </c:pt>
                <c:pt idx="4">
                  <c:v>97.2</c:v>
                </c:pt>
              </c:numCache>
            </c:numRef>
          </c:val>
        </c:ser>
        <c:dLbls>
          <c:showLegendKey val="0"/>
          <c:showVal val="0"/>
          <c:showCatName val="0"/>
          <c:showSerName val="0"/>
          <c:showPercent val="0"/>
          <c:showBubbleSize val="0"/>
        </c:dLbls>
        <c:gapWidth val="180"/>
        <c:overlap val="-90"/>
        <c:axId val="323068144"/>
        <c:axId val="323157040"/>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23068144"/>
        <c:axId val="323157040"/>
      </c:lineChart>
      <c:catAx>
        <c:axId val="323068144"/>
        <c:scaling>
          <c:orientation val="minMax"/>
        </c:scaling>
        <c:delete val="0"/>
        <c:axPos val="b"/>
        <c:numFmt formatCode="ge" sourceLinked="1"/>
        <c:majorTickMark val="none"/>
        <c:minorTickMark val="none"/>
        <c:tickLblPos val="none"/>
        <c:crossAx val="323157040"/>
        <c:crosses val="autoZero"/>
        <c:auto val="0"/>
        <c:lblAlgn val="ctr"/>
        <c:lblOffset val="100"/>
        <c:noMultiLvlLbl val="1"/>
      </c:catAx>
      <c:valAx>
        <c:axId val="32315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30681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200.21</c:v>
                </c:pt>
                <c:pt idx="1">
                  <c:v>197.51</c:v>
                </c:pt>
                <c:pt idx="2">
                  <c:v>197.11</c:v>
                </c:pt>
                <c:pt idx="3">
                  <c:v>197.57</c:v>
                </c:pt>
                <c:pt idx="4">
                  <c:v>202.15</c:v>
                </c:pt>
              </c:numCache>
            </c:numRef>
          </c:val>
        </c:ser>
        <c:dLbls>
          <c:showLegendKey val="0"/>
          <c:showVal val="0"/>
          <c:showCatName val="0"/>
          <c:showSerName val="0"/>
          <c:showPercent val="0"/>
          <c:showBubbleSize val="0"/>
        </c:dLbls>
        <c:gapWidth val="180"/>
        <c:overlap val="-90"/>
        <c:axId val="322409160"/>
        <c:axId val="322408376"/>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293.07</c:v>
                </c:pt>
                <c:pt idx="1">
                  <c:v>300.35000000000002</c:v>
                </c:pt>
                <c:pt idx="2">
                  <c:v>301.06</c:v>
                </c:pt>
                <c:pt idx="3">
                  <c:v>303.04000000000002</c:v>
                </c:pt>
                <c:pt idx="4">
                  <c:v>306.25</c:v>
                </c:pt>
              </c:numCache>
            </c:numRef>
          </c:val>
          <c:smooth val="0"/>
        </c:ser>
        <c:dLbls>
          <c:showLegendKey val="0"/>
          <c:showVal val="0"/>
          <c:showCatName val="0"/>
          <c:showSerName val="0"/>
          <c:showPercent val="0"/>
          <c:showBubbleSize val="0"/>
        </c:dLbls>
        <c:marker val="1"/>
        <c:smooth val="0"/>
        <c:axId val="322409160"/>
        <c:axId val="322408376"/>
      </c:lineChart>
      <c:catAx>
        <c:axId val="322409160"/>
        <c:scaling>
          <c:orientation val="minMax"/>
        </c:scaling>
        <c:delete val="0"/>
        <c:axPos val="b"/>
        <c:numFmt formatCode="ge" sourceLinked="1"/>
        <c:majorTickMark val="none"/>
        <c:minorTickMark val="none"/>
        <c:tickLblPos val="none"/>
        <c:crossAx val="322408376"/>
        <c:crosses val="autoZero"/>
        <c:auto val="0"/>
        <c:lblAlgn val="ctr"/>
        <c:lblOffset val="100"/>
        <c:noMultiLvlLbl val="1"/>
      </c:catAx>
      <c:valAx>
        <c:axId val="3224083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2409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8.6</c:v>
                </c:pt>
                <c:pt idx="1">
                  <c:v>9</c:v>
                </c:pt>
                <c:pt idx="2">
                  <c:v>9</c:v>
                </c:pt>
                <c:pt idx="3">
                  <c:v>8.9</c:v>
                </c:pt>
                <c:pt idx="4">
                  <c:v>9.1999999999999993</c:v>
                </c:pt>
              </c:numCache>
            </c:numRef>
          </c:val>
        </c:ser>
        <c:dLbls>
          <c:showLegendKey val="0"/>
          <c:showVal val="0"/>
          <c:showCatName val="0"/>
          <c:showSerName val="0"/>
          <c:showPercent val="0"/>
          <c:showBubbleSize val="0"/>
        </c:dLbls>
        <c:gapWidth val="180"/>
        <c:overlap val="-90"/>
        <c:axId val="322407592"/>
        <c:axId val="322407200"/>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322407592"/>
        <c:axId val="322407200"/>
      </c:lineChart>
      <c:catAx>
        <c:axId val="322407592"/>
        <c:scaling>
          <c:orientation val="minMax"/>
        </c:scaling>
        <c:delete val="0"/>
        <c:axPos val="b"/>
        <c:numFmt formatCode="ge" sourceLinked="1"/>
        <c:majorTickMark val="none"/>
        <c:minorTickMark val="none"/>
        <c:tickLblPos val="none"/>
        <c:crossAx val="322407200"/>
        <c:crosses val="autoZero"/>
        <c:auto val="0"/>
        <c:lblAlgn val="ctr"/>
        <c:lblOffset val="100"/>
        <c:noMultiLvlLbl val="1"/>
      </c:catAx>
      <c:valAx>
        <c:axId val="322407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2407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65805624"/>
        <c:axId val="365806016"/>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365805624"/>
        <c:axId val="365806016"/>
      </c:lineChart>
      <c:catAx>
        <c:axId val="365805624"/>
        <c:scaling>
          <c:orientation val="minMax"/>
        </c:scaling>
        <c:delete val="0"/>
        <c:axPos val="b"/>
        <c:numFmt formatCode="ge" sourceLinked="1"/>
        <c:majorTickMark val="none"/>
        <c:minorTickMark val="none"/>
        <c:tickLblPos val="none"/>
        <c:crossAx val="365806016"/>
        <c:crosses val="autoZero"/>
        <c:auto val="0"/>
        <c:lblAlgn val="ctr"/>
        <c:lblOffset val="100"/>
        <c:noMultiLvlLbl val="1"/>
      </c:catAx>
      <c:valAx>
        <c:axId val="36580601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8056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66.8</c:v>
                </c:pt>
                <c:pt idx="1">
                  <c:v>66.900000000000006</c:v>
                </c:pt>
                <c:pt idx="2">
                  <c:v>64.5</c:v>
                </c:pt>
                <c:pt idx="3">
                  <c:v>65.900000000000006</c:v>
                </c:pt>
                <c:pt idx="4">
                  <c:v>61.6</c:v>
                </c:pt>
              </c:numCache>
            </c:numRef>
          </c:val>
        </c:ser>
        <c:dLbls>
          <c:showLegendKey val="0"/>
          <c:showVal val="0"/>
          <c:showCatName val="0"/>
          <c:showSerName val="0"/>
          <c:showPercent val="0"/>
          <c:showBubbleSize val="0"/>
        </c:dLbls>
        <c:gapWidth val="180"/>
        <c:overlap val="-90"/>
        <c:axId val="323648496"/>
        <c:axId val="323648880"/>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23648496"/>
        <c:axId val="323648880"/>
      </c:lineChart>
      <c:catAx>
        <c:axId val="323648496"/>
        <c:scaling>
          <c:orientation val="minMax"/>
        </c:scaling>
        <c:delete val="0"/>
        <c:axPos val="b"/>
        <c:numFmt formatCode="ge" sourceLinked="1"/>
        <c:majorTickMark val="none"/>
        <c:minorTickMark val="none"/>
        <c:tickLblPos val="none"/>
        <c:crossAx val="323648880"/>
        <c:crosses val="autoZero"/>
        <c:auto val="0"/>
        <c:lblAlgn val="ctr"/>
        <c:lblOffset val="100"/>
        <c:noMultiLvlLbl val="1"/>
      </c:catAx>
      <c:valAx>
        <c:axId val="32364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3648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859.8</c:v>
                </c:pt>
                <c:pt idx="1">
                  <c:v>778.3</c:v>
                </c:pt>
                <c:pt idx="2">
                  <c:v>433.4</c:v>
                </c:pt>
                <c:pt idx="3">
                  <c:v>500.2</c:v>
                </c:pt>
                <c:pt idx="4">
                  <c:v>466.7</c:v>
                </c:pt>
              </c:numCache>
            </c:numRef>
          </c:val>
        </c:ser>
        <c:dLbls>
          <c:showLegendKey val="0"/>
          <c:showVal val="0"/>
          <c:showCatName val="0"/>
          <c:showSerName val="0"/>
          <c:showPercent val="0"/>
          <c:showBubbleSize val="0"/>
        </c:dLbls>
        <c:gapWidth val="180"/>
        <c:overlap val="-90"/>
        <c:axId val="365831800"/>
        <c:axId val="365345128"/>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65831800"/>
        <c:axId val="365345128"/>
      </c:lineChart>
      <c:catAx>
        <c:axId val="365831800"/>
        <c:scaling>
          <c:orientation val="minMax"/>
        </c:scaling>
        <c:delete val="0"/>
        <c:axPos val="b"/>
        <c:numFmt formatCode="ge" sourceLinked="1"/>
        <c:majorTickMark val="none"/>
        <c:minorTickMark val="none"/>
        <c:tickLblPos val="none"/>
        <c:crossAx val="365345128"/>
        <c:crosses val="autoZero"/>
        <c:auto val="0"/>
        <c:lblAlgn val="ctr"/>
        <c:lblOffset val="100"/>
        <c:noMultiLvlLbl val="1"/>
      </c:catAx>
      <c:valAx>
        <c:axId val="365345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8318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88.4</c:v>
                </c:pt>
                <c:pt idx="1">
                  <c:v>87.6</c:v>
                </c:pt>
                <c:pt idx="2">
                  <c:v>89.8</c:v>
                </c:pt>
                <c:pt idx="3">
                  <c:v>88.3</c:v>
                </c:pt>
                <c:pt idx="4">
                  <c:v>93.8</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373</c:v>
                </c:pt>
                <c:pt idx="1">
                  <c:v>384.6</c:v>
                </c:pt>
                <c:pt idx="2">
                  <c:v>410.4</c:v>
                </c:pt>
                <c:pt idx="3">
                  <c:v>402.2</c:v>
                </c:pt>
                <c:pt idx="4">
                  <c:v>420.6</c:v>
                </c:pt>
              </c:numCache>
            </c:numRef>
          </c:val>
        </c:ser>
        <c:dLbls>
          <c:showLegendKey val="0"/>
          <c:showVal val="0"/>
          <c:showCatName val="0"/>
          <c:showSerName val="0"/>
          <c:showPercent val="0"/>
          <c:showBubbleSize val="0"/>
        </c:dLbls>
        <c:gapWidth val="150"/>
        <c:axId val="365422816"/>
        <c:axId val="365423200"/>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365422816"/>
        <c:axId val="365423200"/>
      </c:lineChart>
      <c:catAx>
        <c:axId val="365422816"/>
        <c:scaling>
          <c:orientation val="minMax"/>
        </c:scaling>
        <c:delete val="0"/>
        <c:axPos val="b"/>
        <c:numFmt formatCode="ge" sourceLinked="1"/>
        <c:majorTickMark val="none"/>
        <c:minorTickMark val="none"/>
        <c:tickLblPos val="none"/>
        <c:crossAx val="365423200"/>
        <c:crosses val="autoZero"/>
        <c:auto val="0"/>
        <c:lblAlgn val="ctr"/>
        <c:lblOffset val="100"/>
        <c:noMultiLvlLbl val="1"/>
      </c:catAx>
      <c:valAx>
        <c:axId val="36542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422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23.7</c:v>
                </c:pt>
                <c:pt idx="1">
                  <c:v>22.8</c:v>
                </c:pt>
                <c:pt idx="2">
                  <c:v>21.9</c:v>
                </c:pt>
                <c:pt idx="3">
                  <c:v>21.9</c:v>
                </c:pt>
                <c:pt idx="4">
                  <c:v>22.3</c:v>
                </c:pt>
              </c:numCache>
            </c:numRef>
          </c:val>
        </c:ser>
        <c:dLbls>
          <c:showLegendKey val="0"/>
          <c:showVal val="0"/>
          <c:showCatName val="0"/>
          <c:showSerName val="0"/>
          <c:showPercent val="0"/>
          <c:showBubbleSize val="0"/>
        </c:dLbls>
        <c:gapWidth val="180"/>
        <c:overlap val="-90"/>
        <c:axId val="365379456"/>
        <c:axId val="36555148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365379456"/>
        <c:axId val="365551480"/>
      </c:lineChart>
      <c:catAx>
        <c:axId val="365379456"/>
        <c:scaling>
          <c:orientation val="minMax"/>
        </c:scaling>
        <c:delete val="0"/>
        <c:axPos val="b"/>
        <c:numFmt formatCode="ge" sourceLinked="1"/>
        <c:majorTickMark val="none"/>
        <c:minorTickMark val="none"/>
        <c:tickLblPos val="none"/>
        <c:crossAx val="365551480"/>
        <c:crosses val="autoZero"/>
        <c:auto val="0"/>
        <c:lblAlgn val="ctr"/>
        <c:lblOffset val="100"/>
        <c:noMultiLvlLbl val="1"/>
      </c:catAx>
      <c:valAx>
        <c:axId val="365551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5379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21.3</c:v>
                </c:pt>
                <c:pt idx="1">
                  <c:v>20.8</c:v>
                </c:pt>
                <c:pt idx="2">
                  <c:v>22.7</c:v>
                </c:pt>
                <c:pt idx="3">
                  <c:v>30.7</c:v>
                </c:pt>
                <c:pt idx="4">
                  <c:v>30.8</c:v>
                </c:pt>
              </c:numCache>
            </c:numRef>
          </c:val>
        </c:ser>
        <c:dLbls>
          <c:showLegendKey val="0"/>
          <c:showVal val="0"/>
          <c:showCatName val="0"/>
          <c:showSerName val="0"/>
          <c:showPercent val="0"/>
          <c:showBubbleSize val="0"/>
        </c:dLbls>
        <c:gapWidth val="180"/>
        <c:overlap val="-90"/>
        <c:axId val="322409552"/>
        <c:axId val="323698616"/>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322409552"/>
        <c:axId val="323698616"/>
      </c:lineChart>
      <c:catAx>
        <c:axId val="322409552"/>
        <c:scaling>
          <c:orientation val="minMax"/>
        </c:scaling>
        <c:delete val="0"/>
        <c:axPos val="b"/>
        <c:numFmt formatCode="ge" sourceLinked="1"/>
        <c:majorTickMark val="none"/>
        <c:minorTickMark val="none"/>
        <c:tickLblPos val="none"/>
        <c:crossAx val="323698616"/>
        <c:crosses val="autoZero"/>
        <c:auto val="0"/>
        <c:lblAlgn val="ctr"/>
        <c:lblOffset val="100"/>
        <c:noMultiLvlLbl val="1"/>
      </c:catAx>
      <c:valAx>
        <c:axId val="323698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24095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71.400000000000006</c:v>
                </c:pt>
                <c:pt idx="1">
                  <c:v>72.400000000000006</c:v>
                </c:pt>
                <c:pt idx="2">
                  <c:v>83.5</c:v>
                </c:pt>
                <c:pt idx="3">
                  <c:v>81</c:v>
                </c:pt>
                <c:pt idx="4">
                  <c:v>82.9</c:v>
                </c:pt>
              </c:numCache>
            </c:numRef>
          </c:val>
        </c:ser>
        <c:dLbls>
          <c:showLegendKey val="0"/>
          <c:showVal val="0"/>
          <c:showCatName val="0"/>
          <c:showSerName val="0"/>
          <c:showPercent val="0"/>
          <c:showBubbleSize val="0"/>
        </c:dLbls>
        <c:gapWidth val="180"/>
        <c:overlap val="-90"/>
        <c:axId val="323699400"/>
        <c:axId val="323699792"/>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323699400"/>
        <c:axId val="323699792"/>
      </c:lineChart>
      <c:catAx>
        <c:axId val="323699400"/>
        <c:scaling>
          <c:orientation val="minMax"/>
        </c:scaling>
        <c:delete val="0"/>
        <c:axPos val="b"/>
        <c:numFmt formatCode="ge" sourceLinked="1"/>
        <c:majorTickMark val="none"/>
        <c:minorTickMark val="none"/>
        <c:tickLblPos val="none"/>
        <c:crossAx val="323699792"/>
        <c:crosses val="autoZero"/>
        <c:auto val="0"/>
        <c:lblAlgn val="ctr"/>
        <c:lblOffset val="100"/>
        <c:noMultiLvlLbl val="1"/>
      </c:catAx>
      <c:valAx>
        <c:axId val="323699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36994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220.13</c:v>
                </c:pt>
                <c:pt idx="1">
                  <c:v>221.02</c:v>
                </c:pt>
                <c:pt idx="2">
                  <c:v>232.28</c:v>
                </c:pt>
                <c:pt idx="3">
                  <c:v>240.71</c:v>
                </c:pt>
                <c:pt idx="4">
                  <c:v>251.51</c:v>
                </c:pt>
              </c:numCache>
            </c:numRef>
          </c:val>
        </c:ser>
        <c:dLbls>
          <c:showLegendKey val="0"/>
          <c:showVal val="0"/>
          <c:showCatName val="0"/>
          <c:showSerName val="0"/>
          <c:showPercent val="0"/>
          <c:showBubbleSize val="0"/>
        </c:dLbls>
        <c:gapWidth val="180"/>
        <c:overlap val="-90"/>
        <c:axId val="102867440"/>
        <c:axId val="32370018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198.14</c:v>
                </c:pt>
                <c:pt idx="1">
                  <c:v>201.4</c:v>
                </c:pt>
                <c:pt idx="2">
                  <c:v>204.54</c:v>
                </c:pt>
                <c:pt idx="3">
                  <c:v>208.81</c:v>
                </c:pt>
                <c:pt idx="4">
                  <c:v>215.3</c:v>
                </c:pt>
              </c:numCache>
            </c:numRef>
          </c:val>
          <c:smooth val="0"/>
        </c:ser>
        <c:dLbls>
          <c:showLegendKey val="0"/>
          <c:showVal val="0"/>
          <c:showCatName val="0"/>
          <c:showSerName val="0"/>
          <c:showPercent val="0"/>
          <c:showBubbleSize val="0"/>
        </c:dLbls>
        <c:marker val="1"/>
        <c:smooth val="0"/>
        <c:axId val="102867440"/>
        <c:axId val="323700184"/>
      </c:lineChart>
      <c:catAx>
        <c:axId val="102867440"/>
        <c:scaling>
          <c:orientation val="minMax"/>
        </c:scaling>
        <c:delete val="0"/>
        <c:axPos val="b"/>
        <c:numFmt formatCode="ge" sourceLinked="1"/>
        <c:majorTickMark val="none"/>
        <c:minorTickMark val="none"/>
        <c:tickLblPos val="none"/>
        <c:crossAx val="323700184"/>
        <c:crosses val="autoZero"/>
        <c:auto val="0"/>
        <c:lblAlgn val="ctr"/>
        <c:lblOffset val="100"/>
        <c:noMultiLvlLbl val="1"/>
      </c:catAx>
      <c:valAx>
        <c:axId val="32370018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2867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329.38</c:v>
                </c:pt>
                <c:pt idx="1">
                  <c:v>320.82</c:v>
                </c:pt>
                <c:pt idx="2">
                  <c:v>331.33</c:v>
                </c:pt>
                <c:pt idx="3">
                  <c:v>330.07</c:v>
                </c:pt>
                <c:pt idx="4">
                  <c:v>339.77</c:v>
                </c:pt>
              </c:numCache>
            </c:numRef>
          </c:val>
        </c:ser>
        <c:dLbls>
          <c:showLegendKey val="0"/>
          <c:showVal val="0"/>
          <c:showCatName val="0"/>
          <c:showSerName val="0"/>
          <c:showPercent val="0"/>
          <c:showBubbleSize val="0"/>
        </c:dLbls>
        <c:gapWidth val="180"/>
        <c:overlap val="-90"/>
        <c:axId val="323700968"/>
        <c:axId val="323701360"/>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333.68</c:v>
                </c:pt>
                <c:pt idx="1">
                  <c:v>339.55</c:v>
                </c:pt>
                <c:pt idx="2">
                  <c:v>340.95</c:v>
                </c:pt>
                <c:pt idx="3">
                  <c:v>342.04</c:v>
                </c:pt>
                <c:pt idx="4">
                  <c:v>349.87</c:v>
                </c:pt>
              </c:numCache>
            </c:numRef>
          </c:val>
          <c:smooth val="0"/>
        </c:ser>
        <c:dLbls>
          <c:showLegendKey val="0"/>
          <c:showVal val="0"/>
          <c:showCatName val="0"/>
          <c:showSerName val="0"/>
          <c:showPercent val="0"/>
          <c:showBubbleSize val="0"/>
        </c:dLbls>
        <c:marker val="1"/>
        <c:smooth val="0"/>
        <c:axId val="323700968"/>
        <c:axId val="323701360"/>
      </c:lineChart>
      <c:catAx>
        <c:axId val="323700968"/>
        <c:scaling>
          <c:orientation val="minMax"/>
        </c:scaling>
        <c:delete val="0"/>
        <c:axPos val="b"/>
        <c:numFmt formatCode="ge" sourceLinked="1"/>
        <c:majorTickMark val="none"/>
        <c:minorTickMark val="none"/>
        <c:tickLblPos val="none"/>
        <c:crossAx val="323701360"/>
        <c:crosses val="autoZero"/>
        <c:auto val="0"/>
        <c:lblAlgn val="ctr"/>
        <c:lblOffset val="100"/>
        <c:noMultiLvlLbl val="1"/>
      </c:catAx>
      <c:valAx>
        <c:axId val="3237013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3700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04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05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05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05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05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05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05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05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05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05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05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06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I1" zoomScaleNormal="100" zoomScaleSheetLayoutView="100" workbookViewId="0">
      <selection activeCell="BL90" sqref="BL90"/>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row>
    <row r="3" spans="1:78" ht="9.75" customHeight="1">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row>
    <row r="4" spans="1:78" ht="9.75" customHeight="1">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5" t="str">
        <f>データ!O6</f>
        <v>山口県　宇部市</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01" t="s">
        <v>1</v>
      </c>
      <c r="C7" s="102"/>
      <c r="D7" s="102"/>
      <c r="E7" s="102"/>
      <c r="F7" s="102"/>
      <c r="G7" s="102"/>
      <c r="H7" s="102"/>
      <c r="I7" s="103"/>
      <c r="J7" s="101" t="s">
        <v>2</v>
      </c>
      <c r="K7" s="102"/>
      <c r="L7" s="102"/>
      <c r="M7" s="102"/>
      <c r="N7" s="102"/>
      <c r="O7" s="102"/>
      <c r="P7" s="102"/>
      <c r="Q7" s="103"/>
      <c r="R7" s="101" t="s">
        <v>3</v>
      </c>
      <c r="S7" s="102"/>
      <c r="T7" s="102"/>
      <c r="U7" s="102"/>
      <c r="V7" s="102"/>
      <c r="W7" s="102"/>
      <c r="X7" s="102"/>
      <c r="Y7" s="103"/>
      <c r="Z7" s="101" t="s">
        <v>4</v>
      </c>
      <c r="AA7" s="102"/>
      <c r="AB7" s="102"/>
      <c r="AC7" s="102"/>
      <c r="AD7" s="102"/>
      <c r="AE7" s="102"/>
      <c r="AF7" s="102"/>
      <c r="AG7" s="103"/>
      <c r="AH7" s="4"/>
      <c r="AJ7" s="136"/>
      <c r="AK7" s="137"/>
      <c r="AL7" s="137"/>
      <c r="AM7" s="137"/>
      <c r="AN7" s="137"/>
      <c r="AO7" s="137"/>
      <c r="AP7" s="138"/>
      <c r="AQ7" s="126">
        <f>データ!I10</f>
        <v>40909</v>
      </c>
      <c r="AR7" s="126"/>
      <c r="AS7" s="126"/>
      <c r="AT7" s="126"/>
      <c r="AU7" s="127"/>
      <c r="AV7" s="125">
        <f>データ!J10</f>
        <v>41275</v>
      </c>
      <c r="AW7" s="126"/>
      <c r="AX7" s="126"/>
      <c r="AY7" s="126"/>
      <c r="AZ7" s="127"/>
      <c r="BA7" s="125">
        <f>データ!K10</f>
        <v>41640</v>
      </c>
      <c r="BB7" s="126"/>
      <c r="BC7" s="126"/>
      <c r="BD7" s="126"/>
      <c r="BE7" s="127"/>
      <c r="BF7" s="125">
        <f>データ!L10</f>
        <v>42005</v>
      </c>
      <c r="BG7" s="126"/>
      <c r="BH7" s="126"/>
      <c r="BI7" s="126"/>
      <c r="BJ7" s="127"/>
      <c r="BK7" s="125">
        <f>データ!M10</f>
        <v>42370</v>
      </c>
      <c r="BL7" s="126"/>
      <c r="BM7" s="126"/>
      <c r="BN7" s="126"/>
      <c r="BO7" s="127"/>
      <c r="BS7" s="9"/>
      <c r="BT7" s="9"/>
      <c r="BU7" s="9"/>
      <c r="BV7" s="9"/>
      <c r="BW7" s="9"/>
      <c r="BX7" s="9"/>
      <c r="BY7" s="9"/>
    </row>
    <row r="8" spans="1:78" ht="18.75" customHeight="1">
      <c r="A8" s="2"/>
      <c r="B8" s="128" t="str">
        <f>データ!P6</f>
        <v>法適用</v>
      </c>
      <c r="C8" s="129"/>
      <c r="D8" s="129"/>
      <c r="E8" s="129"/>
      <c r="F8" s="129"/>
      <c r="G8" s="129"/>
      <c r="H8" s="129"/>
      <c r="I8" s="130"/>
      <c r="J8" s="128" t="str">
        <f>データ!Q6</f>
        <v>交通事業</v>
      </c>
      <c r="K8" s="129"/>
      <c r="L8" s="129"/>
      <c r="M8" s="129"/>
      <c r="N8" s="129"/>
      <c r="O8" s="129"/>
      <c r="P8" s="129"/>
      <c r="Q8" s="130"/>
      <c r="R8" s="128" t="str">
        <f>データ!R6</f>
        <v>自動車運送事業</v>
      </c>
      <c r="S8" s="129"/>
      <c r="T8" s="129"/>
      <c r="U8" s="129"/>
      <c r="V8" s="129"/>
      <c r="W8" s="129"/>
      <c r="X8" s="129"/>
      <c r="Y8" s="130"/>
      <c r="Z8" s="131" t="s">
        <v>124</v>
      </c>
      <c r="AA8" s="132"/>
      <c r="AB8" s="132"/>
      <c r="AC8" s="132"/>
      <c r="AD8" s="132"/>
      <c r="AE8" s="132"/>
      <c r="AF8" s="132"/>
      <c r="AG8" s="133"/>
      <c r="AH8" s="4"/>
      <c r="AJ8" s="121" t="s">
        <v>5</v>
      </c>
      <c r="AK8" s="122"/>
      <c r="AL8" s="122"/>
      <c r="AM8" s="122"/>
      <c r="AN8" s="122"/>
      <c r="AO8" s="122"/>
      <c r="AP8" s="123"/>
      <c r="AQ8" s="119">
        <f>データ!AB6</f>
        <v>2789</v>
      </c>
      <c r="AR8" s="119"/>
      <c r="AS8" s="119"/>
      <c r="AT8" s="119"/>
      <c r="AU8" s="120"/>
      <c r="AV8" s="118">
        <f>データ!AC6</f>
        <v>2657</v>
      </c>
      <c r="AW8" s="119"/>
      <c r="AX8" s="119"/>
      <c r="AY8" s="119"/>
      <c r="AZ8" s="120"/>
      <c r="BA8" s="118">
        <f>データ!AD6</f>
        <v>2585</v>
      </c>
      <c r="BB8" s="119"/>
      <c r="BC8" s="119"/>
      <c r="BD8" s="119"/>
      <c r="BE8" s="120"/>
      <c r="BF8" s="118">
        <f>データ!AE6</f>
        <v>2574</v>
      </c>
      <c r="BG8" s="119"/>
      <c r="BH8" s="119"/>
      <c r="BI8" s="119"/>
      <c r="BJ8" s="120"/>
      <c r="BK8" s="118">
        <f>データ!AF6</f>
        <v>2497</v>
      </c>
      <c r="BL8" s="119"/>
      <c r="BM8" s="119"/>
      <c r="BN8" s="119"/>
      <c r="BO8" s="120"/>
      <c r="BS8" s="10"/>
      <c r="BT8" s="10"/>
      <c r="BU8" s="10"/>
      <c r="BV8" s="10"/>
      <c r="BW8" s="10"/>
      <c r="BX8" s="10"/>
      <c r="BY8" s="10"/>
    </row>
    <row r="9" spans="1:78" ht="18.75" customHeight="1">
      <c r="A9" s="2"/>
      <c r="B9" s="101" t="s">
        <v>6</v>
      </c>
      <c r="C9" s="102"/>
      <c r="D9" s="102"/>
      <c r="E9" s="102"/>
      <c r="F9" s="102"/>
      <c r="G9" s="102"/>
      <c r="H9" s="102"/>
      <c r="I9" s="103"/>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4"/>
      <c r="AJ9" s="121" t="s">
        <v>10</v>
      </c>
      <c r="AK9" s="122"/>
      <c r="AL9" s="122"/>
      <c r="AM9" s="122"/>
      <c r="AN9" s="122"/>
      <c r="AO9" s="122"/>
      <c r="AP9" s="123"/>
      <c r="AQ9" s="112">
        <f>データ!AG6</f>
        <v>246568</v>
      </c>
      <c r="AR9" s="124"/>
      <c r="AS9" s="124"/>
      <c r="AT9" s="124"/>
      <c r="AU9" s="124"/>
      <c r="AV9" s="110">
        <f>データ!AH6</f>
        <v>232800</v>
      </c>
      <c r="AW9" s="111"/>
      <c r="AX9" s="111"/>
      <c r="AY9" s="111"/>
      <c r="AZ9" s="112"/>
      <c r="BA9" s="110">
        <f>データ!AI6</f>
        <v>232044</v>
      </c>
      <c r="BB9" s="111"/>
      <c r="BC9" s="111"/>
      <c r="BD9" s="111"/>
      <c r="BE9" s="112"/>
      <c r="BF9" s="110">
        <f>データ!AJ6</f>
        <v>227191</v>
      </c>
      <c r="BG9" s="111"/>
      <c r="BH9" s="111"/>
      <c r="BI9" s="111"/>
      <c r="BJ9" s="112"/>
      <c r="BK9" s="110">
        <f>データ!AK6</f>
        <v>234120</v>
      </c>
      <c r="BL9" s="111"/>
      <c r="BM9" s="111"/>
      <c r="BN9" s="111"/>
      <c r="BO9" s="112"/>
      <c r="BP9" s="11"/>
      <c r="BQ9" s="11"/>
      <c r="BR9" s="11"/>
      <c r="BS9" s="11"/>
      <c r="BT9" s="11"/>
      <c r="BU9" s="11"/>
      <c r="BV9" s="11"/>
      <c r="BW9" s="11"/>
      <c r="BX9" s="11"/>
      <c r="BY9" s="11"/>
    </row>
    <row r="10" spans="1:78" ht="18.399999999999999" customHeight="1">
      <c r="A10" s="2"/>
      <c r="B10" s="113" t="str">
        <f>データ!T6</f>
        <v>-</v>
      </c>
      <c r="C10" s="114"/>
      <c r="D10" s="114"/>
      <c r="E10" s="114"/>
      <c r="F10" s="114"/>
      <c r="G10" s="114"/>
      <c r="H10" s="114"/>
      <c r="I10" s="115"/>
      <c r="J10" s="116">
        <f>データ!U6</f>
        <v>211.4</v>
      </c>
      <c r="K10" s="116"/>
      <c r="L10" s="116"/>
      <c r="M10" s="116"/>
      <c r="N10" s="116"/>
      <c r="O10" s="116"/>
      <c r="P10" s="116"/>
      <c r="Q10" s="116"/>
      <c r="R10" s="117">
        <f>データ!V6</f>
        <v>2816</v>
      </c>
      <c r="S10" s="117"/>
      <c r="T10" s="117"/>
      <c r="U10" s="117"/>
      <c r="V10" s="117"/>
      <c r="W10" s="117"/>
      <c r="X10" s="117"/>
      <c r="Y10" s="117"/>
      <c r="Z10" s="117">
        <f>データ!W6</f>
        <v>76</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01" t="s">
        <v>11</v>
      </c>
      <c r="C11" s="102"/>
      <c r="D11" s="102"/>
      <c r="E11" s="102"/>
      <c r="F11" s="102"/>
      <c r="G11" s="102"/>
      <c r="H11" s="102"/>
      <c r="I11" s="103"/>
      <c r="J11" s="104" t="s">
        <v>12</v>
      </c>
      <c r="K11" s="104"/>
      <c r="L11" s="104"/>
      <c r="M11" s="104"/>
      <c r="N11" s="104"/>
      <c r="O11" s="104"/>
      <c r="P11" s="104"/>
      <c r="Q11" s="101"/>
      <c r="R11" s="101" t="s">
        <v>13</v>
      </c>
      <c r="S11" s="102"/>
      <c r="T11" s="102"/>
      <c r="U11" s="102"/>
      <c r="V11" s="102"/>
      <c r="W11" s="102"/>
      <c r="X11" s="102"/>
      <c r="Y11" s="103"/>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5">
        <f>データ!X6</f>
        <v>123</v>
      </c>
      <c r="C12" s="106"/>
      <c r="D12" s="106"/>
      <c r="E12" s="106"/>
      <c r="F12" s="106"/>
      <c r="G12" s="106"/>
      <c r="H12" s="106"/>
      <c r="I12" s="107"/>
      <c r="J12" s="108" t="str">
        <f>データ!Y6</f>
        <v>-</v>
      </c>
      <c r="K12" s="108"/>
      <c r="L12" s="108"/>
      <c r="M12" s="108"/>
      <c r="N12" s="108"/>
      <c r="O12" s="108"/>
      <c r="P12" s="108"/>
      <c r="Q12" s="108"/>
      <c r="R12" s="109" t="str">
        <f>データ!Z6</f>
        <v>有</v>
      </c>
      <c r="S12" s="109"/>
      <c r="T12" s="109"/>
      <c r="U12" s="109"/>
      <c r="V12" s="109"/>
      <c r="W12" s="109"/>
      <c r="X12" s="109"/>
      <c r="Y12" s="109"/>
      <c r="Z12" s="109" t="str">
        <f>データ!AA6</f>
        <v>有</v>
      </c>
      <c r="AA12" s="109"/>
      <c r="AB12" s="109"/>
      <c r="AC12" s="109"/>
      <c r="AD12" s="109"/>
      <c r="AE12" s="109"/>
      <c r="AF12" s="109"/>
      <c r="AG12" s="109"/>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7" t="s">
        <v>17</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2"/>
      <c r="BL15" s="85" t="s">
        <v>18</v>
      </c>
      <c r="BM15" s="86"/>
      <c r="BN15" s="86"/>
      <c r="BO15" s="86"/>
      <c r="BP15" s="86"/>
      <c r="BQ15" s="86"/>
      <c r="BR15" s="86"/>
      <c r="BS15" s="86"/>
      <c r="BT15" s="86"/>
      <c r="BU15" s="86"/>
      <c r="BV15" s="86"/>
      <c r="BW15" s="86"/>
      <c r="BX15" s="86"/>
      <c r="BY15" s="86"/>
      <c r="BZ15" s="87"/>
    </row>
    <row r="16" spans="1:78" ht="13.5" customHeight="1" thickBot="1">
      <c r="A16" s="2"/>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2"/>
      <c r="BL16" s="88"/>
      <c r="BM16" s="89"/>
      <c r="BN16" s="89"/>
      <c r="BO16" s="89"/>
      <c r="BP16" s="89"/>
      <c r="BQ16" s="89"/>
      <c r="BR16" s="89"/>
      <c r="BS16" s="89"/>
      <c r="BT16" s="89"/>
      <c r="BU16" s="89"/>
      <c r="BV16" s="89"/>
      <c r="BW16" s="89"/>
      <c r="BX16" s="89"/>
      <c r="BY16" s="89"/>
      <c r="BZ16" s="90"/>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91" t="s">
        <v>125</v>
      </c>
      <c r="BM17" s="92"/>
      <c r="BN17" s="92"/>
      <c r="BO17" s="92"/>
      <c r="BP17" s="92"/>
      <c r="BQ17" s="92"/>
      <c r="BR17" s="92"/>
      <c r="BS17" s="92"/>
      <c r="BT17" s="92"/>
      <c r="BU17" s="92"/>
      <c r="BV17" s="92"/>
      <c r="BW17" s="92"/>
      <c r="BX17" s="92"/>
      <c r="BY17" s="92"/>
      <c r="BZ17" s="93"/>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91"/>
      <c r="BM18" s="92"/>
      <c r="BN18" s="92"/>
      <c r="BO18" s="92"/>
      <c r="BP18" s="92"/>
      <c r="BQ18" s="92"/>
      <c r="BR18" s="92"/>
      <c r="BS18" s="92"/>
      <c r="BT18" s="92"/>
      <c r="BU18" s="92"/>
      <c r="BV18" s="92"/>
      <c r="BW18" s="92"/>
      <c r="BX18" s="92"/>
      <c r="BY18" s="92"/>
      <c r="BZ18" s="93"/>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91"/>
      <c r="BM19" s="92"/>
      <c r="BN19" s="92"/>
      <c r="BO19" s="92"/>
      <c r="BP19" s="92"/>
      <c r="BQ19" s="92"/>
      <c r="BR19" s="92"/>
      <c r="BS19" s="92"/>
      <c r="BT19" s="92"/>
      <c r="BU19" s="92"/>
      <c r="BV19" s="92"/>
      <c r="BW19" s="92"/>
      <c r="BX19" s="92"/>
      <c r="BY19" s="92"/>
      <c r="BZ19" s="93"/>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91"/>
      <c r="BM20" s="92"/>
      <c r="BN20" s="92"/>
      <c r="BO20" s="92"/>
      <c r="BP20" s="92"/>
      <c r="BQ20" s="92"/>
      <c r="BR20" s="92"/>
      <c r="BS20" s="92"/>
      <c r="BT20" s="92"/>
      <c r="BU20" s="92"/>
      <c r="BV20" s="92"/>
      <c r="BW20" s="92"/>
      <c r="BX20" s="92"/>
      <c r="BY20" s="92"/>
      <c r="BZ20" s="93"/>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91"/>
      <c r="BM21" s="92"/>
      <c r="BN21" s="92"/>
      <c r="BO21" s="92"/>
      <c r="BP21" s="92"/>
      <c r="BQ21" s="92"/>
      <c r="BR21" s="92"/>
      <c r="BS21" s="92"/>
      <c r="BT21" s="92"/>
      <c r="BU21" s="92"/>
      <c r="BV21" s="92"/>
      <c r="BW21" s="92"/>
      <c r="BX21" s="92"/>
      <c r="BY21" s="92"/>
      <c r="BZ21" s="93"/>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91"/>
      <c r="BM22" s="92"/>
      <c r="BN22" s="92"/>
      <c r="BO22" s="92"/>
      <c r="BP22" s="92"/>
      <c r="BQ22" s="92"/>
      <c r="BR22" s="92"/>
      <c r="BS22" s="92"/>
      <c r="BT22" s="92"/>
      <c r="BU22" s="92"/>
      <c r="BV22" s="92"/>
      <c r="BW22" s="92"/>
      <c r="BX22" s="92"/>
      <c r="BY22" s="92"/>
      <c r="BZ22" s="93"/>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91"/>
      <c r="BM23" s="92"/>
      <c r="BN23" s="92"/>
      <c r="BO23" s="92"/>
      <c r="BP23" s="92"/>
      <c r="BQ23" s="92"/>
      <c r="BR23" s="92"/>
      <c r="BS23" s="92"/>
      <c r="BT23" s="92"/>
      <c r="BU23" s="92"/>
      <c r="BV23" s="92"/>
      <c r="BW23" s="92"/>
      <c r="BX23" s="92"/>
      <c r="BY23" s="92"/>
      <c r="BZ23" s="93"/>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91"/>
      <c r="BM24" s="92"/>
      <c r="BN24" s="92"/>
      <c r="BO24" s="92"/>
      <c r="BP24" s="92"/>
      <c r="BQ24" s="92"/>
      <c r="BR24" s="92"/>
      <c r="BS24" s="92"/>
      <c r="BT24" s="92"/>
      <c r="BU24" s="92"/>
      <c r="BV24" s="92"/>
      <c r="BW24" s="92"/>
      <c r="BX24" s="92"/>
      <c r="BY24" s="92"/>
      <c r="BZ24" s="93"/>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91"/>
      <c r="BM25" s="92"/>
      <c r="BN25" s="92"/>
      <c r="BO25" s="92"/>
      <c r="BP25" s="92"/>
      <c r="BQ25" s="92"/>
      <c r="BR25" s="92"/>
      <c r="BS25" s="92"/>
      <c r="BT25" s="92"/>
      <c r="BU25" s="92"/>
      <c r="BV25" s="92"/>
      <c r="BW25" s="92"/>
      <c r="BX25" s="92"/>
      <c r="BY25" s="92"/>
      <c r="BZ25" s="93"/>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91"/>
      <c r="BM26" s="92"/>
      <c r="BN26" s="92"/>
      <c r="BO26" s="92"/>
      <c r="BP26" s="92"/>
      <c r="BQ26" s="92"/>
      <c r="BR26" s="92"/>
      <c r="BS26" s="92"/>
      <c r="BT26" s="92"/>
      <c r="BU26" s="92"/>
      <c r="BV26" s="92"/>
      <c r="BW26" s="92"/>
      <c r="BX26" s="92"/>
      <c r="BY26" s="92"/>
      <c r="BZ26" s="93"/>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91"/>
      <c r="BM27" s="92"/>
      <c r="BN27" s="92"/>
      <c r="BO27" s="92"/>
      <c r="BP27" s="92"/>
      <c r="BQ27" s="92"/>
      <c r="BR27" s="92"/>
      <c r="BS27" s="92"/>
      <c r="BT27" s="92"/>
      <c r="BU27" s="92"/>
      <c r="BV27" s="92"/>
      <c r="BW27" s="92"/>
      <c r="BX27" s="92"/>
      <c r="BY27" s="92"/>
      <c r="BZ27" s="93"/>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91"/>
      <c r="BM28" s="92"/>
      <c r="BN28" s="92"/>
      <c r="BO28" s="92"/>
      <c r="BP28" s="92"/>
      <c r="BQ28" s="92"/>
      <c r="BR28" s="92"/>
      <c r="BS28" s="92"/>
      <c r="BT28" s="92"/>
      <c r="BU28" s="92"/>
      <c r="BV28" s="92"/>
      <c r="BW28" s="92"/>
      <c r="BX28" s="92"/>
      <c r="BY28" s="92"/>
      <c r="BZ28" s="93"/>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91"/>
      <c r="BM29" s="92"/>
      <c r="BN29" s="92"/>
      <c r="BO29" s="92"/>
      <c r="BP29" s="92"/>
      <c r="BQ29" s="92"/>
      <c r="BR29" s="92"/>
      <c r="BS29" s="92"/>
      <c r="BT29" s="92"/>
      <c r="BU29" s="92"/>
      <c r="BV29" s="92"/>
      <c r="BW29" s="92"/>
      <c r="BX29" s="92"/>
      <c r="BY29" s="92"/>
      <c r="BZ29" s="93"/>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91"/>
      <c r="BM30" s="92"/>
      <c r="BN30" s="92"/>
      <c r="BO30" s="92"/>
      <c r="BP30" s="92"/>
      <c r="BQ30" s="92"/>
      <c r="BR30" s="92"/>
      <c r="BS30" s="92"/>
      <c r="BT30" s="92"/>
      <c r="BU30" s="92"/>
      <c r="BV30" s="92"/>
      <c r="BW30" s="92"/>
      <c r="BX30" s="92"/>
      <c r="BY30" s="92"/>
      <c r="BZ30" s="93"/>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91"/>
      <c r="BM31" s="92"/>
      <c r="BN31" s="92"/>
      <c r="BO31" s="92"/>
      <c r="BP31" s="92"/>
      <c r="BQ31" s="92"/>
      <c r="BR31" s="92"/>
      <c r="BS31" s="92"/>
      <c r="BT31" s="92"/>
      <c r="BU31" s="92"/>
      <c r="BV31" s="92"/>
      <c r="BW31" s="92"/>
      <c r="BX31" s="92"/>
      <c r="BY31" s="92"/>
      <c r="BZ31" s="93"/>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91"/>
      <c r="BM32" s="92"/>
      <c r="BN32" s="92"/>
      <c r="BO32" s="92"/>
      <c r="BP32" s="92"/>
      <c r="BQ32" s="92"/>
      <c r="BR32" s="92"/>
      <c r="BS32" s="92"/>
      <c r="BT32" s="92"/>
      <c r="BU32" s="92"/>
      <c r="BV32" s="92"/>
      <c r="BW32" s="92"/>
      <c r="BX32" s="92"/>
      <c r="BY32" s="92"/>
      <c r="BZ32" s="93"/>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91"/>
      <c r="BM33" s="92"/>
      <c r="BN33" s="92"/>
      <c r="BO33" s="92"/>
      <c r="BP33" s="92"/>
      <c r="BQ33" s="92"/>
      <c r="BR33" s="92"/>
      <c r="BS33" s="92"/>
      <c r="BT33" s="92"/>
      <c r="BU33" s="92"/>
      <c r="BV33" s="92"/>
      <c r="BW33" s="92"/>
      <c r="BX33" s="92"/>
      <c r="BY33" s="92"/>
      <c r="BZ33" s="93"/>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91"/>
      <c r="BM34" s="92"/>
      <c r="BN34" s="92"/>
      <c r="BO34" s="92"/>
      <c r="BP34" s="92"/>
      <c r="BQ34" s="92"/>
      <c r="BR34" s="92"/>
      <c r="BS34" s="92"/>
      <c r="BT34" s="92"/>
      <c r="BU34" s="92"/>
      <c r="BV34" s="92"/>
      <c r="BW34" s="92"/>
      <c r="BX34" s="92"/>
      <c r="BY34" s="92"/>
      <c r="BZ34" s="93"/>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91"/>
      <c r="BM35" s="92"/>
      <c r="BN35" s="92"/>
      <c r="BO35" s="92"/>
      <c r="BP35" s="92"/>
      <c r="BQ35" s="92"/>
      <c r="BR35" s="92"/>
      <c r="BS35" s="92"/>
      <c r="BT35" s="92"/>
      <c r="BU35" s="92"/>
      <c r="BV35" s="92"/>
      <c r="BW35" s="92"/>
      <c r="BX35" s="92"/>
      <c r="BY35" s="92"/>
      <c r="BZ35" s="93"/>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91"/>
      <c r="BM36" s="92"/>
      <c r="BN36" s="92"/>
      <c r="BO36" s="92"/>
      <c r="BP36" s="92"/>
      <c r="BQ36" s="92"/>
      <c r="BR36" s="92"/>
      <c r="BS36" s="92"/>
      <c r="BT36" s="92"/>
      <c r="BU36" s="92"/>
      <c r="BV36" s="92"/>
      <c r="BW36" s="92"/>
      <c r="BX36" s="92"/>
      <c r="BY36" s="92"/>
      <c r="BZ36" s="93"/>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91"/>
      <c r="BM37" s="92"/>
      <c r="BN37" s="92"/>
      <c r="BO37" s="92"/>
      <c r="BP37" s="92"/>
      <c r="BQ37" s="92"/>
      <c r="BR37" s="92"/>
      <c r="BS37" s="92"/>
      <c r="BT37" s="92"/>
      <c r="BU37" s="92"/>
      <c r="BV37" s="92"/>
      <c r="BW37" s="92"/>
      <c r="BX37" s="92"/>
      <c r="BY37" s="92"/>
      <c r="BZ37" s="93"/>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91"/>
      <c r="BM38" s="92"/>
      <c r="BN38" s="92"/>
      <c r="BO38" s="92"/>
      <c r="BP38" s="92"/>
      <c r="BQ38" s="92"/>
      <c r="BR38" s="92"/>
      <c r="BS38" s="92"/>
      <c r="BT38" s="92"/>
      <c r="BU38" s="92"/>
      <c r="BV38" s="92"/>
      <c r="BW38" s="92"/>
      <c r="BX38" s="92"/>
      <c r="BY38" s="92"/>
      <c r="BZ38" s="93"/>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91"/>
      <c r="BM39" s="92"/>
      <c r="BN39" s="92"/>
      <c r="BO39" s="92"/>
      <c r="BP39" s="92"/>
      <c r="BQ39" s="92"/>
      <c r="BR39" s="92"/>
      <c r="BS39" s="92"/>
      <c r="BT39" s="92"/>
      <c r="BU39" s="92"/>
      <c r="BV39" s="92"/>
      <c r="BW39" s="92"/>
      <c r="BX39" s="92"/>
      <c r="BY39" s="92"/>
      <c r="BZ39" s="93"/>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91"/>
      <c r="BM40" s="92"/>
      <c r="BN40" s="92"/>
      <c r="BO40" s="92"/>
      <c r="BP40" s="92"/>
      <c r="BQ40" s="92"/>
      <c r="BR40" s="92"/>
      <c r="BS40" s="92"/>
      <c r="BT40" s="92"/>
      <c r="BU40" s="92"/>
      <c r="BV40" s="92"/>
      <c r="BW40" s="92"/>
      <c r="BX40" s="92"/>
      <c r="BY40" s="92"/>
      <c r="BZ40" s="93"/>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91"/>
      <c r="BM41" s="92"/>
      <c r="BN41" s="92"/>
      <c r="BO41" s="92"/>
      <c r="BP41" s="92"/>
      <c r="BQ41" s="92"/>
      <c r="BR41" s="92"/>
      <c r="BS41" s="92"/>
      <c r="BT41" s="92"/>
      <c r="BU41" s="92"/>
      <c r="BV41" s="92"/>
      <c r="BW41" s="92"/>
      <c r="BX41" s="92"/>
      <c r="BY41" s="92"/>
      <c r="BZ41" s="93"/>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91"/>
      <c r="BM42" s="92"/>
      <c r="BN42" s="92"/>
      <c r="BO42" s="92"/>
      <c r="BP42" s="92"/>
      <c r="BQ42" s="92"/>
      <c r="BR42" s="92"/>
      <c r="BS42" s="92"/>
      <c r="BT42" s="92"/>
      <c r="BU42" s="92"/>
      <c r="BV42" s="92"/>
      <c r="BW42" s="92"/>
      <c r="BX42" s="92"/>
      <c r="BY42" s="92"/>
      <c r="BZ42" s="93"/>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91"/>
      <c r="BM43" s="92"/>
      <c r="BN43" s="92"/>
      <c r="BO43" s="92"/>
      <c r="BP43" s="92"/>
      <c r="BQ43" s="92"/>
      <c r="BR43" s="92"/>
      <c r="BS43" s="92"/>
      <c r="BT43" s="92"/>
      <c r="BU43" s="92"/>
      <c r="BV43" s="92"/>
      <c r="BW43" s="92"/>
      <c r="BX43" s="92"/>
      <c r="BY43" s="92"/>
      <c r="BZ43" s="93"/>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91"/>
      <c r="BM44" s="92"/>
      <c r="BN44" s="92"/>
      <c r="BO44" s="92"/>
      <c r="BP44" s="92"/>
      <c r="BQ44" s="92"/>
      <c r="BR44" s="92"/>
      <c r="BS44" s="92"/>
      <c r="BT44" s="92"/>
      <c r="BU44" s="92"/>
      <c r="BV44" s="92"/>
      <c r="BW44" s="92"/>
      <c r="BX44" s="92"/>
      <c r="BY44" s="92"/>
      <c r="BZ44" s="93"/>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91"/>
      <c r="BM45" s="92"/>
      <c r="BN45" s="92"/>
      <c r="BO45" s="92"/>
      <c r="BP45" s="92"/>
      <c r="BQ45" s="92"/>
      <c r="BR45" s="92"/>
      <c r="BS45" s="92"/>
      <c r="BT45" s="92"/>
      <c r="BU45" s="92"/>
      <c r="BV45" s="92"/>
      <c r="BW45" s="92"/>
      <c r="BX45" s="92"/>
      <c r="BY45" s="92"/>
      <c r="BZ45" s="93"/>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91"/>
      <c r="BM46" s="92"/>
      <c r="BN46" s="92"/>
      <c r="BO46" s="92"/>
      <c r="BP46" s="92"/>
      <c r="BQ46" s="92"/>
      <c r="BR46" s="92"/>
      <c r="BS46" s="92"/>
      <c r="BT46" s="92"/>
      <c r="BU46" s="92"/>
      <c r="BV46" s="92"/>
      <c r="BW46" s="92"/>
      <c r="BX46" s="92"/>
      <c r="BY46" s="92"/>
      <c r="BZ46" s="93"/>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91"/>
      <c r="BM47" s="92"/>
      <c r="BN47" s="92"/>
      <c r="BO47" s="92"/>
      <c r="BP47" s="92"/>
      <c r="BQ47" s="92"/>
      <c r="BR47" s="92"/>
      <c r="BS47" s="92"/>
      <c r="BT47" s="92"/>
      <c r="BU47" s="92"/>
      <c r="BV47" s="92"/>
      <c r="BW47" s="92"/>
      <c r="BX47" s="92"/>
      <c r="BY47" s="92"/>
      <c r="BZ47" s="93"/>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91"/>
      <c r="BM48" s="92"/>
      <c r="BN48" s="92"/>
      <c r="BO48" s="92"/>
      <c r="BP48" s="92"/>
      <c r="BQ48" s="92"/>
      <c r="BR48" s="92"/>
      <c r="BS48" s="92"/>
      <c r="BT48" s="92"/>
      <c r="BU48" s="92"/>
      <c r="BV48" s="92"/>
      <c r="BW48" s="92"/>
      <c r="BX48" s="92"/>
      <c r="BY48" s="92"/>
      <c r="BZ48" s="93"/>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91"/>
      <c r="BM49" s="92"/>
      <c r="BN49" s="92"/>
      <c r="BO49" s="92"/>
      <c r="BP49" s="92"/>
      <c r="BQ49" s="92"/>
      <c r="BR49" s="92"/>
      <c r="BS49" s="92"/>
      <c r="BT49" s="92"/>
      <c r="BU49" s="92"/>
      <c r="BV49" s="92"/>
      <c r="BW49" s="92"/>
      <c r="BX49" s="92"/>
      <c r="BY49" s="92"/>
      <c r="BZ49" s="93"/>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91"/>
      <c r="BM50" s="92"/>
      <c r="BN50" s="92"/>
      <c r="BO50" s="92"/>
      <c r="BP50" s="92"/>
      <c r="BQ50" s="92"/>
      <c r="BR50" s="92"/>
      <c r="BS50" s="92"/>
      <c r="BT50" s="92"/>
      <c r="BU50" s="92"/>
      <c r="BV50" s="92"/>
      <c r="BW50" s="92"/>
      <c r="BX50" s="92"/>
      <c r="BY50" s="92"/>
      <c r="BZ50" s="93"/>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91"/>
      <c r="BM51" s="92"/>
      <c r="BN51" s="92"/>
      <c r="BO51" s="92"/>
      <c r="BP51" s="92"/>
      <c r="BQ51" s="92"/>
      <c r="BR51" s="92"/>
      <c r="BS51" s="92"/>
      <c r="BT51" s="92"/>
      <c r="BU51" s="92"/>
      <c r="BV51" s="92"/>
      <c r="BW51" s="92"/>
      <c r="BX51" s="92"/>
      <c r="BY51" s="92"/>
      <c r="BZ51" s="93"/>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94"/>
      <c r="BM52" s="95"/>
      <c r="BN52" s="95"/>
      <c r="BO52" s="95"/>
      <c r="BP52" s="95"/>
      <c r="BQ52" s="95"/>
      <c r="BR52" s="95"/>
      <c r="BS52" s="95"/>
      <c r="BT52" s="95"/>
      <c r="BU52" s="95"/>
      <c r="BV52" s="95"/>
      <c r="BW52" s="95"/>
      <c r="BX52" s="95"/>
      <c r="BY52" s="95"/>
      <c r="BZ52" s="96"/>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85" t="s">
        <v>19</v>
      </c>
      <c r="BM53" s="86"/>
      <c r="BN53" s="86"/>
      <c r="BO53" s="86"/>
      <c r="BP53" s="86"/>
      <c r="BQ53" s="86"/>
      <c r="BR53" s="86"/>
      <c r="BS53" s="86"/>
      <c r="BT53" s="86"/>
      <c r="BU53" s="86"/>
      <c r="BV53" s="86"/>
      <c r="BW53" s="86"/>
      <c r="BX53" s="86"/>
      <c r="BY53" s="86"/>
      <c r="BZ53" s="87"/>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88"/>
      <c r="BM54" s="89"/>
      <c r="BN54" s="89"/>
      <c r="BO54" s="89"/>
      <c r="BP54" s="89"/>
      <c r="BQ54" s="89"/>
      <c r="BR54" s="89"/>
      <c r="BS54" s="89"/>
      <c r="BT54" s="89"/>
      <c r="BU54" s="89"/>
      <c r="BV54" s="89"/>
      <c r="BW54" s="89"/>
      <c r="BX54" s="89"/>
      <c r="BY54" s="89"/>
      <c r="BZ54" s="90"/>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91" t="s">
        <v>126</v>
      </c>
      <c r="BM55" s="92"/>
      <c r="BN55" s="92"/>
      <c r="BO55" s="92"/>
      <c r="BP55" s="92"/>
      <c r="BQ55" s="92"/>
      <c r="BR55" s="92"/>
      <c r="BS55" s="92"/>
      <c r="BT55" s="92"/>
      <c r="BU55" s="92"/>
      <c r="BV55" s="92"/>
      <c r="BW55" s="92"/>
      <c r="BX55" s="92"/>
      <c r="BY55" s="92"/>
      <c r="BZ55" s="93"/>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91"/>
      <c r="BM56" s="92"/>
      <c r="BN56" s="92"/>
      <c r="BO56" s="92"/>
      <c r="BP56" s="92"/>
      <c r="BQ56" s="92"/>
      <c r="BR56" s="92"/>
      <c r="BS56" s="92"/>
      <c r="BT56" s="92"/>
      <c r="BU56" s="92"/>
      <c r="BV56" s="92"/>
      <c r="BW56" s="92"/>
      <c r="BX56" s="92"/>
      <c r="BY56" s="92"/>
      <c r="BZ56" s="93"/>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91"/>
      <c r="BM57" s="92"/>
      <c r="BN57" s="92"/>
      <c r="BO57" s="92"/>
      <c r="BP57" s="92"/>
      <c r="BQ57" s="92"/>
      <c r="BR57" s="92"/>
      <c r="BS57" s="92"/>
      <c r="BT57" s="92"/>
      <c r="BU57" s="92"/>
      <c r="BV57" s="92"/>
      <c r="BW57" s="92"/>
      <c r="BX57" s="92"/>
      <c r="BY57" s="92"/>
      <c r="BZ57" s="93"/>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91"/>
      <c r="BM58" s="92"/>
      <c r="BN58" s="92"/>
      <c r="BO58" s="92"/>
      <c r="BP58" s="92"/>
      <c r="BQ58" s="92"/>
      <c r="BR58" s="92"/>
      <c r="BS58" s="92"/>
      <c r="BT58" s="92"/>
      <c r="BU58" s="92"/>
      <c r="BV58" s="92"/>
      <c r="BW58" s="92"/>
      <c r="BX58" s="92"/>
      <c r="BY58" s="92"/>
      <c r="BZ58" s="93"/>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91"/>
      <c r="BM59" s="92"/>
      <c r="BN59" s="92"/>
      <c r="BO59" s="92"/>
      <c r="BP59" s="92"/>
      <c r="BQ59" s="92"/>
      <c r="BR59" s="92"/>
      <c r="BS59" s="92"/>
      <c r="BT59" s="92"/>
      <c r="BU59" s="92"/>
      <c r="BV59" s="92"/>
      <c r="BW59" s="92"/>
      <c r="BX59" s="92"/>
      <c r="BY59" s="92"/>
      <c r="BZ59" s="93"/>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91"/>
      <c r="BM60" s="92"/>
      <c r="BN60" s="92"/>
      <c r="BO60" s="92"/>
      <c r="BP60" s="92"/>
      <c r="BQ60" s="92"/>
      <c r="BR60" s="92"/>
      <c r="BS60" s="92"/>
      <c r="BT60" s="92"/>
      <c r="BU60" s="92"/>
      <c r="BV60" s="92"/>
      <c r="BW60" s="92"/>
      <c r="BX60" s="92"/>
      <c r="BY60" s="92"/>
      <c r="BZ60" s="93"/>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91"/>
      <c r="BM61" s="92"/>
      <c r="BN61" s="92"/>
      <c r="BO61" s="92"/>
      <c r="BP61" s="92"/>
      <c r="BQ61" s="92"/>
      <c r="BR61" s="92"/>
      <c r="BS61" s="92"/>
      <c r="BT61" s="92"/>
      <c r="BU61" s="92"/>
      <c r="BV61" s="92"/>
      <c r="BW61" s="92"/>
      <c r="BX61" s="92"/>
      <c r="BY61" s="92"/>
      <c r="BZ61" s="93"/>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91"/>
      <c r="BM62" s="92"/>
      <c r="BN62" s="92"/>
      <c r="BO62" s="92"/>
      <c r="BP62" s="92"/>
      <c r="BQ62" s="92"/>
      <c r="BR62" s="92"/>
      <c r="BS62" s="92"/>
      <c r="BT62" s="92"/>
      <c r="BU62" s="92"/>
      <c r="BV62" s="92"/>
      <c r="BW62" s="92"/>
      <c r="BX62" s="92"/>
      <c r="BY62" s="92"/>
      <c r="BZ62" s="93"/>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91"/>
      <c r="BM63" s="92"/>
      <c r="BN63" s="92"/>
      <c r="BO63" s="92"/>
      <c r="BP63" s="92"/>
      <c r="BQ63" s="92"/>
      <c r="BR63" s="92"/>
      <c r="BS63" s="92"/>
      <c r="BT63" s="92"/>
      <c r="BU63" s="92"/>
      <c r="BV63" s="92"/>
      <c r="BW63" s="92"/>
      <c r="BX63" s="92"/>
      <c r="BY63" s="92"/>
      <c r="BZ63" s="93"/>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91"/>
      <c r="BM64" s="92"/>
      <c r="BN64" s="92"/>
      <c r="BO64" s="92"/>
      <c r="BP64" s="92"/>
      <c r="BQ64" s="92"/>
      <c r="BR64" s="92"/>
      <c r="BS64" s="92"/>
      <c r="BT64" s="92"/>
      <c r="BU64" s="92"/>
      <c r="BV64" s="92"/>
      <c r="BW64" s="92"/>
      <c r="BX64" s="92"/>
      <c r="BY64" s="92"/>
      <c r="BZ64" s="93"/>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91"/>
      <c r="BM65" s="92"/>
      <c r="BN65" s="92"/>
      <c r="BO65" s="92"/>
      <c r="BP65" s="92"/>
      <c r="BQ65" s="92"/>
      <c r="BR65" s="92"/>
      <c r="BS65" s="92"/>
      <c r="BT65" s="92"/>
      <c r="BU65" s="92"/>
      <c r="BV65" s="92"/>
      <c r="BW65" s="92"/>
      <c r="BX65" s="92"/>
      <c r="BY65" s="92"/>
      <c r="BZ65" s="93"/>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91"/>
      <c r="BM66" s="92"/>
      <c r="BN66" s="92"/>
      <c r="BO66" s="92"/>
      <c r="BP66" s="92"/>
      <c r="BQ66" s="92"/>
      <c r="BR66" s="92"/>
      <c r="BS66" s="92"/>
      <c r="BT66" s="92"/>
      <c r="BU66" s="92"/>
      <c r="BV66" s="92"/>
      <c r="BW66" s="92"/>
      <c r="BX66" s="92"/>
      <c r="BY66" s="92"/>
      <c r="BZ66" s="93"/>
    </row>
    <row r="67" spans="1:78" ht="13.5" customHeight="1" thickBot="1">
      <c r="A67" s="2"/>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2"/>
      <c r="BL67" s="91"/>
      <c r="BM67" s="92"/>
      <c r="BN67" s="92"/>
      <c r="BO67" s="92"/>
      <c r="BP67" s="92"/>
      <c r="BQ67" s="92"/>
      <c r="BR67" s="92"/>
      <c r="BS67" s="92"/>
      <c r="BT67" s="92"/>
      <c r="BU67" s="92"/>
      <c r="BV67" s="92"/>
      <c r="BW67" s="92"/>
      <c r="BX67" s="92"/>
      <c r="BY67" s="92"/>
      <c r="BZ67" s="93"/>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91"/>
      <c r="BM68" s="92"/>
      <c r="BN68" s="92"/>
      <c r="BO68" s="92"/>
      <c r="BP68" s="92"/>
      <c r="BQ68" s="92"/>
      <c r="BR68" s="92"/>
      <c r="BS68" s="92"/>
      <c r="BT68" s="92"/>
      <c r="BU68" s="92"/>
      <c r="BV68" s="92"/>
      <c r="BW68" s="92"/>
      <c r="BX68" s="92"/>
      <c r="BY68" s="92"/>
      <c r="BZ68" s="93"/>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91"/>
      <c r="BM69" s="92"/>
      <c r="BN69" s="92"/>
      <c r="BO69" s="92"/>
      <c r="BP69" s="92"/>
      <c r="BQ69" s="92"/>
      <c r="BR69" s="92"/>
      <c r="BS69" s="92"/>
      <c r="BT69" s="92"/>
      <c r="BU69" s="92"/>
      <c r="BV69" s="92"/>
      <c r="BW69" s="92"/>
      <c r="BX69" s="92"/>
      <c r="BY69" s="92"/>
      <c r="BZ69" s="93"/>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91"/>
      <c r="BM70" s="92"/>
      <c r="BN70" s="92"/>
      <c r="BO70" s="92"/>
      <c r="BP70" s="92"/>
      <c r="BQ70" s="92"/>
      <c r="BR70" s="92"/>
      <c r="BS70" s="92"/>
      <c r="BT70" s="92"/>
      <c r="BU70" s="92"/>
      <c r="BV70" s="92"/>
      <c r="BW70" s="92"/>
      <c r="BX70" s="92"/>
      <c r="BY70" s="92"/>
      <c r="BZ70" s="93"/>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91"/>
      <c r="BM71" s="92"/>
      <c r="BN71" s="92"/>
      <c r="BO71" s="92"/>
      <c r="BP71" s="92"/>
      <c r="BQ71" s="92"/>
      <c r="BR71" s="92"/>
      <c r="BS71" s="92"/>
      <c r="BT71" s="92"/>
      <c r="BU71" s="92"/>
      <c r="BV71" s="92"/>
      <c r="BW71" s="92"/>
      <c r="BX71" s="92"/>
      <c r="BY71" s="92"/>
      <c r="BZ71" s="93"/>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91"/>
      <c r="BM72" s="92"/>
      <c r="BN72" s="92"/>
      <c r="BO72" s="92"/>
      <c r="BP72" s="92"/>
      <c r="BQ72" s="92"/>
      <c r="BR72" s="92"/>
      <c r="BS72" s="92"/>
      <c r="BT72" s="92"/>
      <c r="BU72" s="92"/>
      <c r="BV72" s="92"/>
      <c r="BW72" s="92"/>
      <c r="BX72" s="92"/>
      <c r="BY72" s="92"/>
      <c r="BZ72" s="93"/>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85" t="s">
        <v>21</v>
      </c>
      <c r="BM73" s="86"/>
      <c r="BN73" s="86"/>
      <c r="BO73" s="86"/>
      <c r="BP73" s="86"/>
      <c r="BQ73" s="86"/>
      <c r="BR73" s="86"/>
      <c r="BS73" s="86"/>
      <c r="BT73" s="86"/>
      <c r="BU73" s="86"/>
      <c r="BV73" s="86"/>
      <c r="BW73" s="86"/>
      <c r="BX73" s="86"/>
      <c r="BY73" s="86"/>
      <c r="BZ73" s="87"/>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88"/>
      <c r="BM74" s="89"/>
      <c r="BN74" s="89"/>
      <c r="BO74" s="89"/>
      <c r="BP74" s="89"/>
      <c r="BQ74" s="89"/>
      <c r="BR74" s="89"/>
      <c r="BS74" s="89"/>
      <c r="BT74" s="89"/>
      <c r="BU74" s="89"/>
      <c r="BV74" s="89"/>
      <c r="BW74" s="89"/>
      <c r="BX74" s="89"/>
      <c r="BY74" s="89"/>
      <c r="BZ74" s="90"/>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91" t="s">
        <v>127</v>
      </c>
      <c r="BM75" s="92"/>
      <c r="BN75" s="92"/>
      <c r="BO75" s="92"/>
      <c r="BP75" s="92"/>
      <c r="BQ75" s="92"/>
      <c r="BR75" s="92"/>
      <c r="BS75" s="92"/>
      <c r="BT75" s="92"/>
      <c r="BU75" s="92"/>
      <c r="BV75" s="92"/>
      <c r="BW75" s="92"/>
      <c r="BX75" s="92"/>
      <c r="BY75" s="92"/>
      <c r="BZ75" s="93"/>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91"/>
      <c r="BM76" s="92"/>
      <c r="BN76" s="92"/>
      <c r="BO76" s="92"/>
      <c r="BP76" s="92"/>
      <c r="BQ76" s="92"/>
      <c r="BR76" s="92"/>
      <c r="BS76" s="92"/>
      <c r="BT76" s="92"/>
      <c r="BU76" s="92"/>
      <c r="BV76" s="92"/>
      <c r="BW76" s="92"/>
      <c r="BX76" s="92"/>
      <c r="BY76" s="92"/>
      <c r="BZ76" s="93"/>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91"/>
      <c r="BM77" s="92"/>
      <c r="BN77" s="92"/>
      <c r="BO77" s="92"/>
      <c r="BP77" s="92"/>
      <c r="BQ77" s="92"/>
      <c r="BR77" s="92"/>
      <c r="BS77" s="92"/>
      <c r="BT77" s="92"/>
      <c r="BU77" s="92"/>
      <c r="BV77" s="92"/>
      <c r="BW77" s="92"/>
      <c r="BX77" s="92"/>
      <c r="BY77" s="92"/>
      <c r="BZ77" s="93"/>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91"/>
      <c r="BM78" s="92"/>
      <c r="BN78" s="92"/>
      <c r="BO78" s="92"/>
      <c r="BP78" s="92"/>
      <c r="BQ78" s="92"/>
      <c r="BR78" s="92"/>
      <c r="BS78" s="92"/>
      <c r="BT78" s="92"/>
      <c r="BU78" s="92"/>
      <c r="BV78" s="92"/>
      <c r="BW78" s="92"/>
      <c r="BX78" s="92"/>
      <c r="BY78" s="92"/>
      <c r="BZ78" s="93"/>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91"/>
      <c r="BM79" s="92"/>
      <c r="BN79" s="92"/>
      <c r="BO79" s="92"/>
      <c r="BP79" s="92"/>
      <c r="BQ79" s="92"/>
      <c r="BR79" s="92"/>
      <c r="BS79" s="92"/>
      <c r="BT79" s="92"/>
      <c r="BU79" s="92"/>
      <c r="BV79" s="92"/>
      <c r="BW79" s="92"/>
      <c r="BX79" s="92"/>
      <c r="BY79" s="92"/>
      <c r="BZ79" s="93"/>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91"/>
      <c r="BM80" s="92"/>
      <c r="BN80" s="92"/>
      <c r="BO80" s="92"/>
      <c r="BP80" s="92"/>
      <c r="BQ80" s="92"/>
      <c r="BR80" s="92"/>
      <c r="BS80" s="92"/>
      <c r="BT80" s="92"/>
      <c r="BU80" s="92"/>
      <c r="BV80" s="92"/>
      <c r="BW80" s="92"/>
      <c r="BX80" s="92"/>
      <c r="BY80" s="92"/>
      <c r="BZ80" s="93"/>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91"/>
      <c r="BM81" s="92"/>
      <c r="BN81" s="92"/>
      <c r="BO81" s="92"/>
      <c r="BP81" s="92"/>
      <c r="BQ81" s="92"/>
      <c r="BR81" s="92"/>
      <c r="BS81" s="92"/>
      <c r="BT81" s="92"/>
      <c r="BU81" s="92"/>
      <c r="BV81" s="92"/>
      <c r="BW81" s="92"/>
      <c r="BX81" s="92"/>
      <c r="BY81" s="92"/>
      <c r="BZ81" s="93"/>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91"/>
      <c r="BM82" s="92"/>
      <c r="BN82" s="92"/>
      <c r="BO82" s="92"/>
      <c r="BP82" s="92"/>
      <c r="BQ82" s="92"/>
      <c r="BR82" s="92"/>
      <c r="BS82" s="92"/>
      <c r="BT82" s="92"/>
      <c r="BU82" s="92"/>
      <c r="BV82" s="92"/>
      <c r="BW82" s="92"/>
      <c r="BX82" s="92"/>
      <c r="BY82" s="92"/>
      <c r="BZ82" s="93"/>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91"/>
      <c r="BM83" s="92"/>
      <c r="BN83" s="92"/>
      <c r="BO83" s="92"/>
      <c r="BP83" s="92"/>
      <c r="BQ83" s="92"/>
      <c r="BR83" s="92"/>
      <c r="BS83" s="92"/>
      <c r="BT83" s="92"/>
      <c r="BU83" s="92"/>
      <c r="BV83" s="92"/>
      <c r="BW83" s="92"/>
      <c r="BX83" s="92"/>
      <c r="BY83" s="92"/>
      <c r="BZ83" s="93"/>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91"/>
      <c r="BM84" s="92"/>
      <c r="BN84" s="92"/>
      <c r="BO84" s="92"/>
      <c r="BP84" s="92"/>
      <c r="BQ84" s="92"/>
      <c r="BR84" s="92"/>
      <c r="BS84" s="92"/>
      <c r="BT84" s="92"/>
      <c r="BU84" s="92"/>
      <c r="BV84" s="92"/>
      <c r="BW84" s="92"/>
      <c r="BX84" s="92"/>
      <c r="BY84" s="92"/>
      <c r="BZ84" s="93"/>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91"/>
      <c r="BM85" s="92"/>
      <c r="BN85" s="92"/>
      <c r="BO85" s="92"/>
      <c r="BP85" s="92"/>
      <c r="BQ85" s="92"/>
      <c r="BR85" s="92"/>
      <c r="BS85" s="92"/>
      <c r="BT85" s="92"/>
      <c r="BU85" s="92"/>
      <c r="BV85" s="92"/>
      <c r="BW85" s="92"/>
      <c r="BX85" s="92"/>
      <c r="BY85" s="92"/>
      <c r="BZ85" s="93"/>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91"/>
      <c r="BM86" s="92"/>
      <c r="BN86" s="92"/>
      <c r="BO86" s="92"/>
      <c r="BP86" s="92"/>
      <c r="BQ86" s="92"/>
      <c r="BR86" s="92"/>
      <c r="BS86" s="92"/>
      <c r="BT86" s="92"/>
      <c r="BU86" s="92"/>
      <c r="BV86" s="92"/>
      <c r="BW86" s="92"/>
      <c r="BX86" s="92"/>
      <c r="BY86" s="92"/>
      <c r="BZ86" s="93"/>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91"/>
      <c r="BM87" s="92"/>
      <c r="BN87" s="92"/>
      <c r="BO87" s="92"/>
      <c r="BP87" s="92"/>
      <c r="BQ87" s="92"/>
      <c r="BR87" s="92"/>
      <c r="BS87" s="92"/>
      <c r="BT87" s="92"/>
      <c r="BU87" s="92"/>
      <c r="BV87" s="92"/>
      <c r="BW87" s="92"/>
      <c r="BX87" s="92"/>
      <c r="BY87" s="92"/>
      <c r="BZ87" s="93"/>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91"/>
      <c r="BM88" s="92"/>
      <c r="BN88" s="92"/>
      <c r="BO88" s="92"/>
      <c r="BP88" s="92"/>
      <c r="BQ88" s="92"/>
      <c r="BR88" s="92"/>
      <c r="BS88" s="92"/>
      <c r="BT88" s="92"/>
      <c r="BU88" s="92"/>
      <c r="BV88" s="92"/>
      <c r="BW88" s="92"/>
      <c r="BX88" s="92"/>
      <c r="BY88" s="92"/>
      <c r="BZ88" s="93"/>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94"/>
      <c r="BM89" s="95"/>
      <c r="BN89" s="95"/>
      <c r="BO89" s="95"/>
      <c r="BP89" s="95"/>
      <c r="BQ89" s="95"/>
      <c r="BR89" s="95"/>
      <c r="BS89" s="95"/>
      <c r="BT89" s="95"/>
      <c r="BU89" s="95"/>
      <c r="BV89" s="95"/>
      <c r="BW89" s="95"/>
      <c r="BX89" s="95"/>
      <c r="BY89" s="95"/>
      <c r="BZ89" s="96"/>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352021</v>
      </c>
      <c r="K6" s="56" t="str">
        <f t="shared" si="3"/>
        <v>46</v>
      </c>
      <c r="L6" s="56" t="str">
        <f t="shared" si="3"/>
        <v>03</v>
      </c>
      <c r="M6" s="57" t="str">
        <f>M7</f>
        <v>3</v>
      </c>
      <c r="N6" s="57" t="str">
        <f>N7</f>
        <v>000</v>
      </c>
      <c r="O6" s="56" t="str">
        <f t="shared" si="3"/>
        <v>山口県　宇部市</v>
      </c>
      <c r="P6" s="56" t="str">
        <f t="shared" si="3"/>
        <v>法適用</v>
      </c>
      <c r="Q6" s="56" t="str">
        <f t="shared" si="3"/>
        <v>交通事業</v>
      </c>
      <c r="R6" s="56" t="str">
        <f t="shared" si="3"/>
        <v>自動車運送事業</v>
      </c>
      <c r="S6" s="56" t="str">
        <f t="shared" si="3"/>
        <v/>
      </c>
      <c r="T6" s="58" t="str">
        <f t="shared" si="3"/>
        <v>-</v>
      </c>
      <c r="U6" s="58">
        <f t="shared" si="3"/>
        <v>211.4</v>
      </c>
      <c r="V6" s="59">
        <f t="shared" si="3"/>
        <v>2816</v>
      </c>
      <c r="W6" s="59">
        <f t="shared" si="3"/>
        <v>76</v>
      </c>
      <c r="X6" s="59">
        <f t="shared" si="3"/>
        <v>123</v>
      </c>
      <c r="Y6" s="58" t="str">
        <f>Y7</f>
        <v>-</v>
      </c>
      <c r="Z6" s="56" t="str">
        <f t="shared" si="3"/>
        <v>有</v>
      </c>
      <c r="AA6" s="56" t="str">
        <f t="shared" si="3"/>
        <v>有</v>
      </c>
      <c r="AB6" s="59">
        <f t="shared" si="3"/>
        <v>2789</v>
      </c>
      <c r="AC6" s="59">
        <f t="shared" si="3"/>
        <v>2657</v>
      </c>
      <c r="AD6" s="59">
        <f t="shared" si="3"/>
        <v>2585</v>
      </c>
      <c r="AE6" s="59">
        <f t="shared" si="3"/>
        <v>2574</v>
      </c>
      <c r="AF6" s="59">
        <f t="shared" si="3"/>
        <v>2497</v>
      </c>
      <c r="AG6" s="59">
        <f t="shared" si="3"/>
        <v>246568</v>
      </c>
      <c r="AH6" s="59">
        <f t="shared" si="3"/>
        <v>232800</v>
      </c>
      <c r="AI6" s="59">
        <f t="shared" si="3"/>
        <v>232044</v>
      </c>
      <c r="AJ6" s="59">
        <f t="shared" si="3"/>
        <v>227191</v>
      </c>
      <c r="AK6" s="59">
        <f t="shared" si="3"/>
        <v>234120</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211.4</v>
      </c>
      <c r="V7" s="66">
        <v>2816</v>
      </c>
      <c r="W7" s="66">
        <v>76</v>
      </c>
      <c r="X7" s="66">
        <v>123</v>
      </c>
      <c r="Y7" s="65" t="s">
        <v>99</v>
      </c>
      <c r="Z7" s="64" t="s">
        <v>100</v>
      </c>
      <c r="AA7" s="64" t="s">
        <v>100</v>
      </c>
      <c r="AB7" s="66">
        <v>2789</v>
      </c>
      <c r="AC7" s="66">
        <v>2657</v>
      </c>
      <c r="AD7" s="66">
        <v>2585</v>
      </c>
      <c r="AE7" s="66">
        <v>2574</v>
      </c>
      <c r="AF7" s="66">
        <v>2497</v>
      </c>
      <c r="AG7" s="66">
        <v>246568</v>
      </c>
      <c r="AH7" s="66">
        <v>232800</v>
      </c>
      <c r="AI7" s="66">
        <v>232044</v>
      </c>
      <c r="AJ7" s="66">
        <v>227191</v>
      </c>
      <c r="AK7" s="66">
        <v>234120</v>
      </c>
      <c r="AL7" s="65">
        <v>98.8</v>
      </c>
      <c r="AM7" s="65">
        <v>99.7</v>
      </c>
      <c r="AN7" s="65">
        <v>96</v>
      </c>
      <c r="AO7" s="65">
        <v>100.7</v>
      </c>
      <c r="AP7" s="65">
        <v>97.2</v>
      </c>
      <c r="AQ7" s="65">
        <v>101.1</v>
      </c>
      <c r="AR7" s="65">
        <v>103</v>
      </c>
      <c r="AS7" s="65">
        <v>102.8</v>
      </c>
      <c r="AT7" s="65">
        <v>104.1</v>
      </c>
      <c r="AU7" s="65">
        <v>103.5</v>
      </c>
      <c r="AV7" s="65">
        <v>100</v>
      </c>
      <c r="AW7" s="65">
        <v>66.8</v>
      </c>
      <c r="AX7" s="65">
        <v>66.900000000000006</v>
      </c>
      <c r="AY7" s="65">
        <v>64.5</v>
      </c>
      <c r="AZ7" s="65">
        <v>65.900000000000006</v>
      </c>
      <c r="BA7" s="65">
        <v>61.6</v>
      </c>
      <c r="BB7" s="65">
        <v>90.9</v>
      </c>
      <c r="BC7" s="65">
        <v>93.5</v>
      </c>
      <c r="BD7" s="65">
        <v>93.3</v>
      </c>
      <c r="BE7" s="65">
        <v>95.5</v>
      </c>
      <c r="BF7" s="65">
        <v>94.2</v>
      </c>
      <c r="BG7" s="65">
        <v>100</v>
      </c>
      <c r="BH7" s="65">
        <v>859.8</v>
      </c>
      <c r="BI7" s="65">
        <v>778.3</v>
      </c>
      <c r="BJ7" s="65">
        <v>433.4</v>
      </c>
      <c r="BK7" s="65">
        <v>500.2</v>
      </c>
      <c r="BL7" s="65">
        <v>466.7</v>
      </c>
      <c r="BM7" s="65">
        <v>180.9</v>
      </c>
      <c r="BN7" s="65">
        <v>196.1</v>
      </c>
      <c r="BO7" s="65">
        <v>96.5</v>
      </c>
      <c r="BP7" s="65">
        <v>97.7</v>
      </c>
      <c r="BQ7" s="65">
        <v>100</v>
      </c>
      <c r="BR7" s="65">
        <v>100</v>
      </c>
      <c r="BS7" s="65">
        <v>0</v>
      </c>
      <c r="BT7" s="65">
        <v>0</v>
      </c>
      <c r="BU7" s="65">
        <v>0</v>
      </c>
      <c r="BV7" s="65">
        <v>0</v>
      </c>
      <c r="BW7" s="65">
        <v>0</v>
      </c>
      <c r="BX7" s="65">
        <v>80.8</v>
      </c>
      <c r="BY7" s="65">
        <v>76.599999999999994</v>
      </c>
      <c r="BZ7" s="65">
        <v>102.5</v>
      </c>
      <c r="CA7" s="65">
        <v>90.4</v>
      </c>
      <c r="CB7" s="65">
        <v>86.1</v>
      </c>
      <c r="CC7" s="65">
        <v>0</v>
      </c>
      <c r="CD7" s="65">
        <v>88.4</v>
      </c>
      <c r="CE7" s="65">
        <v>87.6</v>
      </c>
      <c r="CF7" s="65">
        <v>89.8</v>
      </c>
      <c r="CG7" s="65">
        <v>88.3</v>
      </c>
      <c r="CH7" s="65">
        <v>93.8</v>
      </c>
      <c r="CI7" s="65">
        <v>19.8</v>
      </c>
      <c r="CJ7" s="65">
        <v>17.7</v>
      </c>
      <c r="CK7" s="65">
        <v>15.7</v>
      </c>
      <c r="CL7" s="65">
        <v>13.6</v>
      </c>
      <c r="CM7" s="65">
        <v>14.6</v>
      </c>
      <c r="CN7" s="65">
        <v>373</v>
      </c>
      <c r="CO7" s="65">
        <v>384.6</v>
      </c>
      <c r="CP7" s="65">
        <v>410.4</v>
      </c>
      <c r="CQ7" s="65">
        <v>402.2</v>
      </c>
      <c r="CR7" s="65">
        <v>420.6</v>
      </c>
      <c r="CS7" s="65">
        <v>189.9</v>
      </c>
      <c r="CT7" s="65">
        <v>183</v>
      </c>
      <c r="CU7" s="65">
        <v>181.8</v>
      </c>
      <c r="CV7" s="65">
        <v>177.3</v>
      </c>
      <c r="CW7" s="65">
        <v>180</v>
      </c>
      <c r="CX7" s="65">
        <v>23.7</v>
      </c>
      <c r="CY7" s="65">
        <v>22.8</v>
      </c>
      <c r="CZ7" s="65">
        <v>21.9</v>
      </c>
      <c r="DA7" s="65">
        <v>21.9</v>
      </c>
      <c r="DB7" s="65">
        <v>22.3</v>
      </c>
      <c r="DC7" s="65">
        <v>10.4</v>
      </c>
      <c r="DD7" s="65">
        <v>9.6999999999999993</v>
      </c>
      <c r="DE7" s="65">
        <v>8.6999999999999993</v>
      </c>
      <c r="DF7" s="65">
        <v>7.7</v>
      </c>
      <c r="DG7" s="65">
        <v>8.1</v>
      </c>
      <c r="DH7" s="65">
        <v>21.3</v>
      </c>
      <c r="DI7" s="65">
        <v>20.8</v>
      </c>
      <c r="DJ7" s="65">
        <v>22.7</v>
      </c>
      <c r="DK7" s="65">
        <v>30.7</v>
      </c>
      <c r="DL7" s="65">
        <v>30.8</v>
      </c>
      <c r="DM7" s="65">
        <v>45.3</v>
      </c>
      <c r="DN7" s="65">
        <v>37.5</v>
      </c>
      <c r="DO7" s="65">
        <v>30.9</v>
      </c>
      <c r="DP7" s="65">
        <v>27</v>
      </c>
      <c r="DQ7" s="65">
        <v>22.5</v>
      </c>
      <c r="DR7" s="65">
        <v>71.400000000000006</v>
      </c>
      <c r="DS7" s="65">
        <v>72.400000000000006</v>
      </c>
      <c r="DT7" s="65">
        <v>83.5</v>
      </c>
      <c r="DU7" s="65">
        <v>81</v>
      </c>
      <c r="DV7" s="65">
        <v>82.9</v>
      </c>
      <c r="DW7" s="65">
        <v>68.400000000000006</v>
      </c>
      <c r="DX7" s="65">
        <v>69.7</v>
      </c>
      <c r="DY7" s="65">
        <v>79.3</v>
      </c>
      <c r="DZ7" s="65">
        <v>78.900000000000006</v>
      </c>
      <c r="EA7" s="65">
        <v>78.400000000000006</v>
      </c>
      <c r="EB7" s="67">
        <v>200.21</v>
      </c>
      <c r="EC7" s="67">
        <v>197.51</v>
      </c>
      <c r="ED7" s="67">
        <v>197.11</v>
      </c>
      <c r="EE7" s="67">
        <v>197.57</v>
      </c>
      <c r="EF7" s="67">
        <v>202.15</v>
      </c>
      <c r="EG7" s="67">
        <v>293.07</v>
      </c>
      <c r="EH7" s="67">
        <v>300.35000000000002</v>
      </c>
      <c r="EI7" s="67">
        <v>301.06</v>
      </c>
      <c r="EJ7" s="67">
        <v>303.04000000000002</v>
      </c>
      <c r="EK7" s="67">
        <v>306.25</v>
      </c>
      <c r="EL7" s="67">
        <v>329.38</v>
      </c>
      <c r="EM7" s="67">
        <v>320.82</v>
      </c>
      <c r="EN7" s="67">
        <v>331.33</v>
      </c>
      <c r="EO7" s="67">
        <v>330.07</v>
      </c>
      <c r="EP7" s="67">
        <v>339.77</v>
      </c>
      <c r="EQ7" s="67">
        <v>333.68</v>
      </c>
      <c r="ER7" s="67">
        <v>339.55</v>
      </c>
      <c r="ES7" s="67">
        <v>340.95</v>
      </c>
      <c r="ET7" s="67">
        <v>342.04</v>
      </c>
      <c r="EU7" s="67">
        <v>349.87</v>
      </c>
      <c r="EV7" s="67">
        <v>220.13</v>
      </c>
      <c r="EW7" s="67">
        <v>221.02</v>
      </c>
      <c r="EX7" s="67">
        <v>232.28</v>
      </c>
      <c r="EY7" s="67">
        <v>240.71</v>
      </c>
      <c r="EZ7" s="67">
        <v>251.51</v>
      </c>
      <c r="FA7" s="67">
        <v>198.14</v>
      </c>
      <c r="FB7" s="67">
        <v>201.4</v>
      </c>
      <c r="FC7" s="67">
        <v>204.54</v>
      </c>
      <c r="FD7" s="67">
        <v>208.81</v>
      </c>
      <c r="FE7" s="67">
        <v>215.3</v>
      </c>
      <c r="FF7" s="65">
        <v>8.6</v>
      </c>
      <c r="FG7" s="65">
        <v>9</v>
      </c>
      <c r="FH7" s="65">
        <v>9</v>
      </c>
      <c r="FI7" s="65">
        <v>8.9</v>
      </c>
      <c r="FJ7" s="65">
        <v>9.1999999999999993</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66.8</v>
      </c>
      <c r="AW11" s="76">
        <f>AX7</f>
        <v>66.900000000000006</v>
      </c>
      <c r="AX11" s="76">
        <f>AY7</f>
        <v>64.5</v>
      </c>
      <c r="AY11" s="76">
        <f>AZ7</f>
        <v>65.900000000000006</v>
      </c>
      <c r="AZ11" s="76">
        <f>BA7</f>
        <v>61.6</v>
      </c>
      <c r="BA11" s="72"/>
      <c r="BB11" s="73"/>
      <c r="BC11" s="72"/>
      <c r="BD11" s="72"/>
      <c r="BE11" s="72"/>
      <c r="BF11" s="75" t="s">
        <v>108</v>
      </c>
      <c r="BG11" s="76">
        <f>BH7</f>
        <v>859.8</v>
      </c>
      <c r="BH11" s="76">
        <f>BI7</f>
        <v>778.3</v>
      </c>
      <c r="BI11" s="76">
        <f>BJ7</f>
        <v>433.4</v>
      </c>
      <c r="BJ11" s="76">
        <f>BK7</f>
        <v>500.2</v>
      </c>
      <c r="BK11" s="76">
        <f>BL7</f>
        <v>466.7</v>
      </c>
      <c r="BL11" s="72"/>
      <c r="BM11" s="72"/>
      <c r="BN11" s="72"/>
      <c r="BO11" s="72"/>
      <c r="BP11" s="72"/>
      <c r="BQ11" s="75" t="s">
        <v>109</v>
      </c>
      <c r="BR11" s="76">
        <f>BS7</f>
        <v>0</v>
      </c>
      <c r="BS11" s="76">
        <f>BT7</f>
        <v>0</v>
      </c>
      <c r="BT11" s="76">
        <f>BU7</f>
        <v>0</v>
      </c>
      <c r="BU11" s="76">
        <f>BV7</f>
        <v>0</v>
      </c>
      <c r="BV11" s="76">
        <f>BW7</f>
        <v>0</v>
      </c>
      <c r="BW11" s="72"/>
      <c r="BX11" s="72"/>
      <c r="BY11" s="72"/>
      <c r="BZ11" s="72"/>
      <c r="CA11" s="72"/>
      <c r="CB11" s="75" t="s">
        <v>110</v>
      </c>
      <c r="CC11" s="76">
        <f>CD7</f>
        <v>88.4</v>
      </c>
      <c r="CD11" s="76">
        <f>CE7</f>
        <v>87.6</v>
      </c>
      <c r="CE11" s="76">
        <f>CF7</f>
        <v>89.8</v>
      </c>
      <c r="CF11" s="76">
        <f>CG7</f>
        <v>88.3</v>
      </c>
      <c r="CG11" s="76">
        <f>CH7</f>
        <v>93.8</v>
      </c>
      <c r="CH11" s="72"/>
      <c r="CI11" s="72"/>
      <c r="CJ11" s="72"/>
      <c r="CK11" s="72"/>
      <c r="CL11" s="72"/>
      <c r="CM11" s="72"/>
      <c r="CN11" s="72"/>
      <c r="CO11" s="72"/>
      <c r="CP11" s="72"/>
      <c r="CQ11" s="72"/>
      <c r="CR11" s="72"/>
      <c r="CS11" s="72"/>
      <c r="CT11" s="72"/>
      <c r="CU11" s="72"/>
      <c r="CV11" s="75" t="s">
        <v>111</v>
      </c>
      <c r="CW11" s="76">
        <f>CX7</f>
        <v>23.7</v>
      </c>
      <c r="CX11" s="76">
        <f>CY7</f>
        <v>22.8</v>
      </c>
      <c r="CY11" s="76">
        <f>CZ7</f>
        <v>21.9</v>
      </c>
      <c r="CZ11" s="76">
        <f>DA7</f>
        <v>21.9</v>
      </c>
      <c r="DA11" s="76">
        <f>DB7</f>
        <v>22.3</v>
      </c>
      <c r="DB11" s="72"/>
      <c r="DC11" s="72"/>
      <c r="DD11" s="72"/>
      <c r="DE11" s="72"/>
      <c r="DF11" s="75" t="s">
        <v>109</v>
      </c>
      <c r="DG11" s="76">
        <f>DH7</f>
        <v>21.3</v>
      </c>
      <c r="DH11" s="76">
        <f>DI7</f>
        <v>20.8</v>
      </c>
      <c r="DI11" s="76">
        <f>DJ7</f>
        <v>22.7</v>
      </c>
      <c r="DJ11" s="76">
        <f>DK7</f>
        <v>30.7</v>
      </c>
      <c r="DK11" s="76">
        <f>DL7</f>
        <v>30.8</v>
      </c>
      <c r="DL11" s="72"/>
      <c r="DM11" s="72"/>
      <c r="DN11" s="72"/>
      <c r="DO11" s="72"/>
      <c r="DP11" s="75" t="s">
        <v>109</v>
      </c>
      <c r="DQ11" s="76">
        <f>DR7</f>
        <v>71.400000000000006</v>
      </c>
      <c r="DR11" s="76">
        <f>DS7</f>
        <v>72.400000000000006</v>
      </c>
      <c r="DS11" s="76">
        <f>DT7</f>
        <v>83.5</v>
      </c>
      <c r="DT11" s="76">
        <f>DU7</f>
        <v>81</v>
      </c>
      <c r="DU11" s="76">
        <f>DV7</f>
        <v>82.9</v>
      </c>
      <c r="DV11" s="72"/>
      <c r="DW11" s="72"/>
      <c r="DX11" s="72"/>
      <c r="DY11" s="72"/>
      <c r="DZ11" s="75" t="s">
        <v>112</v>
      </c>
      <c r="EA11" s="77">
        <f>EB7</f>
        <v>200.21</v>
      </c>
      <c r="EB11" s="77">
        <f>EC7</f>
        <v>197.51</v>
      </c>
      <c r="EC11" s="77">
        <f>ED7</f>
        <v>197.11</v>
      </c>
      <c r="ED11" s="77">
        <f>EE7</f>
        <v>197.57</v>
      </c>
      <c r="EE11" s="77">
        <f>EF7</f>
        <v>202.15</v>
      </c>
      <c r="EF11" s="72"/>
      <c r="EG11" s="72"/>
      <c r="EH11" s="72"/>
      <c r="EI11" s="72"/>
      <c r="EJ11" s="75" t="s">
        <v>109</v>
      </c>
      <c r="EK11" s="77">
        <f>EL7</f>
        <v>329.38</v>
      </c>
      <c r="EL11" s="77">
        <f>EM7</f>
        <v>320.82</v>
      </c>
      <c r="EM11" s="77">
        <f>EN7</f>
        <v>331.33</v>
      </c>
      <c r="EN11" s="77">
        <f>EO7</f>
        <v>330.07</v>
      </c>
      <c r="EO11" s="77">
        <f>EP7</f>
        <v>339.77</v>
      </c>
      <c r="EP11" s="72"/>
      <c r="EQ11" s="72"/>
      <c r="ER11" s="72"/>
      <c r="ES11" s="72"/>
      <c r="ET11" s="75" t="s">
        <v>113</v>
      </c>
      <c r="EU11" s="77">
        <f>EV7</f>
        <v>220.13</v>
      </c>
      <c r="EV11" s="77">
        <f>EW7</f>
        <v>221.02</v>
      </c>
      <c r="EW11" s="77">
        <f>EX7</f>
        <v>232.28</v>
      </c>
      <c r="EX11" s="77">
        <f>EY7</f>
        <v>240.71</v>
      </c>
      <c r="EY11" s="77">
        <f>EZ7</f>
        <v>251.51</v>
      </c>
      <c r="EZ11" s="72"/>
      <c r="FA11" s="72"/>
      <c r="FB11" s="72"/>
      <c r="FC11" s="72"/>
      <c r="FD11" s="75" t="s">
        <v>109</v>
      </c>
      <c r="FE11" s="76">
        <f>FF7</f>
        <v>8.6</v>
      </c>
      <c r="FF11" s="76">
        <f>FG7</f>
        <v>9</v>
      </c>
      <c r="FG11" s="76">
        <f>FH7</f>
        <v>9</v>
      </c>
      <c r="FH11" s="76">
        <f>FI7</f>
        <v>8.9</v>
      </c>
      <c r="FI11" s="76">
        <f>FJ7</f>
        <v>9.1999999999999993</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113</v>
      </c>
      <c r="AK12" s="76">
        <f>AL7</f>
        <v>98.8</v>
      </c>
      <c r="AL12" s="76">
        <f>AM7</f>
        <v>99.7</v>
      </c>
      <c r="AM12" s="76">
        <f>AN7</f>
        <v>96</v>
      </c>
      <c r="AN12" s="76">
        <f>AO7</f>
        <v>100.7</v>
      </c>
      <c r="AO12" s="76">
        <f>AP7</f>
        <v>97.2</v>
      </c>
      <c r="AP12" s="72"/>
      <c r="AQ12" s="72"/>
      <c r="AR12" s="72"/>
      <c r="AS12" s="72"/>
      <c r="AT12" s="72"/>
      <c r="AU12" s="75" t="s">
        <v>114</v>
      </c>
      <c r="AV12" s="76">
        <f>BB7</f>
        <v>90.9</v>
      </c>
      <c r="AW12" s="76">
        <f>BC7</f>
        <v>93.5</v>
      </c>
      <c r="AX12" s="76">
        <f>BD7</f>
        <v>93.3</v>
      </c>
      <c r="AY12" s="76">
        <f>BE7</f>
        <v>95.5</v>
      </c>
      <c r="AZ12" s="76">
        <f>BF7</f>
        <v>94.2</v>
      </c>
      <c r="BA12" s="72"/>
      <c r="BB12" s="73"/>
      <c r="BC12" s="72"/>
      <c r="BD12" s="72"/>
      <c r="BE12" s="72"/>
      <c r="BF12" s="75" t="s">
        <v>114</v>
      </c>
      <c r="BG12" s="76">
        <f>BM7</f>
        <v>180.9</v>
      </c>
      <c r="BH12" s="76">
        <f>BN7</f>
        <v>196.1</v>
      </c>
      <c r="BI12" s="76">
        <f>BO7</f>
        <v>96.5</v>
      </c>
      <c r="BJ12" s="76">
        <f>BP7</f>
        <v>97.7</v>
      </c>
      <c r="BK12" s="76">
        <f>BQ7</f>
        <v>100</v>
      </c>
      <c r="BL12" s="72"/>
      <c r="BM12" s="72"/>
      <c r="BN12" s="72"/>
      <c r="BO12" s="72"/>
      <c r="BP12" s="72"/>
      <c r="BQ12" s="75" t="s">
        <v>114</v>
      </c>
      <c r="BR12" s="76">
        <f>BX7</f>
        <v>80.8</v>
      </c>
      <c r="BS12" s="76">
        <f>BY7</f>
        <v>76.599999999999994</v>
      </c>
      <c r="BT12" s="76">
        <f>BZ7</f>
        <v>102.5</v>
      </c>
      <c r="BU12" s="76">
        <f>CA7</f>
        <v>90.4</v>
      </c>
      <c r="BV12" s="76">
        <f>CB7</f>
        <v>86.1</v>
      </c>
      <c r="BW12" s="72"/>
      <c r="BX12" s="72"/>
      <c r="BY12" s="72"/>
      <c r="BZ12" s="72"/>
      <c r="CA12" s="72"/>
      <c r="CB12" s="75" t="s">
        <v>115</v>
      </c>
      <c r="CC12" s="76">
        <f>CN7</f>
        <v>373</v>
      </c>
      <c r="CD12" s="76">
        <f>CO7</f>
        <v>384.6</v>
      </c>
      <c r="CE12" s="76">
        <f>CP7</f>
        <v>410.4</v>
      </c>
      <c r="CF12" s="76">
        <f>CQ7</f>
        <v>402.2</v>
      </c>
      <c r="CG12" s="76">
        <f>CR7</f>
        <v>420.6</v>
      </c>
      <c r="CH12" s="72"/>
      <c r="CI12" s="72"/>
      <c r="CJ12" s="72"/>
      <c r="CK12" s="72"/>
      <c r="CL12" s="72"/>
      <c r="CM12" s="72"/>
      <c r="CN12" s="72"/>
      <c r="CO12" s="72"/>
      <c r="CP12" s="72"/>
      <c r="CQ12" s="72"/>
      <c r="CR12" s="72"/>
      <c r="CS12" s="72"/>
      <c r="CT12" s="72"/>
      <c r="CU12" s="72"/>
      <c r="CV12" s="75" t="s">
        <v>114</v>
      </c>
      <c r="CW12" s="76">
        <f>DC7</f>
        <v>10.4</v>
      </c>
      <c r="CX12" s="76">
        <f>DD7</f>
        <v>9.6999999999999993</v>
      </c>
      <c r="CY12" s="76">
        <f>DE7</f>
        <v>8.6999999999999993</v>
      </c>
      <c r="CZ12" s="76">
        <f>DF7</f>
        <v>7.7</v>
      </c>
      <c r="DA12" s="76">
        <f>DG7</f>
        <v>8.1</v>
      </c>
      <c r="DB12" s="72"/>
      <c r="DC12" s="72"/>
      <c r="DD12" s="72"/>
      <c r="DE12" s="72"/>
      <c r="DF12" s="75" t="s">
        <v>114</v>
      </c>
      <c r="DG12" s="76">
        <f>DM7</f>
        <v>45.3</v>
      </c>
      <c r="DH12" s="76">
        <f>DN7</f>
        <v>37.5</v>
      </c>
      <c r="DI12" s="76">
        <f>DO7</f>
        <v>30.9</v>
      </c>
      <c r="DJ12" s="76">
        <f>DP7</f>
        <v>27</v>
      </c>
      <c r="DK12" s="76">
        <f>DQ7</f>
        <v>22.5</v>
      </c>
      <c r="DL12" s="72"/>
      <c r="DM12" s="72"/>
      <c r="DN12" s="72"/>
      <c r="DO12" s="72"/>
      <c r="DP12" s="75" t="s">
        <v>114</v>
      </c>
      <c r="DQ12" s="76">
        <f>DW7</f>
        <v>68.400000000000006</v>
      </c>
      <c r="DR12" s="76">
        <f>DX7</f>
        <v>69.7</v>
      </c>
      <c r="DS12" s="76">
        <f>DY7</f>
        <v>79.3</v>
      </c>
      <c r="DT12" s="76">
        <f>DZ7</f>
        <v>78.900000000000006</v>
      </c>
      <c r="DU12" s="76">
        <f>EA7</f>
        <v>78.400000000000006</v>
      </c>
      <c r="DV12" s="72"/>
      <c r="DW12" s="72"/>
      <c r="DX12" s="72"/>
      <c r="DY12" s="72"/>
      <c r="DZ12" s="75" t="s">
        <v>116</v>
      </c>
      <c r="EA12" s="77">
        <f>EG7</f>
        <v>293.07</v>
      </c>
      <c r="EB12" s="77">
        <f>EH7</f>
        <v>300.35000000000002</v>
      </c>
      <c r="EC12" s="77">
        <f>EI7</f>
        <v>301.06</v>
      </c>
      <c r="ED12" s="77">
        <f>EJ7</f>
        <v>303.04000000000002</v>
      </c>
      <c r="EE12" s="77">
        <f>EK7</f>
        <v>306.25</v>
      </c>
      <c r="EF12" s="72"/>
      <c r="EG12" s="72"/>
      <c r="EH12" s="72"/>
      <c r="EI12" s="72"/>
      <c r="EJ12" s="75" t="s">
        <v>117</v>
      </c>
      <c r="EK12" s="77">
        <f>EQ7</f>
        <v>333.68</v>
      </c>
      <c r="EL12" s="77">
        <f>ER7</f>
        <v>339.55</v>
      </c>
      <c r="EM12" s="77">
        <f>ES7</f>
        <v>340.95</v>
      </c>
      <c r="EN12" s="77">
        <f>ET7</f>
        <v>342.04</v>
      </c>
      <c r="EO12" s="77">
        <f>EU7</f>
        <v>349.87</v>
      </c>
      <c r="EP12" s="72"/>
      <c r="EQ12" s="72"/>
      <c r="ER12" s="72"/>
      <c r="ES12" s="72"/>
      <c r="ET12" s="75" t="s">
        <v>114</v>
      </c>
      <c r="EU12" s="77">
        <f>FA7</f>
        <v>198.14</v>
      </c>
      <c r="EV12" s="77">
        <f>FB7</f>
        <v>201.4</v>
      </c>
      <c r="EW12" s="77">
        <f>FC7</f>
        <v>204.54</v>
      </c>
      <c r="EX12" s="77">
        <f>FD7</f>
        <v>208.81</v>
      </c>
      <c r="EY12" s="77">
        <f>FE7</f>
        <v>215.3</v>
      </c>
      <c r="EZ12" s="72"/>
      <c r="FA12" s="72"/>
      <c r="FB12" s="72"/>
      <c r="FC12" s="72"/>
      <c r="FD12" s="75" t="s">
        <v>114</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114</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118</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119</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120</v>
      </c>
      <c r="AV15" s="70"/>
      <c r="AW15" s="70"/>
      <c r="AX15" s="70"/>
      <c r="AY15" s="70"/>
      <c r="AZ15" s="70"/>
      <c r="BA15" s="2"/>
      <c r="BB15" s="68"/>
      <c r="BC15" s="2"/>
      <c r="BD15" s="2"/>
      <c r="BE15" s="2"/>
      <c r="BF15" s="68" t="s">
        <v>120</v>
      </c>
      <c r="BG15" s="70"/>
      <c r="BH15" s="70"/>
      <c r="BI15" s="70"/>
      <c r="BJ15" s="70"/>
      <c r="BK15" s="70"/>
      <c r="BL15" s="2"/>
      <c r="BM15" s="2"/>
      <c r="BN15" s="2"/>
      <c r="BO15" s="2"/>
      <c r="BP15" s="2"/>
      <c r="BQ15" s="68" t="s">
        <v>120</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120</v>
      </c>
      <c r="CW15" s="70"/>
      <c r="CX15" s="70"/>
      <c r="CY15" s="70"/>
      <c r="CZ15" s="70"/>
      <c r="DA15" s="70"/>
      <c r="DB15" s="2"/>
      <c r="DC15" s="2"/>
      <c r="DD15" s="2"/>
      <c r="DE15" s="2"/>
      <c r="DF15" s="68" t="s">
        <v>120</v>
      </c>
      <c r="DG15" s="70"/>
      <c r="DH15" s="70"/>
      <c r="DI15" s="70"/>
      <c r="DJ15" s="70"/>
      <c r="DK15" s="70"/>
      <c r="DL15" s="2"/>
      <c r="DM15" s="2"/>
      <c r="DN15" s="2"/>
      <c r="DO15" s="2"/>
      <c r="DP15" s="68" t="s">
        <v>120</v>
      </c>
      <c r="DQ15" s="70"/>
      <c r="DR15" s="70"/>
      <c r="DS15" s="70"/>
      <c r="DT15" s="70"/>
      <c r="DU15" s="70"/>
      <c r="DV15" s="2"/>
      <c r="DW15" s="2"/>
      <c r="DX15" s="2"/>
      <c r="DY15" s="2"/>
      <c r="DZ15" s="68" t="s">
        <v>120</v>
      </c>
      <c r="EA15" s="70"/>
      <c r="EB15" s="70"/>
      <c r="EC15" s="70"/>
      <c r="ED15" s="70"/>
      <c r="EE15" s="70"/>
      <c r="EF15" s="2"/>
      <c r="EG15" s="2"/>
      <c r="EH15" s="2"/>
      <c r="EI15" s="2"/>
      <c r="EJ15" s="68" t="s">
        <v>120</v>
      </c>
      <c r="EK15" s="70"/>
      <c r="EL15" s="70"/>
      <c r="EM15" s="70"/>
      <c r="EN15" s="70"/>
      <c r="EO15" s="70"/>
      <c r="EP15" s="2"/>
      <c r="EQ15" s="2"/>
      <c r="ER15" s="2"/>
      <c r="ES15" s="2"/>
      <c r="ET15" s="68" t="s">
        <v>120</v>
      </c>
      <c r="EU15" s="70"/>
      <c r="EV15" s="70"/>
      <c r="EW15" s="70"/>
      <c r="EX15" s="70"/>
      <c r="EY15" s="70"/>
      <c r="EZ15" s="2"/>
      <c r="FA15" s="2"/>
      <c r="FB15" s="2"/>
      <c r="FC15" s="2"/>
      <c r="FD15" s="68" t="s">
        <v>120</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120</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120</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109</v>
      </c>
      <c r="AV17" s="80">
        <f>IF(AW7="-",NA(),AW7)</f>
        <v>66.8</v>
      </c>
      <c r="AW17" s="80">
        <f>IF(AX7="-",NA(),AX7)</f>
        <v>66.900000000000006</v>
      </c>
      <c r="AX17" s="80">
        <f>IF(AY7="-",NA(),AY7)</f>
        <v>64.5</v>
      </c>
      <c r="AY17" s="80">
        <f>IF(AZ7="-",NA(),AZ7)</f>
        <v>65.900000000000006</v>
      </c>
      <c r="AZ17" s="80">
        <f>IF(BA7="-",NA(),BA7)</f>
        <v>61.6</v>
      </c>
      <c r="BA17" s="2"/>
      <c r="BB17" s="68"/>
      <c r="BC17" s="2"/>
      <c r="BD17" s="2"/>
      <c r="BE17" s="2"/>
      <c r="BF17" s="79" t="s">
        <v>109</v>
      </c>
      <c r="BG17" s="80">
        <f>IF(BH7="-",NA(),BH7)</f>
        <v>859.8</v>
      </c>
      <c r="BH17" s="80">
        <f>IF(BI7="-",NA(),BI7)</f>
        <v>778.3</v>
      </c>
      <c r="BI17" s="80">
        <f>IF(BJ7="-",NA(),BJ7)</f>
        <v>433.4</v>
      </c>
      <c r="BJ17" s="80">
        <f>IF(BK7="-",NA(),BK7)</f>
        <v>500.2</v>
      </c>
      <c r="BK17" s="80">
        <f>IF(BL7="-",NA(),BL7)</f>
        <v>466.7</v>
      </c>
      <c r="BL17" s="2"/>
      <c r="BM17" s="2"/>
      <c r="BN17" s="2"/>
      <c r="BO17" s="2"/>
      <c r="BP17" s="2"/>
      <c r="BQ17" s="79" t="s">
        <v>109</v>
      </c>
      <c r="BR17" s="80">
        <f>IF(BS7="-",NA(),BS7)</f>
        <v>0</v>
      </c>
      <c r="BS17" s="80">
        <f>IF(BT7="-",NA(),BT7)</f>
        <v>0</v>
      </c>
      <c r="BT17" s="80">
        <f>IF(BU7="-",NA(),BU7)</f>
        <v>0</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109</v>
      </c>
      <c r="CW17" s="80">
        <f>IF(CX7="-",NA(),CX7)</f>
        <v>23.7</v>
      </c>
      <c r="CX17" s="80">
        <f>IF(CY7="-",NA(),CY7)</f>
        <v>22.8</v>
      </c>
      <c r="CY17" s="80">
        <f>IF(CZ7="-",NA(),CZ7)</f>
        <v>21.9</v>
      </c>
      <c r="CZ17" s="80">
        <f>IF(DA7="-",NA(),DA7)</f>
        <v>21.9</v>
      </c>
      <c r="DA17" s="80">
        <f>IF(DB7="-",NA(),DB7)</f>
        <v>22.3</v>
      </c>
      <c r="DB17" s="2"/>
      <c r="DC17" s="2"/>
      <c r="DD17" s="2"/>
      <c r="DE17" s="2"/>
      <c r="DF17" s="79" t="s">
        <v>109</v>
      </c>
      <c r="DG17" s="80">
        <f>IF(DH7="-",NA(),DH7)</f>
        <v>21.3</v>
      </c>
      <c r="DH17" s="80">
        <f>IF(DI7="-",NA(),DI7)</f>
        <v>20.8</v>
      </c>
      <c r="DI17" s="80">
        <f>IF(DJ7="-",NA(),DJ7)</f>
        <v>22.7</v>
      </c>
      <c r="DJ17" s="80">
        <f>IF(DK7="-",NA(),DK7)</f>
        <v>30.7</v>
      </c>
      <c r="DK17" s="80">
        <f>IF(DL7="-",NA(),DL7)</f>
        <v>30.8</v>
      </c>
      <c r="DL17" s="2"/>
      <c r="DM17" s="2"/>
      <c r="DN17" s="2"/>
      <c r="DO17" s="2"/>
      <c r="DP17" s="79" t="s">
        <v>109</v>
      </c>
      <c r="DQ17" s="80">
        <f>IF(DR7="-",NA(),DR7)</f>
        <v>71.400000000000006</v>
      </c>
      <c r="DR17" s="80">
        <f>IF(DS7="-",NA(),DS7)</f>
        <v>72.400000000000006</v>
      </c>
      <c r="DS17" s="80">
        <f>IF(DT7="-",NA(),DT7)</f>
        <v>83.5</v>
      </c>
      <c r="DT17" s="80">
        <f>IF(DU7="-",NA(),DU7)</f>
        <v>81</v>
      </c>
      <c r="DU17" s="80">
        <f>IF(DV7="-",NA(),DV7)</f>
        <v>82.9</v>
      </c>
      <c r="DV17" s="2"/>
      <c r="DW17" s="2"/>
      <c r="DX17" s="2"/>
      <c r="DY17" s="2"/>
      <c r="DZ17" s="79" t="s">
        <v>109</v>
      </c>
      <c r="EA17" s="81">
        <f>IF(EB7="-",NA(),EB7)</f>
        <v>200.21</v>
      </c>
      <c r="EB17" s="81">
        <f>IF(EC7="-",NA(),EC7)</f>
        <v>197.51</v>
      </c>
      <c r="EC17" s="81">
        <f>IF(ED7="-",NA(),ED7)</f>
        <v>197.11</v>
      </c>
      <c r="ED17" s="81">
        <f>IF(EE7="-",NA(),EE7)</f>
        <v>197.57</v>
      </c>
      <c r="EE17" s="81">
        <f>IF(EF7="-",NA(),EF7)</f>
        <v>202.15</v>
      </c>
      <c r="EF17" s="2"/>
      <c r="EG17" s="2"/>
      <c r="EH17" s="2"/>
      <c r="EI17" s="2"/>
      <c r="EJ17" s="79" t="s">
        <v>109</v>
      </c>
      <c r="EK17" s="81">
        <f>IF(EL7="-",NA(),EL7)</f>
        <v>329.38</v>
      </c>
      <c r="EL17" s="81">
        <f>IF(EM7="-",NA(),EM7)</f>
        <v>320.82</v>
      </c>
      <c r="EM17" s="81">
        <f>IF(EN7="-",NA(),EN7)</f>
        <v>331.33</v>
      </c>
      <c r="EN17" s="81">
        <f>IF(EO7="-",NA(),EO7)</f>
        <v>330.07</v>
      </c>
      <c r="EO17" s="81">
        <f>IF(EP7="-",NA(),EP7)</f>
        <v>339.77</v>
      </c>
      <c r="EP17" s="2"/>
      <c r="EQ17" s="2"/>
      <c r="ER17" s="2"/>
      <c r="ES17" s="2"/>
      <c r="ET17" s="79" t="s">
        <v>109</v>
      </c>
      <c r="EU17" s="81">
        <f>IF(EV7="-",NA(),EV7)</f>
        <v>220.13</v>
      </c>
      <c r="EV17" s="81">
        <f>IF(EW7="-",NA(),EW7)</f>
        <v>221.02</v>
      </c>
      <c r="EW17" s="81">
        <f>IF(EX7="-",NA(),EX7)</f>
        <v>232.28</v>
      </c>
      <c r="EX17" s="81">
        <f>IF(EY7="-",NA(),EY7)</f>
        <v>240.71</v>
      </c>
      <c r="EY17" s="81">
        <f>IF(EZ7="-",NA(),EZ7)</f>
        <v>251.51</v>
      </c>
      <c r="EZ17" s="2"/>
      <c r="FA17" s="2"/>
      <c r="FB17" s="2"/>
      <c r="FC17" s="2"/>
      <c r="FD17" s="79" t="s">
        <v>109</v>
      </c>
      <c r="FE17" s="80">
        <f>IF(FF7="-",NA(),FF7)</f>
        <v>8.6</v>
      </c>
      <c r="FF17" s="80">
        <f>IF(FG7="-",NA(),FG7)</f>
        <v>9</v>
      </c>
      <c r="FG17" s="80">
        <f>IF(FH7="-",NA(),FH7)</f>
        <v>9</v>
      </c>
      <c r="FH17" s="80">
        <f>IF(FI7="-",NA(),FI7)</f>
        <v>8.9</v>
      </c>
      <c r="FI17" s="80">
        <f>IF(FJ7="-",NA(),FJ7)</f>
        <v>9.1999999999999993</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109</v>
      </c>
      <c r="AK18" s="80">
        <f>IF(AL7="-",NA(),AL7)</f>
        <v>98.8</v>
      </c>
      <c r="AL18" s="80">
        <f>IF(AM7="-",NA(),AM7)</f>
        <v>99.7</v>
      </c>
      <c r="AM18" s="80">
        <f>IF(AN7="-",NA(),AN7)</f>
        <v>96</v>
      </c>
      <c r="AN18" s="80">
        <f>IF(AO7="-",NA(),AO7)</f>
        <v>100.7</v>
      </c>
      <c r="AO18" s="80">
        <f>IF(AP7="-",NA(),AP7)</f>
        <v>97.2</v>
      </c>
      <c r="AP18" s="2"/>
      <c r="AQ18" s="2"/>
      <c r="AR18" s="2"/>
      <c r="AS18" s="2"/>
      <c r="AT18" s="2"/>
      <c r="AU18" s="79" t="s">
        <v>114</v>
      </c>
      <c r="AV18" s="80">
        <f>IF(BB7="-",NA(),BB7)</f>
        <v>90.9</v>
      </c>
      <c r="AW18" s="80">
        <f>IF(BC7="-",NA(),BC7)</f>
        <v>93.5</v>
      </c>
      <c r="AX18" s="80">
        <f>IF(BD7="-",NA(),BD7)</f>
        <v>93.3</v>
      </c>
      <c r="AY18" s="80">
        <f>IF(BE7="-",NA(),BE7)</f>
        <v>95.5</v>
      </c>
      <c r="AZ18" s="80">
        <f>IF(BF7="-",NA(),BF7)</f>
        <v>94.2</v>
      </c>
      <c r="BA18" s="2"/>
      <c r="BB18" s="2"/>
      <c r="BC18" s="2"/>
      <c r="BD18" s="2"/>
      <c r="BE18" s="2"/>
      <c r="BF18" s="79" t="s">
        <v>114</v>
      </c>
      <c r="BG18" s="80">
        <f>IF(BM7="-",NA(),BM7)</f>
        <v>180.9</v>
      </c>
      <c r="BH18" s="80">
        <f>IF(BN7="-",NA(),BN7)</f>
        <v>196.1</v>
      </c>
      <c r="BI18" s="80">
        <f>IF(BO7="-",NA(),BO7)</f>
        <v>96.5</v>
      </c>
      <c r="BJ18" s="80">
        <f>IF(BP7="-",NA(),BP7)</f>
        <v>97.7</v>
      </c>
      <c r="BK18" s="80">
        <f>IF(BQ7="-",NA(),BQ7)</f>
        <v>100</v>
      </c>
      <c r="BL18" s="2"/>
      <c r="BM18" s="2"/>
      <c r="BN18" s="2"/>
      <c r="BO18" s="2"/>
      <c r="BP18" s="2"/>
      <c r="BQ18" s="79" t="s">
        <v>114</v>
      </c>
      <c r="BR18" s="80">
        <f>IF(BX7="-",NA(),BX7)</f>
        <v>80.8</v>
      </c>
      <c r="BS18" s="80">
        <f>IF(BY7="-",NA(),BY7)</f>
        <v>76.599999999999994</v>
      </c>
      <c r="BT18" s="80">
        <f>IF(BZ7="-",NA(),BZ7)</f>
        <v>102.5</v>
      </c>
      <c r="BU18" s="80">
        <f>IF(CA7="-",NA(),CA7)</f>
        <v>90.4</v>
      </c>
      <c r="BV18" s="80">
        <f>IF(CB7="-",NA(),CB7)</f>
        <v>86.1</v>
      </c>
      <c r="BW18" s="2"/>
      <c r="BX18" s="2"/>
      <c r="BY18" s="2"/>
      <c r="BZ18" s="2"/>
      <c r="CA18" s="2"/>
      <c r="CB18" s="82" t="s">
        <v>121</v>
      </c>
      <c r="CC18" s="80">
        <f>IF(CC11="-",NA(),CC11)</f>
        <v>88.4</v>
      </c>
      <c r="CD18" s="80">
        <f t="shared" ref="CD18:CG18" si="4">IF(CD11="-",NA(),CD11)</f>
        <v>87.6</v>
      </c>
      <c r="CE18" s="80">
        <f t="shared" si="4"/>
        <v>89.8</v>
      </c>
      <c r="CF18" s="80">
        <f t="shared" si="4"/>
        <v>88.3</v>
      </c>
      <c r="CG18" s="80">
        <f t="shared" si="4"/>
        <v>93.8</v>
      </c>
      <c r="CH18" s="2"/>
      <c r="CI18" s="2"/>
      <c r="CJ18" s="2"/>
      <c r="CK18" s="2"/>
      <c r="CL18" s="2"/>
      <c r="CM18" s="2"/>
      <c r="CN18" s="2"/>
      <c r="CO18" s="2"/>
      <c r="CP18" s="2"/>
      <c r="CQ18" s="2"/>
      <c r="CR18" s="2"/>
      <c r="CS18" s="2"/>
      <c r="CT18" s="2"/>
      <c r="CU18" s="2"/>
      <c r="CV18" s="79" t="s">
        <v>114</v>
      </c>
      <c r="CW18" s="80">
        <f>IF(DC7="-",NA(),DC7)</f>
        <v>10.4</v>
      </c>
      <c r="CX18" s="80">
        <f>IF(DD7="-",NA(),DD7)</f>
        <v>9.6999999999999993</v>
      </c>
      <c r="CY18" s="80">
        <f>IF(DE7="-",NA(),DE7)</f>
        <v>8.6999999999999993</v>
      </c>
      <c r="CZ18" s="80">
        <f>IF(DF7="-",NA(),DF7)</f>
        <v>7.7</v>
      </c>
      <c r="DA18" s="80">
        <f>IF(DG7="-",NA(),DG7)</f>
        <v>8.1</v>
      </c>
      <c r="DB18" s="2"/>
      <c r="DC18" s="2"/>
      <c r="DD18" s="2"/>
      <c r="DE18" s="2"/>
      <c r="DF18" s="79" t="s">
        <v>114</v>
      </c>
      <c r="DG18" s="80">
        <f>IF(DM7="-",NA(),DM7)</f>
        <v>45.3</v>
      </c>
      <c r="DH18" s="80">
        <f>IF(DN7="-",NA(),DN7)</f>
        <v>37.5</v>
      </c>
      <c r="DI18" s="80">
        <f>IF(DO7="-",NA(),DO7)</f>
        <v>30.9</v>
      </c>
      <c r="DJ18" s="80">
        <f>IF(DP7="-",NA(),DP7)</f>
        <v>27</v>
      </c>
      <c r="DK18" s="80">
        <f>IF(DQ7="-",NA(),DQ7)</f>
        <v>22.5</v>
      </c>
      <c r="DL18" s="2"/>
      <c r="DM18" s="2"/>
      <c r="DN18" s="2"/>
      <c r="DO18" s="2"/>
      <c r="DP18" s="79" t="s">
        <v>114</v>
      </c>
      <c r="DQ18" s="80">
        <f>IF(DW7="-",NA(),DW7)</f>
        <v>68.400000000000006</v>
      </c>
      <c r="DR18" s="80">
        <f>IF(DX7="-",NA(),DX7)</f>
        <v>69.7</v>
      </c>
      <c r="DS18" s="80">
        <f>IF(DY7="-",NA(),DY7)</f>
        <v>79.3</v>
      </c>
      <c r="DT18" s="80">
        <f>IF(DZ7="-",NA(),DZ7)</f>
        <v>78.900000000000006</v>
      </c>
      <c r="DU18" s="80">
        <f>IF(EA7="-",NA(),EA7)</f>
        <v>78.400000000000006</v>
      </c>
      <c r="DV18" s="2"/>
      <c r="DW18" s="2"/>
      <c r="DX18" s="2"/>
      <c r="DY18" s="2"/>
      <c r="DZ18" s="79" t="s">
        <v>114</v>
      </c>
      <c r="EA18" s="81">
        <f>IF(EG7="-",NA(),EG7)</f>
        <v>293.07</v>
      </c>
      <c r="EB18" s="81">
        <f>IF(EH7="-",NA(),EH7)</f>
        <v>300.35000000000002</v>
      </c>
      <c r="EC18" s="81">
        <f>IF(EI7="-",NA(),EI7)</f>
        <v>301.06</v>
      </c>
      <c r="ED18" s="81">
        <f>IF(EJ7="-",NA(),EJ7)</f>
        <v>303.04000000000002</v>
      </c>
      <c r="EE18" s="81">
        <f>IF(EK7="-",NA(),EK7)</f>
        <v>306.25</v>
      </c>
      <c r="EF18" s="2"/>
      <c r="EG18" s="2"/>
      <c r="EH18" s="2"/>
      <c r="EI18" s="2"/>
      <c r="EJ18" s="79" t="s">
        <v>114</v>
      </c>
      <c r="EK18" s="81">
        <f>IF(EQ7="-",NA(),EQ7)</f>
        <v>333.68</v>
      </c>
      <c r="EL18" s="81">
        <f>IF(ER7="-",NA(),ER7)</f>
        <v>339.55</v>
      </c>
      <c r="EM18" s="81">
        <f>IF(ES7="-",NA(),ES7)</f>
        <v>340.95</v>
      </c>
      <c r="EN18" s="81">
        <f>IF(ET7="-",NA(),ET7)</f>
        <v>342.04</v>
      </c>
      <c r="EO18" s="81">
        <f>IF(EU7="-",NA(),EU7)</f>
        <v>349.87</v>
      </c>
      <c r="EP18" s="2"/>
      <c r="EQ18" s="2"/>
      <c r="ER18" s="2"/>
      <c r="ES18" s="2"/>
      <c r="ET18" s="79" t="s">
        <v>114</v>
      </c>
      <c r="EU18" s="81">
        <f>IF(FA7="-",NA(),FA7)</f>
        <v>198.14</v>
      </c>
      <c r="EV18" s="81">
        <f>IF(FB7="-",NA(),FB7)</f>
        <v>201.4</v>
      </c>
      <c r="EW18" s="81">
        <f>IF(FC7="-",NA(),FC7)</f>
        <v>204.54</v>
      </c>
      <c r="EX18" s="81">
        <f>IF(FD7="-",NA(),FD7)</f>
        <v>208.81</v>
      </c>
      <c r="EY18" s="81">
        <f>IF(FE7="-",NA(),FE7)</f>
        <v>215.3</v>
      </c>
      <c r="EZ18" s="2"/>
      <c r="FA18" s="2"/>
      <c r="FB18" s="2"/>
      <c r="FC18" s="2"/>
      <c r="FD18" s="79" t="s">
        <v>114</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114</v>
      </c>
      <c r="AK19" s="80">
        <f>IF(AQ7="-",NA(),AQ7)</f>
        <v>101.1</v>
      </c>
      <c r="AL19" s="80">
        <f>IF(AR7="-",NA(),AR7)</f>
        <v>103</v>
      </c>
      <c r="AM19" s="80">
        <f>IF(AS7="-",NA(),AS7)</f>
        <v>102.8</v>
      </c>
      <c r="AN19" s="80">
        <f>IF(AT7="-",NA(),AT7)</f>
        <v>104.1</v>
      </c>
      <c r="AO19" s="80">
        <f>IF(AU7="-",NA(),AU7)</f>
        <v>103.5</v>
      </c>
      <c r="AP19" s="2"/>
      <c r="AQ19" s="2"/>
      <c r="AR19" s="2"/>
      <c r="AS19" s="2"/>
      <c r="AT19" s="2"/>
      <c r="AU19" s="79" t="s">
        <v>122</v>
      </c>
      <c r="AV19" s="83">
        <f>$BG$7</f>
        <v>100</v>
      </c>
      <c r="AW19" s="83">
        <f>$BG$7</f>
        <v>100</v>
      </c>
      <c r="AX19" s="83">
        <f>$BG$7</f>
        <v>100</v>
      </c>
      <c r="AY19" s="83">
        <f>$BG$7</f>
        <v>100</v>
      </c>
      <c r="AZ19" s="83">
        <f>$BG$7</f>
        <v>100</v>
      </c>
      <c r="BA19" s="2"/>
      <c r="BB19" s="2"/>
      <c r="BC19" s="2"/>
      <c r="BD19" s="2"/>
      <c r="BE19" s="2"/>
      <c r="BF19" s="79" t="s">
        <v>122</v>
      </c>
      <c r="BG19" s="83">
        <f>$BR$7</f>
        <v>100</v>
      </c>
      <c r="BH19" s="83">
        <f>$BR$7</f>
        <v>100</v>
      </c>
      <c r="BI19" s="83">
        <f>$BR$7</f>
        <v>100</v>
      </c>
      <c r="BJ19" s="83">
        <f>$BR$7</f>
        <v>100</v>
      </c>
      <c r="BK19" s="83">
        <f>$BR$7</f>
        <v>100</v>
      </c>
      <c r="BL19" s="2"/>
      <c r="BM19" s="2"/>
      <c r="BN19" s="2"/>
      <c r="BO19" s="2"/>
      <c r="BP19" s="2"/>
      <c r="BQ19" s="79" t="s">
        <v>122</v>
      </c>
      <c r="BR19" s="83">
        <f>$CC$7</f>
        <v>0</v>
      </c>
      <c r="BS19" s="83">
        <f>$CC$7</f>
        <v>0</v>
      </c>
      <c r="BT19" s="83">
        <f>$CC$7</f>
        <v>0</v>
      </c>
      <c r="BU19" s="83">
        <f>$CC$7</f>
        <v>0</v>
      </c>
      <c r="BV19" s="83">
        <f>$CC$7</f>
        <v>0</v>
      </c>
      <c r="BW19" s="2"/>
      <c r="BX19" s="2"/>
      <c r="BY19" s="2"/>
      <c r="BZ19" s="2"/>
      <c r="CA19" s="2"/>
      <c r="CB19" s="82" t="s">
        <v>115</v>
      </c>
      <c r="CC19" s="80">
        <f t="shared" ref="CC19:CG21" si="5">IF(CC12="-",NA(),CC12)</f>
        <v>373</v>
      </c>
      <c r="CD19" s="80">
        <f t="shared" si="5"/>
        <v>384.6</v>
      </c>
      <c r="CE19" s="80">
        <f t="shared" si="5"/>
        <v>410.4</v>
      </c>
      <c r="CF19" s="80">
        <f t="shared" si="5"/>
        <v>402.2</v>
      </c>
      <c r="CG19" s="80">
        <f t="shared" si="5"/>
        <v>420.6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122</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118</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119</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2018-02-28T02:12:31Z</cp:lastPrinted>
  <dcterms:created xsi:type="dcterms:W3CDTF">2017-12-25T02:44:56Z</dcterms:created>
  <dcterms:modified xsi:type="dcterms:W3CDTF">2018-02-28T02:12:33Z</dcterms:modified>
  <cp:category/>
</cp:coreProperties>
</file>