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-VLFBD\share\【04地方債・公営企業班】\04 経営比較分析\H30経営比較分析\04 【29決算分作成】H31.1.11公営企業に係る経営比較分析表（平成29年度決算）の分析等について\04団体提出\05駐車場事業\07岩国市\99 最終版\"/>
    </mc:Choice>
  </mc:AlternateContent>
  <workbookProtection workbookAlgorithmName="SHA-512" workbookHashValue="+Bs6NKadIPNHl7Y6PN/+sDagKqEwsTfsYbYHyhQLjV1ijju2wXJo/diOnvOUCBPlgWXasl7btEx2yo4jgnelTw==" workbookSaltValue="KrjR01RgBRGuYeSunAuTpw==" workbookSpinCount="100000" lockStructure="1"/>
  <bookViews>
    <workbookView xWindow="0" yWindow="0" windowWidth="15360" windowHeight="7635" tabRatio="472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KO31" i="4" s="1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FE32" i="4"/>
  <c r="EL32" i="4"/>
  <c r="CS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Z30" i="4" l="1"/>
  <c r="BK76" i="4"/>
  <c r="LH51" i="4"/>
  <c r="LH30" i="4"/>
  <c r="LT76" i="4"/>
  <c r="GQ51" i="4"/>
  <c r="IE76" i="4"/>
  <c r="BZ51" i="4"/>
  <c r="GQ30" i="4"/>
  <c r="BG30" i="4"/>
  <c r="AV76" i="4"/>
  <c r="KO51" i="4"/>
  <c r="BG51" i="4"/>
  <c r="FX30" i="4"/>
  <c r="LE76" i="4"/>
  <c r="FX51" i="4"/>
  <c r="KO30" i="4"/>
  <c r="HP76" i="4"/>
  <c r="KP76" i="4"/>
  <c r="HA76" i="4"/>
  <c r="AN51" i="4"/>
  <c r="FE30" i="4"/>
  <c r="AN30" i="4"/>
  <c r="AG76" i="4"/>
  <c r="JV51" i="4"/>
  <c r="FE51" i="4"/>
  <c r="JV30" i="4"/>
  <c r="KA76" i="4"/>
  <c r="EL51" i="4"/>
  <c r="JC30" i="4"/>
  <c r="EL30" i="4"/>
  <c r="GL76" i="4"/>
  <c r="U51" i="4"/>
  <c r="JC51" i="4"/>
  <c r="U30" i="4"/>
  <c r="R76" i="4"/>
</calcChain>
</file>

<file path=xl/sharedStrings.xml><?xml version="1.0" encoding="utf-8"?>
<sst xmlns="http://schemas.openxmlformats.org/spreadsheetml/2006/main" count="287" uniqueCount="140">
  <si>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</si>
  <si>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</si>
  <si>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</si>
  <si>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</si>
  <si>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</si>
  <si>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</si>
  <si>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</si>
  <si>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</si>
  <si>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</si>
  <si>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</si>
  <si>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</si>
  <si>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</si>
  <si>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</si>
  <si>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</si>
  <si>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</si>
  <si>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</si>
  <si>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</si>
  <si>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</si>
  <si>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</si>
  <si>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</si>
  <si>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</si>
  <si>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</si>
  <si>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</si>
  <si>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</si>
  <si>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</si>
  <si>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</si>
  <si>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</si>
  <si>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</si>
  <si>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</si>
  <si>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</si>
  <si>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</si>
  <si>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</si>
  <si>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</si>
  <si>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</si>
  <si>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</si>
  <si>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</si>
  <si>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</si>
  <si>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</si>
  <si>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</si>
  <si>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</si>
  <si>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</si>
  <si>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</si>
  <si>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</si>
  <si>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</si>
  <si>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</si>
  <si>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</si>
  <si>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</si>
  <si>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</si>
  <si>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</si>
  <si>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</si>
  <si>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</si>
  <si>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</si>
  <si>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</si>
  <si>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</si>
  <si>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</si>
  <si>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</si>
  <si>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</si>
  <si>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</si>
  <si>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</si>
  <si>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</si>
  <si>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</si>
  <si>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</si>
  <si>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</si>
  <si>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</si>
  <si>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</si>
  <si>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</si>
  <si>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</si>
  <si>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</si>
  <si>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</si>
  <si>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</si>
  <si>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</si>
  <si>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</si>
  <si>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</si>
  <si>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</si>
  <si>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</si>
  <si>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</si>
  <si>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</si>
  <si>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</si>
  <si>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</si>
  <si>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</si>
  <si>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</si>
  <si>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</si>
  <si>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</si>
  <si>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</si>
  <si>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</si>
  <si>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</si>
  <si>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</si>
  <si>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</si>
  <si>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</si>
  <si>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</si>
  <si>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</si>
  <si>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</si>
  <si>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</si>
  <si>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</si>
  <si>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</si>
  <si>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</si>
  <si>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</si>
  <si>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</si>
  <si>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</si>
  <si>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</si>
  <si>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</si>
  <si>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</si>
  <si>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</si>
  <si>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</si>
  <si>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</si>
  <si>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</si>
  <si>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</si>
  <si>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</si>
  <si>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</si>
  <si>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</si>
  <si>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</si>
  <si>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</si>
  <si>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</si>
  <si>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</si>
  <si>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</si>
  <si>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</si>
  <si>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</si>
  <si>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</si>
  <si>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山口県　岩国市</t>
  </si>
  <si>
    <t>由宇駅前駐車場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</si>
  <si>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</si>
  <si>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</si>
  <si>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</si>
  <si>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</si>
  <si>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</si>
  <si>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</si>
  <si>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</si>
  <si>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</si>
  <si>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</si>
  <si>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</si>
  <si>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</si>
  <si>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</si>
  <si>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</si>
  <si>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</si>
  <si>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</si>
  <si>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</si>
  <si>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29年度は、収益的収支比率と売上高GOP比率が全国平均及び類似施設平均を上回り、収益性が確保されていることを示す。なお、平成29年度の収益的収支比率が前年度に比べて上昇したのは、主に平成28年度に行った改修工事が完成し、料金収入が増額したことによるものである。
　一方、EBITDAが全国平均及び類似施設平均を下回っており、収益が継続して成長する見込みが高くはない。平成29年度には微増しているが、引き続き収益性の安定的な成長に向けた取組みが必要である。</t>
    <rPh sb="47" eb="49">
      <t>カクホ</t>
    </rPh>
    <rPh sb="92" eb="93">
      <t>オモ</t>
    </rPh>
    <rPh sb="98" eb="100">
      <t>ネンド</t>
    </rPh>
    <rPh sb="101" eb="102">
      <t>オコナ</t>
    </rPh>
    <rPh sb="104" eb="106">
      <t>カイシュウ</t>
    </rPh>
    <rPh sb="106" eb="108">
      <t>コウジ</t>
    </rPh>
    <rPh sb="109" eb="111">
      <t>カンセイ</t>
    </rPh>
    <rPh sb="113" eb="115">
      <t>リョウキン</t>
    </rPh>
    <rPh sb="115" eb="117">
      <t>シュウニュウ</t>
    </rPh>
    <rPh sb="180" eb="181">
      <t>タカ</t>
    </rPh>
    <phoneticPr fontId="5"/>
  </si>
  <si>
    <t>　建設後26年が経過している。平成28年度に施設の全面改修を行ったところであるが、今後も適切な維持管理により施設の長寿命化を図る必要がある。</t>
    <phoneticPr fontId="5"/>
  </si>
  <si>
    <t>　稼働率は、全国平均及び類似施設平均を下回った状態で推移している。全面改修後の利用状況を今後も分析し、ＰＲを強化するなど利用増進に向けた対策を検討していく必要がある。</t>
    <rPh sb="71" eb="73">
      <t>ケントウ</t>
    </rPh>
    <phoneticPr fontId="5"/>
  </si>
  <si>
    <t>　本施設は、収益性の回復により、概ね安定的な経営状況を維持している。ただし、継続的な収益性の確保のため、稼働率を向上させる検討を行う必要がある。</t>
    <rPh sb="61" eb="63">
      <t>ケントウ</t>
    </rPh>
    <rPh sb="64" eb="65">
      <t>オコナ</t>
    </rPh>
    <rPh sb="66" eb="68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</si>
</sst>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157.69999999999999</c:v>
                </c:pt>
                <c:pt idx="1">
                  <c:v>160.19999999999999</c:v>
                </c:pt>
                <c:pt idx="2">
                  <c:v>163.1</c:v>
                </c:pt>
                <c:pt idx="3">
                  <c:v>206.1</c:v>
                </c:pt>
                <c:pt idx="4">
                  <c:v>538.4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D6-4396-B1FF-71A1A2D28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742080"/>
        <c:axId val="394742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D6-4396-B1FF-71A1A2D28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42080"/>
        <c:axId val="394742472"/>
      </c:lineChart>
      <c:dateAx>
        <c:axId val="394742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742472"/>
        <c:crosses val="autoZero"/>
        <c:auto val="1"/>
        <c:lblOffset val="100"/>
        <c:baseTimeUnit val="years"/>
      </c:dateAx>
      <c:valAx>
        <c:axId val="394742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4742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0E-4A54-B916-B2CC2369C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744432"/>
        <c:axId val="394740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0E-4A54-B916-B2CC2369C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44432"/>
        <c:axId val="394740904"/>
      </c:lineChart>
      <c:dateAx>
        <c:axId val="39474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740904"/>
        <c:crosses val="autoZero"/>
        <c:auto val="1"/>
        <c:lblOffset val="100"/>
        <c:baseTimeUnit val="years"/>
      </c:dateAx>
      <c:valAx>
        <c:axId val="394740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4744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C3-4BF8-A72A-2BF73C3C7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745608"/>
        <c:axId val="394746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C3-4BF8-A72A-2BF73C3C7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45608"/>
        <c:axId val="394746392"/>
      </c:lineChart>
      <c:dateAx>
        <c:axId val="394745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746392"/>
        <c:crosses val="autoZero"/>
        <c:auto val="1"/>
        <c:lblOffset val="100"/>
        <c:baseTimeUnit val="years"/>
      </c:dateAx>
      <c:valAx>
        <c:axId val="394746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4745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9C-45FC-BECA-AE4417982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743648"/>
        <c:axId val="39474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9C-45FC-BECA-AE4417982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43648"/>
        <c:axId val="394746000"/>
      </c:lineChart>
      <c:dateAx>
        <c:axId val="39474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746000"/>
        <c:crosses val="autoZero"/>
        <c:auto val="1"/>
        <c:lblOffset val="100"/>
        <c:baseTimeUnit val="years"/>
      </c:dateAx>
      <c:valAx>
        <c:axId val="39474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4743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FA-44A5-9C65-92283D56E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739728"/>
        <c:axId val="39474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FA-44A5-9C65-92283D56E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39728"/>
        <c:axId val="394740512"/>
      </c:lineChart>
      <c:dateAx>
        <c:axId val="39473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740512"/>
        <c:crosses val="autoZero"/>
        <c:auto val="1"/>
        <c:lblOffset val="100"/>
        <c:baseTimeUnit val="years"/>
      </c:dateAx>
      <c:valAx>
        <c:axId val="39474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4739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CD-4302-96FF-E010C52B8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819632"/>
        <c:axId val="395821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CD-4302-96FF-E010C52B8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819632"/>
        <c:axId val="395821592"/>
      </c:lineChart>
      <c:dateAx>
        <c:axId val="395819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821592"/>
        <c:crosses val="autoZero"/>
        <c:auto val="1"/>
        <c:lblOffset val="100"/>
        <c:baseTimeUnit val="years"/>
      </c:dateAx>
      <c:valAx>
        <c:axId val="395821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95819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42.9</c:v>
                </c:pt>
                <c:pt idx="1">
                  <c:v>42.9</c:v>
                </c:pt>
                <c:pt idx="2">
                  <c:v>42.9</c:v>
                </c:pt>
                <c:pt idx="3">
                  <c:v>42.1</c:v>
                </c:pt>
                <c:pt idx="4">
                  <c:v>47.4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BD-4CC5-99EF-FD7EFE908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825120"/>
        <c:axId val="39582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BD-4CC5-99EF-FD7EFE908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825120"/>
        <c:axId val="395824336"/>
      </c:lineChart>
      <c:dateAx>
        <c:axId val="395825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824336"/>
        <c:crosses val="autoZero"/>
        <c:auto val="1"/>
        <c:lblOffset val="100"/>
        <c:baseTimeUnit val="years"/>
      </c:dateAx>
      <c:valAx>
        <c:axId val="39582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5825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36.6</c:v>
                </c:pt>
                <c:pt idx="1">
                  <c:v>37.6</c:v>
                </c:pt>
                <c:pt idx="2">
                  <c:v>38.299999999999997</c:v>
                </c:pt>
                <c:pt idx="3">
                  <c:v>51.1</c:v>
                </c:pt>
                <c:pt idx="4">
                  <c:v>80.5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4B-4B27-9B43-CF4F67686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823552"/>
        <c:axId val="395820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4B-4B27-9B43-CF4F67686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823552"/>
        <c:axId val="395820416"/>
      </c:lineChart>
      <c:dateAx>
        <c:axId val="395823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820416"/>
        <c:crosses val="autoZero"/>
        <c:auto val="1"/>
        <c:lblOffset val="100"/>
        <c:baseTimeUnit val="years"/>
      </c:dateAx>
      <c:valAx>
        <c:axId val="395820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5823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343</c:v>
                </c:pt>
                <c:pt idx="1">
                  <c:v>361</c:v>
                </c:pt>
                <c:pt idx="2">
                  <c:v>370</c:v>
                </c:pt>
                <c:pt idx="3">
                  <c:v>440</c:v>
                </c:pt>
                <c:pt idx="4">
                  <c:v>813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81-41D0-9F7B-39CA3FE41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820024"/>
        <c:axId val="395824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81-41D0-9F7B-39CA3FE41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820024"/>
        <c:axId val="395824728"/>
      </c:lineChart>
      <c:dateAx>
        <c:axId val="395820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824728"/>
        <c:crosses val="autoZero"/>
        <c:auto val="1"/>
        <c:lblOffset val="100"/>
        <c:baseTimeUnit val="years"/>
      </c:dateAx>
      <c:valAx>
        <c:axId val="395824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95820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Y62" zoomScaleNormal="100" zoomScaleSheetLayoutView="70" workbookViewId="0">
      <selection activeCell="NT64" sqref="NT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山口県岩国市　由宇駅前駐車場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640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126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26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19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136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157.69999999999999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160.19999999999999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163.1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206.1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538.4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42.9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42.9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42.9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42.1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47.4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410.7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385.5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419.4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509.2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4.5999999999999996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3.2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2.9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6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252.6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252.8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269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276.60000000000002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274.8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137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138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36.6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37.6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38.299999999999997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51.1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80.5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343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361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370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440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813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27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23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22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16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21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37.6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40.700000000000003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38.200000000000003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34.6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37.6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6777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7496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6967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7138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8131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139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28163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84.4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78.400000000000006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70.5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62.4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OkknFFQ9dszOgnwpNFROqnO5+LIy6mkuLxhnNtOqZWjo/XeALIpzzcWRjCT6ffQiRTZbA3JC1dmdo8hAUBeARA==" saltValue="tRrqCHMUCtSJ9oOJWQJakA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99</v>
      </c>
      <c r="AL5" s="59" t="s">
        <v>109</v>
      </c>
      <c r="AM5" s="59" t="s">
        <v>101</v>
      </c>
      <c r="AN5" s="59" t="s">
        <v>110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111</v>
      </c>
      <c r="AV5" s="59" t="s">
        <v>99</v>
      </c>
      <c r="AW5" s="59" t="s">
        <v>109</v>
      </c>
      <c r="AX5" s="59" t="s">
        <v>101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111</v>
      </c>
      <c r="BG5" s="59" t="s">
        <v>99</v>
      </c>
      <c r="BH5" s="59" t="s">
        <v>100</v>
      </c>
      <c r="BI5" s="59" t="s">
        <v>101</v>
      </c>
      <c r="BJ5" s="59" t="s">
        <v>110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111</v>
      </c>
      <c r="BR5" s="59" t="s">
        <v>99</v>
      </c>
      <c r="BS5" s="59" t="s">
        <v>109</v>
      </c>
      <c r="BT5" s="59" t="s">
        <v>101</v>
      </c>
      <c r="BU5" s="59" t="s">
        <v>110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111</v>
      </c>
      <c r="CC5" s="59" t="s">
        <v>112</v>
      </c>
      <c r="CD5" s="59" t="s">
        <v>100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111</v>
      </c>
      <c r="CP5" s="59" t="s">
        <v>99</v>
      </c>
      <c r="CQ5" s="59" t="s">
        <v>109</v>
      </c>
      <c r="CR5" s="59" t="s">
        <v>113</v>
      </c>
      <c r="CS5" s="59" t="s">
        <v>110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111</v>
      </c>
      <c r="DA5" s="59" t="s">
        <v>112</v>
      </c>
      <c r="DB5" s="59" t="s">
        <v>100</v>
      </c>
      <c r="DC5" s="59" t="s">
        <v>101</v>
      </c>
      <c r="DD5" s="59" t="s">
        <v>110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111</v>
      </c>
      <c r="DL5" s="59" t="s">
        <v>99</v>
      </c>
      <c r="DM5" s="59" t="s">
        <v>100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114</v>
      </c>
      <c r="B6" s="60">
        <f>B8</f>
        <v>2017</v>
      </c>
      <c r="C6" s="60">
        <f t="shared" ref="C6:X6" si="1">C8</f>
        <v>352080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山口県岩国市</v>
      </c>
      <c r="I6" s="60" t="str">
        <f t="shared" si="1"/>
        <v>由宇駅前駐車場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26</v>
      </c>
      <c r="S6" s="62" t="str">
        <f t="shared" si="1"/>
        <v>駅</v>
      </c>
      <c r="T6" s="62" t="str">
        <f t="shared" si="1"/>
        <v>無</v>
      </c>
      <c r="U6" s="63">
        <f t="shared" si="1"/>
        <v>640</v>
      </c>
      <c r="V6" s="63">
        <f t="shared" si="1"/>
        <v>19</v>
      </c>
      <c r="W6" s="63">
        <f t="shared" si="1"/>
        <v>100</v>
      </c>
      <c r="X6" s="62" t="str">
        <f t="shared" si="1"/>
        <v>導入なし</v>
      </c>
      <c r="Y6" s="64">
        <f>IF(Y8="-",NA(),Y8)</f>
        <v>157.69999999999999</v>
      </c>
      <c r="Z6" s="64">
        <f t="shared" ref="Z6:AH6" si="2">IF(Z8="-",NA(),Z8)</f>
        <v>160.19999999999999</v>
      </c>
      <c r="AA6" s="64">
        <f t="shared" si="2"/>
        <v>163.1</v>
      </c>
      <c r="AB6" s="64">
        <f t="shared" si="2"/>
        <v>206.1</v>
      </c>
      <c r="AC6" s="64">
        <f t="shared" si="2"/>
        <v>538.4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36.6</v>
      </c>
      <c r="BG6" s="64">
        <f t="shared" ref="BG6:BO6" si="5">IF(BG8="-",NA(),BG8)</f>
        <v>37.6</v>
      </c>
      <c r="BH6" s="64">
        <f t="shared" si="5"/>
        <v>38.299999999999997</v>
      </c>
      <c r="BI6" s="64">
        <f t="shared" si="5"/>
        <v>51.1</v>
      </c>
      <c r="BJ6" s="64">
        <f t="shared" si="5"/>
        <v>80.5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343</v>
      </c>
      <c r="BR6" s="65">
        <f t="shared" ref="BR6:BZ6" si="6">IF(BR8="-",NA(),BR8)</f>
        <v>361</v>
      </c>
      <c r="BS6" s="65">
        <f t="shared" si="6"/>
        <v>370</v>
      </c>
      <c r="BT6" s="65">
        <f t="shared" si="6"/>
        <v>440</v>
      </c>
      <c r="BU6" s="65">
        <f t="shared" si="6"/>
        <v>813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115</v>
      </c>
      <c r="CM6" s="63">
        <f t="shared" ref="CM6:CN6" si="7">CM8</f>
        <v>28163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42.9</v>
      </c>
      <c r="DL6" s="64">
        <f t="shared" ref="DL6:DT6" si="9">IF(DL8="-",NA(),DL8)</f>
        <v>42.9</v>
      </c>
      <c r="DM6" s="64">
        <f t="shared" si="9"/>
        <v>42.9</v>
      </c>
      <c r="DN6" s="64">
        <f t="shared" si="9"/>
        <v>42.1</v>
      </c>
      <c r="DO6" s="64">
        <f t="shared" si="9"/>
        <v>47.4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116</v>
      </c>
      <c r="B7" s="60">
        <f t="shared" ref="B7:X7" si="10">B8</f>
        <v>2017</v>
      </c>
      <c r="C7" s="60">
        <f t="shared" si="10"/>
        <v>352080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山口県　岩国市</v>
      </c>
      <c r="I7" s="60" t="str">
        <f t="shared" si="10"/>
        <v>由宇駅前駐車場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26</v>
      </c>
      <c r="S7" s="62" t="str">
        <f t="shared" si="10"/>
        <v>駅</v>
      </c>
      <c r="T7" s="62" t="str">
        <f t="shared" si="10"/>
        <v>無</v>
      </c>
      <c r="U7" s="63">
        <f t="shared" si="10"/>
        <v>640</v>
      </c>
      <c r="V7" s="63">
        <f t="shared" si="10"/>
        <v>19</v>
      </c>
      <c r="W7" s="63">
        <f t="shared" si="10"/>
        <v>100</v>
      </c>
      <c r="X7" s="62" t="str">
        <f t="shared" si="10"/>
        <v>導入なし</v>
      </c>
      <c r="Y7" s="64">
        <f>Y8</f>
        <v>157.69999999999999</v>
      </c>
      <c r="Z7" s="64">
        <f t="shared" ref="Z7:AH7" si="11">Z8</f>
        <v>160.19999999999999</v>
      </c>
      <c r="AA7" s="64">
        <f t="shared" si="11"/>
        <v>163.1</v>
      </c>
      <c r="AB7" s="64">
        <f t="shared" si="11"/>
        <v>206.1</v>
      </c>
      <c r="AC7" s="64">
        <f t="shared" si="11"/>
        <v>538.4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36.6</v>
      </c>
      <c r="BG7" s="64">
        <f t="shared" ref="BG7:BO7" si="14">BG8</f>
        <v>37.6</v>
      </c>
      <c r="BH7" s="64">
        <f t="shared" si="14"/>
        <v>38.299999999999997</v>
      </c>
      <c r="BI7" s="64">
        <f t="shared" si="14"/>
        <v>51.1</v>
      </c>
      <c r="BJ7" s="64">
        <f t="shared" si="14"/>
        <v>80.5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343</v>
      </c>
      <c r="BR7" s="65">
        <f t="shared" ref="BR7:BZ7" si="15">BR8</f>
        <v>361</v>
      </c>
      <c r="BS7" s="65">
        <f t="shared" si="15"/>
        <v>370</v>
      </c>
      <c r="BT7" s="65">
        <f t="shared" si="15"/>
        <v>440</v>
      </c>
      <c r="BU7" s="65">
        <f t="shared" si="15"/>
        <v>813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117</v>
      </c>
      <c r="CC7" s="64" t="s">
        <v>117</v>
      </c>
      <c r="CD7" s="64" t="s">
        <v>117</v>
      </c>
      <c r="CE7" s="64" t="s">
        <v>117</v>
      </c>
      <c r="CF7" s="64" t="s">
        <v>117</v>
      </c>
      <c r="CG7" s="64" t="s">
        <v>117</v>
      </c>
      <c r="CH7" s="64" t="s">
        <v>117</v>
      </c>
      <c r="CI7" s="64" t="s">
        <v>117</v>
      </c>
      <c r="CJ7" s="64" t="s">
        <v>117</v>
      </c>
      <c r="CK7" s="64" t="s">
        <v>115</v>
      </c>
      <c r="CL7" s="61"/>
      <c r="CM7" s="63">
        <f>CM8</f>
        <v>28163</v>
      </c>
      <c r="CN7" s="63">
        <f>CN8</f>
        <v>0</v>
      </c>
      <c r="CO7" s="64" t="s">
        <v>117</v>
      </c>
      <c r="CP7" s="64" t="s">
        <v>117</v>
      </c>
      <c r="CQ7" s="64" t="s">
        <v>117</v>
      </c>
      <c r="CR7" s="64" t="s">
        <v>117</v>
      </c>
      <c r="CS7" s="64" t="s">
        <v>117</v>
      </c>
      <c r="CT7" s="64" t="s">
        <v>117</v>
      </c>
      <c r="CU7" s="64" t="s">
        <v>117</v>
      </c>
      <c r="CV7" s="64" t="s">
        <v>117</v>
      </c>
      <c r="CW7" s="64" t="s">
        <v>117</v>
      </c>
      <c r="CX7" s="64" t="s">
        <v>115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42.9</v>
      </c>
      <c r="DL7" s="64">
        <f t="shared" ref="DL7:DT7" si="17">DL8</f>
        <v>42.9</v>
      </c>
      <c r="DM7" s="64">
        <f t="shared" si="17"/>
        <v>42.9</v>
      </c>
      <c r="DN7" s="64">
        <f t="shared" si="17"/>
        <v>42.1</v>
      </c>
      <c r="DO7" s="64">
        <f t="shared" si="17"/>
        <v>47.4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352080</v>
      </c>
      <c r="D8" s="67">
        <v>47</v>
      </c>
      <c r="E8" s="67">
        <v>14</v>
      </c>
      <c r="F8" s="67">
        <v>0</v>
      </c>
      <c r="G8" s="67">
        <v>3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26</v>
      </c>
      <c r="S8" s="69" t="s">
        <v>128</v>
      </c>
      <c r="T8" s="69" t="s">
        <v>129</v>
      </c>
      <c r="U8" s="70">
        <v>640</v>
      </c>
      <c r="V8" s="70">
        <v>19</v>
      </c>
      <c r="W8" s="70">
        <v>100</v>
      </c>
      <c r="X8" s="69" t="s">
        <v>130</v>
      </c>
      <c r="Y8" s="71">
        <v>157.69999999999999</v>
      </c>
      <c r="Z8" s="71">
        <v>160.19999999999999</v>
      </c>
      <c r="AA8" s="71">
        <v>163.1</v>
      </c>
      <c r="AB8" s="71">
        <v>206.1</v>
      </c>
      <c r="AC8" s="71">
        <v>538.4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36.6</v>
      </c>
      <c r="BG8" s="71">
        <v>37.6</v>
      </c>
      <c r="BH8" s="71">
        <v>38.299999999999997</v>
      </c>
      <c r="BI8" s="71">
        <v>51.1</v>
      </c>
      <c r="BJ8" s="71">
        <v>80.5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343</v>
      </c>
      <c r="BR8" s="72">
        <v>361</v>
      </c>
      <c r="BS8" s="72">
        <v>370</v>
      </c>
      <c r="BT8" s="73">
        <v>440</v>
      </c>
      <c r="BU8" s="73">
        <v>813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>
        <v>28163</v>
      </c>
      <c r="CN8" s="70">
        <v>0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42.9</v>
      </c>
      <c r="DL8" s="71">
        <v>42.9</v>
      </c>
      <c r="DM8" s="71">
        <v>42.9</v>
      </c>
      <c r="DN8" s="71">
        <v>42.1</v>
      </c>
      <c r="DO8" s="71">
        <v>47.4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131</v>
      </c>
      <c r="C10" s="78" t="s">
        <v>132</v>
      </c>
      <c r="D10" s="78" t="s">
        <v>133</v>
      </c>
      <c r="E10" s="78" t="s">
        <v>134</v>
      </c>
      <c r="F10" s="78" t="s">
        <v>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岡崎　健一</cp:lastModifiedBy>
  <cp:lastPrinted>2019-01-28T02:58:52Z</cp:lastPrinted>
  <dcterms:created xsi:type="dcterms:W3CDTF">2018-12-07T10:35:22Z</dcterms:created>
  <dcterms:modified xsi:type="dcterms:W3CDTF">2019-02-06T06:06:35Z</dcterms:modified>
  <cp:category/>
</cp:coreProperties>
</file>