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AAB\share\★財政状況資料集\R元決算（R03作業）\03 国→県（２回目）\03-1市町提出データ（原本）※HP掲載用\"/>
    </mc:Choice>
  </mc:AlternateContent>
  <bookViews>
    <workbookView xWindow="0" yWindow="0" windowWidth="28800" windowHeight="11835" tabRatio="85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<sst xmlns="http://schemas.openxmlformats.org/spreadsheetml/2006/main" count="1090" uniqueCount="616">
  <si>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</si>
  <si>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</si>
  <si>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</si>
  <si>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</si>
  <si>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</si>
  <si>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</si>
  <si>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</si>
  <si>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</si>
  <si>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</si>
  <si>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</si>
  <si>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</si>
  <si>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</si>
  <si>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</si>
  <si>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</si>
  <si>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</si>
  <si>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</si>
  <si>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</si>
  <si>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</si>
  <si>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</si>
  <si>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</si>
  <si>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</si>
  <si>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</si>
  <si>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</si>
  <si>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</si>
  <si>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</si>
  <si>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</si>
  <si>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</si>
  <si>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</si>
  <si>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</si>
  <si>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</si>
  <si>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</si>
  <si>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</si>
  <si>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</si>
  <si>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</si>
  <si>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</si>
  <si>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</si>
  <si>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</si>
  <si>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</si>
  <si>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</si>
  <si>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</si>
  <si>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</si>
  <si>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</si>
  <si>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</si>
  <si>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</si>
  <si>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</si>
  <si>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</si>
  <si>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</si>
  <si>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</si>
  <si>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</si>
  <si>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</si>
  <si>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</si>
  <si>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</si>
  <si>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</si>
  <si>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</si>
  <si>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</si>
  <si>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</si>
  <si>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</si>
  <si>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</si>
  <si>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</si>
  <si>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</si>
  <si>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</si>
  <si>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</si>
  <si>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</si>
  <si>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</si>
  <si>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</si>
  <si>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</si>
  <si>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</si>
  <si>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</si>
  <si>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</si>
  <si>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</si>
  <si>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</si>
  <si>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</si>
  <si>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</si>
  <si>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</si>
  <si>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</si>
  <si>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</si>
  <si>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</si>
  <si>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</si>
  <si>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</si>
  <si>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</si>
  <si>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</si>
  <si>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</si>
  <si>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</si>
  <si>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山口県</t>
    <phoneticPr fontId="5"/>
  </si>
  <si>
    <t>市町村類型</t>
    <phoneticPr fontId="5"/>
  </si>
  <si>
    <t>Ⅰ－３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</si>
  <si>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</si>
  <si>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</si>
  <si>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</si>
  <si>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</si>
  <si>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</si>
  <si>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</si>
  <si>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</si>
  <si>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</si>
  <si>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</si>
  <si>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</si>
  <si>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</si>
  <si>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</si>
  <si>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柳井市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</si>
  <si>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</si>
  <si>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</si>
  <si>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</si>
  <si>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</si>
  <si>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</si>
  <si>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</si>
  <si>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</si>
  <si>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</si>
  <si>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</si>
  <si>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</si>
  <si>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</si>
  <si>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</si>
  <si>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</si>
  <si>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</si>
  <si>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</si>
  <si>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</si>
  <si>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</si>
  <si>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</si>
  <si>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</si>
  <si>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</si>
  <si>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</si>
  <si>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</si>
  <si>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</si>
  <si>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</si>
  <si>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</si>
  <si>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</si>
  <si>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</si>
  <si>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</si>
  <si>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</si>
  <si>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</si>
  <si>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</si>
  <si>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</si>
  <si>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</si>
  <si>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</si>
  <si>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</si>
  <si>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</si>
  <si>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</si>
  <si>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</si>
  <si>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</si>
  <si>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</si>
  <si>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</si>
  <si>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</si>
  <si>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</si>
  <si>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</si>
  <si>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</si>
  <si>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</si>
  <si>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</si>
  <si>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</si>
  <si>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</si>
  <si>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</si>
  <si>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</si>
  <si>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</si>
  <si>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</si>
  <si>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</si>
  <si>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</si>
  <si>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</si>
  <si>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</si>
  <si>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</si>
  <si>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</si>
  <si>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</si>
  <si>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</si>
  <si>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</si>
  <si>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</si>
  <si>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</si>
  <si>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</si>
  <si>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</si>
  <si>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</si>
  <si>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</si>
  <si>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</si>
  <si>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</si>
  <si>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</si>
  <si>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</si>
  <si>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</si>
  <si>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</si>
  <si>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</si>
  <si>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</si>
  <si>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</si>
  <si>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</si>
  <si>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</si>
  <si>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</si>
  <si>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</si>
  <si>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</si>
  <si>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</si>
  <si>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</si>
  <si>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</si>
  <si>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</si>
  <si>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</si>
  <si>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</si>
  <si>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</si>
  <si>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</si>
  <si>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</si>
  <si>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</si>
  <si>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</si>
  <si>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</si>
  <si>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</si>
  <si>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</si>
  <si>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</si>
  <si>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</si>
  <si>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</si>
  <si>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</si>
  <si>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</si>
  <si>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</si>
  <si>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</si>
  <si>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</si>
  <si>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</si>
  <si>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</si>
  <si>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</si>
  <si>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</si>
  <si>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</si>
  <si>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</si>
  <si>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</si>
  <si>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</si>
  <si>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</si>
  <si>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山口県柳井市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</si>
  <si>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</si>
  <si>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</si>
  <si>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</si>
  <si>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</si>
  <si>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</si>
  <si>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</si>
  <si>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</si>
  <si>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</si>
  <si>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</si>
  <si>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</si>
  <si>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</si>
  <si>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</si>
  <si>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</si>
  <si>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</si>
  <si>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</si>
  <si>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</si>
  <si>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</si>
  <si>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</si>
  <si>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</si>
  <si>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</si>
  <si>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</si>
  <si>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</si>
  <si>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</si>
  <si>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</si>
  <si>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</si>
  <si>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</si>
  <si>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</si>
  <si>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</si>
  <si>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</si>
  <si>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</si>
  <si>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</si>
  <si>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</si>
  <si>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</si>
  <si>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</si>
  <si>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</si>
  <si>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</si>
  <si>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</si>
  <si>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</si>
  <si>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</si>
  <si>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</si>
  <si>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</si>
  <si>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</si>
  <si>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</si>
  <si>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</si>
  <si>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</si>
  <si>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</si>
  <si>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</si>
  <si>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</si>
  <si>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</si>
  <si>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</si>
  <si>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</si>
  <si>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</si>
  <si>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</si>
  <si>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</si>
  <si>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</si>
  <si>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</si>
  <si>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</si>
  <si>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</si>
  <si>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</si>
  <si>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</si>
  <si>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</si>
  <si>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</si>
  <si>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</si>
  <si>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</si>
  <si>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</si>
  <si>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</si>
  <si>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</si>
  <si>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</si>
  <si>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</si>
  <si>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</si>
  <si>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</si>
  <si>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</si>
  <si>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</si>
  <si>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</si>
  <si>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</si>
  <si>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</si>
  <si>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</si>
  <si>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</si>
  <si>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</si>
  <si>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</si>
  <si>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</si>
  <si>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</si>
  <si>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</si>
  <si>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</si>
  <si>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</si>
  <si>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</si>
  <si>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</si>
  <si>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</si>
  <si>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</si>
  <si>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</si>
  <si>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</si>
  <si>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</si>
  <si>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</si>
  <si>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</si>
  <si>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</si>
  <si>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</si>
  <si>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</si>
  <si>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</si>
  <si>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</si>
  <si>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</si>
  <si>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</si>
  <si>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</si>
  <si>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</si>
  <si>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</si>
  <si>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</si>
  <si>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</si>
  <si>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</si>
  <si>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</si>
  <si>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</si>
  <si>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</si>
  <si>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</si>
  <si>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</si>
  <si>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</si>
  <si>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</si>
  <si>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</si>
  <si>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</si>
  <si>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</si>
  <si>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</si>
  <si>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</si>
  <si>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</si>
  <si>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</si>
  <si>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</si>
  <si>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</si>
  <si>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</si>
  <si>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</si>
  <si>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</si>
  <si>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</si>
  <si>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</si>
  <si>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</si>
  <si>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</si>
  <si>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</si>
  <si>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</si>
  <si>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</si>
  <si>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</si>
  <si>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</si>
  <si>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</si>
  <si>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</si>
  <si>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</si>
  <si>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</si>
  <si>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</si>
  <si>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</si>
  <si>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</si>
  <si>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</si>
  <si>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</si>
  <si>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</si>
  <si>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</si>
  <si>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</si>
  <si>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</si>
  <si>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</si>
  <si>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</si>
  <si>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</si>
  <si>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</si>
  <si>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</si>
  <si>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山口県柳井市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</si>
  <si>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</si>
  <si>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</si>
  <si>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</si>
  <si>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</si>
  <si>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</si>
  <si>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</si>
  <si>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</si>
  <si>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</si>
  <si>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</si>
  <si>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</si>
  <si>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</si>
  <si>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</si>
  <si>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</si>
  <si>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</si>
  <si>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</si>
  <si>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</si>
  <si>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</si>
  <si>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</si>
  <si>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</si>
  <si>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</si>
  <si>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市有林野区事業特別会計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</si>
  <si>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</si>
  <si>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</si>
  <si>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</si>
  <si>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</si>
  <si>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</si>
  <si>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</si>
  <si>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</si>
  <si>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</si>
  <si>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</si>
  <si>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</si>
  <si>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</si>
  <si>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</si>
  <si>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</si>
  <si>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</si>
  <si>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</si>
  <si>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</si>
  <si>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</si>
  <si>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市営駐車場事業特別会計</t>
    <phoneticPr fontId="5"/>
  </si>
  <si>
    <t>水道事業会計</t>
    <phoneticPr fontId="5"/>
  </si>
  <si>
    <t>法適用企業</t>
    <phoneticPr fontId="5"/>
  </si>
  <si>
    <t>簡易水道事業特別会計</t>
    <phoneticPr fontId="5"/>
  </si>
  <si>
    <t>-</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</si>
  <si>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</si>
  <si>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</si>
  <si>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</si>
  <si>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</si>
  <si>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</si>
  <si>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</si>
  <si>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</si>
  <si>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</si>
  <si>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</si>
  <si>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</si>
  <si>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</si>
  <si>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</si>
  <si>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</si>
  <si>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</si>
  <si>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</si>
  <si>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</si>
  <si>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</si>
  <si>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</si>
  <si>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</si>
  <si>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</si>
  <si>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</si>
  <si>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</si>
  <si>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</si>
  <si>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</si>
  <si>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</si>
  <si>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</si>
  <si>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</si>
  <si>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</si>
  <si>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</si>
  <si>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</si>
  <si>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</si>
  <si>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</si>
  <si>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</si>
  <si>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</si>
  <si>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</si>
  <si>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</si>
  <si>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</si>
  <si>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</si>
  <si>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</si>
  <si>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</si>
  <si>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</si>
  <si>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</si>
  <si>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</si>
  <si>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</si>
  <si>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</si>
  <si>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</si>
  <si>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</si>
  <si>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</si>
  <si>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</si>
  <si>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</si>
  <si>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</si>
  <si>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</si>
  <si>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</si>
  <si>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</si>
  <si>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</si>
  <si>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</si>
  <si>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</si>
  <si>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</si>
  <si>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</si>
  <si>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</si>
  <si>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</si>
  <si>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</si>
  <si>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</si>
  <si>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</si>
  <si>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</si>
  <si>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</si>
  <si>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</si>
  <si>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</si>
  <si>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</si>
  <si>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</si>
  <si>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</si>
  <si>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</si>
  <si>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</si>
  <si>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</si>
  <si>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</si>
  <si>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</si>
  <si>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</si>
  <si>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</si>
  <si>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</si>
  <si>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</si>
  <si>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</si>
  <si>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</si>
  <si>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</si>
  <si>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</si>
  <si>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</si>
  <si>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</si>
  <si>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</si>
  <si>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</si>
  <si>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</si>
  <si>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</si>
  <si>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</si>
  <si>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</si>
  <si>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</si>
  <si>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</si>
  <si>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</si>
  <si>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</si>
  <si>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</si>
  <si>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</si>
  <si>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</si>
  <si>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</si>
  <si>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</si>
  <si>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</si>
  <si>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</si>
  <si>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</si>
  <si>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</si>
  <si>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</si>
  <si>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</si>
  <si>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</si>
  <si>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</si>
  <si>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</si>
  <si>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</si>
  <si>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</si>
  <si>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</si>
  <si>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</si>
  <si>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</si>
  <si>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</si>
  <si>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</si>
  <si>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</si>
  <si>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</si>
  <si>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</si>
  <si>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</si>
  <si>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</si>
  <si>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</si>
  <si>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</si>
  <si>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</si>
  <si>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</si>
  <si>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</si>
  <si>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</si>
  <si>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</si>
  <si>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</si>
  <si>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</si>
  <si>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</si>
  <si>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</si>
  <si>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</si>
  <si>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</si>
  <si>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</si>
  <si>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</si>
  <si>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</si>
  <si>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</si>
  <si>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</si>
  <si>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</si>
  <si>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</si>
  <si>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</si>
  <si>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</si>
  <si>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</si>
  <si>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</si>
  <si>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</si>
  <si>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</si>
  <si>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</si>
  <si>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</si>
  <si>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</si>
  <si>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</si>
  <si>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</si>
  <si>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0.70</t>
  </si>
  <si>
    <t>▲ 1.30</t>
  </si>
  <si>
    <t>▲ 0.10</t>
  </si>
  <si>
    <t>水道事業会計</t>
  </si>
  <si>
    <t>一般会計</t>
  </si>
  <si>
    <t>介護保険事業特別会計</t>
  </si>
  <si>
    <t>国民健康保険事業特別会計</t>
  </si>
  <si>
    <t>後期高齢者医療事業特別会計</t>
  </si>
  <si>
    <t>市営駐車場事業特別会計</t>
  </si>
  <si>
    <t>市有林野区事業特別会計</t>
  </si>
  <si>
    <t>簡易水道事業特別会計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</si>
  <si>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</si>
  <si>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</si>
  <si>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</si>
  <si>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</si>
  <si>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</si>
  <si>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</si>
  <si>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</si>
  <si>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</si>
  <si>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合併地域振興基金(R01年度末現在)</t>
    <rPh sb="0" eb="2">
      <t>ガッペイ</t>
    </rPh>
    <rPh sb="2" eb="4">
      <t>チイキ</t>
    </rPh>
    <rPh sb="4" eb="6">
      <t>シンコウ</t>
    </rPh>
    <rPh sb="6" eb="8">
      <t>キキン</t>
    </rPh>
    <phoneticPr fontId="5"/>
  </si>
  <si>
    <t>公共施設整備基金(R01年度末現在)</t>
    <rPh sb="0" eb="2">
      <t>コウキョウ</t>
    </rPh>
    <rPh sb="2" eb="4">
      <t>シセツ</t>
    </rPh>
    <rPh sb="4" eb="6">
      <t>セイビ</t>
    </rPh>
    <rPh sb="6" eb="8">
      <t>キキン</t>
    </rPh>
    <phoneticPr fontId="2"/>
  </si>
  <si>
    <t>ふるさと振興基金(R01年度末現在)</t>
    <rPh sb="4" eb="6">
      <t>シンコウ</t>
    </rPh>
    <rPh sb="6" eb="8">
      <t>キキン</t>
    </rPh>
    <phoneticPr fontId="2"/>
  </si>
  <si>
    <t>地域福祉基金(R01年度末現在)</t>
    <rPh sb="0" eb="2">
      <t>チイキ</t>
    </rPh>
    <rPh sb="2" eb="4">
      <t>フクシ</t>
    </rPh>
    <rPh sb="4" eb="6">
      <t>キキン</t>
    </rPh>
    <phoneticPr fontId="2"/>
  </si>
  <si>
    <t>サンビームやない運営基金(R01年度末現在)</t>
    <rPh sb="8" eb="10">
      <t>ウンエイ</t>
    </rPh>
    <rPh sb="10" eb="12">
      <t>キキン</t>
    </rPh>
    <phoneticPr fontId="2"/>
  </si>
  <si>
    <t>-</t>
    <phoneticPr fontId="2"/>
  </si>
  <si>
    <t>柳井地区広域消防組合</t>
    <phoneticPr fontId="2"/>
  </si>
  <si>
    <t>周東環境衛生組合</t>
    <phoneticPr fontId="2"/>
  </si>
  <si>
    <t>柳井地域広域水道企業団</t>
    <phoneticPr fontId="2"/>
  </si>
  <si>
    <t>山口県市町総合事務組合
（一般会計）</t>
    <phoneticPr fontId="2"/>
  </si>
  <si>
    <t>山口県市町総合事務組合
（消防団員補償等特別会計）</t>
    <phoneticPr fontId="2"/>
  </si>
  <si>
    <t>山口県市町総合事務組合
（非常勤職員公務災害補償特別会計）</t>
    <phoneticPr fontId="2"/>
  </si>
  <si>
    <t>山口県市町総合事務組合
（山口県市町公平委員会特別会計）</t>
    <phoneticPr fontId="2"/>
  </si>
  <si>
    <t>山口県市町総合事務組合
（交通災害共済特別会計）</t>
    <phoneticPr fontId="2"/>
  </si>
  <si>
    <t>山口県市町総合事務組合
（山口県自治会館管理特別会計）</t>
    <phoneticPr fontId="2"/>
  </si>
  <si>
    <t>山口県後期高齢者医療広域連合
（一般会計）</t>
    <phoneticPr fontId="2"/>
  </si>
  <si>
    <t>山口県後期高齢者医療広域連合
（後期高齢者医療事業特別会計）</t>
    <phoneticPr fontId="2"/>
  </si>
  <si>
    <t>法適用企業</t>
    <phoneticPr fontId="2"/>
  </si>
  <si>
    <t>〇</t>
    <phoneticPr fontId="2"/>
  </si>
  <si>
    <t>柳井市土地開発公社</t>
    <phoneticPr fontId="2"/>
  </si>
  <si>
    <t>平郡航路</t>
    <phoneticPr fontId="2"/>
  </si>
  <si>
    <t>やない花のまちづくり振興財団</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</si>
  <si>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</si>
  <si>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</si>
  <si>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</si>
  <si>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償還の進展や新発債の抑制等により減少傾向にあるものの、広域水道企業団への出資債残高、下水道事業への繰出金等の負担により類似団体平均より高い水準にある。一方、有形固定資産全体の減価償却率は、類似団体平均より低い水準にある。この主な要因は、山口県から新設された広域農道施設の移譲を受けたことによるものであるが、今後、老朽化した施設の集約化・複合化にあたっては、公共施設等適正管理推進事業債を活用するなど、将来負担比率に配慮しつつ公共施設等総合権利計画に基づき適切に対応していく必要がある。</t>
    <rPh sb="9" eb="11">
      <t>チホウ</t>
    </rPh>
    <rPh sb="11" eb="12">
      <t>サイ</t>
    </rPh>
    <rPh sb="12" eb="14">
      <t>ショウカン</t>
    </rPh>
    <rPh sb="15" eb="17">
      <t>シンテン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</si>
  <si>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</si>
  <si>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</si>
  <si>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</si>
  <si>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</si>
  <si>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</si>
  <si>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</si>
  <si>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将来負担比率ともに類似団体と比較して高い水準にあるものの、市債の新規発行額を元金償還額以内に抑えるなど市債残高の削減に努めるとともに、交付税算入率の有利な起債を活用するなどの取組により、いずれも減少傾向(平成28年度:分流下水道に係る一般会計からの繰出金の算出基準が変更による影響あり。)にある。
　今後、大型建設事業実施の影響から地方債残高は増加する見込みであり、両指標ともに上昇することが考えられる。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</si>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</sst>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wrapText="1"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justify" vertical="top" wrapText="1"/>
      <protection locked="0"/>
    </xf>
    <xf numFmtId="0" fontId="1" fillId="0" borderId="12" xfId="16" applyFont="1" applyBorder="1" applyAlignment="1" applyProtection="1">
      <alignment horizontal="justify" vertical="top" wrapText="1"/>
      <protection locked="0"/>
    </xf>
    <xf numFmtId="0" fontId="1" fillId="0" borderId="48" xfId="16" applyFont="1" applyBorder="1" applyAlignment="1" applyProtection="1">
      <alignment horizontal="justify" vertical="top" wrapText="1"/>
      <protection locked="0"/>
    </xf>
    <xf numFmtId="0" fontId="1" fillId="0" borderId="64" xfId="16" applyFont="1" applyBorder="1" applyAlignment="1" applyProtection="1">
      <alignment horizontal="justify" vertical="top" wrapText="1"/>
      <protection locked="0"/>
    </xf>
    <xf numFmtId="0" fontId="1" fillId="0" borderId="0" xfId="16" applyFont="1" applyAlignment="1" applyProtection="1">
      <alignment horizontal="justify" vertical="top" wrapText="1"/>
      <protection locked="0"/>
    </xf>
    <xf numFmtId="0" fontId="1" fillId="0" borderId="38" xfId="16" applyFont="1" applyBorder="1" applyAlignment="1" applyProtection="1">
      <alignment horizontal="justify" vertical="top" wrapText="1"/>
      <protection locked="0"/>
    </xf>
    <xf numFmtId="0" fontId="1" fillId="0" borderId="37" xfId="16" applyFont="1" applyBorder="1" applyAlignment="1" applyProtection="1">
      <alignment horizontal="justify" vertical="top" wrapText="1"/>
      <protection locked="0"/>
    </xf>
    <xf numFmtId="0" fontId="1" fillId="0" borderId="54" xfId="16" applyFont="1" applyBorder="1" applyAlignment="1" applyProtection="1">
      <alignment horizontal="justify" vertical="top" wrapText="1"/>
      <protection locked="0"/>
    </xf>
    <xf numFmtId="0" fontId="1" fillId="0" borderId="40" xfId="16" applyFont="1" applyBorder="1" applyAlignment="1" applyProtection="1">
      <alignment horizontal="justify"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63727</c:v>
                </c:pt>
                <c:pt idx="1">
                  <c:v>66954</c:v>
                </c:pt>
                <c:pt idx="2">
                  <c:v>72656</c:v>
                </c:pt>
                <c:pt idx="3">
                  <c:v>65080</c:v>
                </c:pt>
                <c:pt idx="4">
                  <c:v>79288</c:v>
                </c:pt>
              </c:numCache>
            </c:numRef>
          </c:val>
          <c:smooth val="0"/>
          <c:extLst xmlns:c16r2="http://schemas.microsoft.com/office/drawing/2015/06/chart">
            <c:ext xmlns:c16="http://schemas.microsoft.com/office/drawing/2014/chart" uri="{C3380CC4-5D6E-409C-BE32-E72D297353CC}">
              <c16:uniqueId val="{00000000-1EF5-42A0-8A3F-B6D8695564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48682</c:v>
                </c:pt>
                <c:pt idx="1">
                  <c:v>43603</c:v>
                </c:pt>
                <c:pt idx="2">
                  <c:v>51359</c:v>
                </c:pt>
                <c:pt idx="3">
                  <c:v>40330</c:v>
                </c:pt>
                <c:pt idx="4">
                  <c:v>55790</c:v>
                </c:pt>
              </c:numCache>
            </c:numRef>
          </c:val>
          <c:smooth val="0"/>
          <c:extLst xmlns:c16r2="http://schemas.microsoft.com/office/drawing/2015/06/chart">
            <c:ext xmlns:c16="http://schemas.microsoft.com/office/drawing/2014/chart" uri="{C3380CC4-5D6E-409C-BE32-E72D297353CC}">
              <c16:uniqueId val="{00000001-1EF5-42A0-8A3F-B6D86955642C}"/>
            </c:ext>
          </c:extLst>
        </c:ser>
        <c:dLbls>
          <c:showLegendKey val="0"/>
          <c:showVal val="0"/>
          <c:showCatName val="0"/>
          <c:showSerName val="0"/>
          <c:showPercent val="0"/>
          <c:showBubbleSize val="0"/>
        </c:dLbls>
        <c:marker val="1"/>
        <c:smooth val="0"/>
        <c:axId val="343153192"/>
        <c:axId val="343151232"/>
      </c:lineChart>
      <c:catAx>
        <c:axId val="3431531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151232"/>
        <c:crosses val="autoZero"/>
        <c:auto val="1"/>
        <c:lblAlgn val="ctr"/>
        <c:lblOffset val="100"/>
        <c:tickLblSkip val="1"/>
        <c:tickMarkSkip val="1"/>
        <c:noMultiLvlLbl val="0"/>
      </c:catAx>
      <c:valAx>
        <c:axId val="34315123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31531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2.65</c:v>
                </c:pt>
                <c:pt idx="1">
                  <c:v>2.2400000000000002</c:v>
                </c:pt>
                <c:pt idx="2">
                  <c:v>2.06</c:v>
                </c:pt>
                <c:pt idx="3">
                  <c:v>2.13</c:v>
                </c:pt>
                <c:pt idx="4">
                  <c:v>2.17</c:v>
                </c:pt>
              </c:numCache>
            </c:numRef>
          </c:val>
          <c:extLst xmlns:c16r2="http://schemas.microsoft.com/office/drawing/2015/06/chart">
            <c:ext xmlns:c16="http://schemas.microsoft.com/office/drawing/2014/chart" uri="{C3380CC4-5D6E-409C-BE32-E72D297353CC}">
              <c16:uniqueId val="{00000000-B556-4FA5-AC16-286D2C41B50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23.41</c:v>
                </c:pt>
                <c:pt idx="1">
                  <c:v>23.54</c:v>
                </c:pt>
                <c:pt idx="2">
                  <c:v>22.7</c:v>
                </c:pt>
                <c:pt idx="3">
                  <c:v>23.65</c:v>
                </c:pt>
                <c:pt idx="4">
                  <c:v>23.59</c:v>
                </c:pt>
              </c:numCache>
            </c:numRef>
          </c:val>
          <c:extLst xmlns:c16r2="http://schemas.microsoft.com/office/drawing/2015/06/chart">
            <c:ext xmlns:c16="http://schemas.microsoft.com/office/drawing/2014/chart" uri="{C3380CC4-5D6E-409C-BE32-E72D297353CC}">
              <c16:uniqueId val="{00000001-B556-4FA5-AC16-286D2C41B50A}"/>
            </c:ext>
          </c:extLst>
        </c:ser>
        <c:dLbls>
          <c:showLegendKey val="0"/>
          <c:showVal val="0"/>
          <c:showCatName val="0"/>
          <c:showSerName val="0"/>
          <c:showPercent val="0"/>
          <c:showBubbleSize val="0"/>
        </c:dLbls>
        <c:gapWidth val="250"/>
        <c:overlap val="100"/>
        <c:axId val="343154368"/>
        <c:axId val="343149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1.44</c:v>
                </c:pt>
                <c:pt idx="1">
                  <c:v>-0.7</c:v>
                </c:pt>
                <c:pt idx="2">
                  <c:v>-1.3</c:v>
                </c:pt>
                <c:pt idx="3">
                  <c:v>0.85</c:v>
                </c:pt>
                <c:pt idx="4">
                  <c:v>-0.1</c:v>
                </c:pt>
              </c:numCache>
            </c:numRef>
          </c:val>
          <c:smooth val="0"/>
          <c:extLst xmlns:c16r2="http://schemas.microsoft.com/office/drawing/2015/06/chart">
            <c:ext xmlns:c16="http://schemas.microsoft.com/office/drawing/2014/chart" uri="{C3380CC4-5D6E-409C-BE32-E72D297353CC}">
              <c16:uniqueId val="{00000002-B556-4FA5-AC16-286D2C41B50A}"/>
            </c:ext>
          </c:extLst>
        </c:ser>
        <c:dLbls>
          <c:showLegendKey val="0"/>
          <c:showVal val="0"/>
          <c:showCatName val="0"/>
          <c:showSerName val="0"/>
          <c:showPercent val="0"/>
          <c:showBubbleSize val="0"/>
        </c:dLbls>
        <c:marker val="1"/>
        <c:smooth val="0"/>
        <c:axId val="343154368"/>
        <c:axId val="343149664"/>
      </c:lineChart>
      <c:catAx>
        <c:axId val="3431543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3149664"/>
        <c:crosses val="autoZero"/>
        <c:auto val="1"/>
        <c:lblAlgn val="ctr"/>
        <c:lblOffset val="100"/>
        <c:tickLblSkip val="1"/>
        <c:tickMarkSkip val="1"/>
        <c:noMultiLvlLbl val="0"/>
      </c:catAx>
      <c:valAx>
        <c:axId val="343149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1543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0.44</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19F-447B-B8B4-8DCD1CB168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19F-447B-B8B4-8DCD1CB16892}"/>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19F-447B-B8B4-8DCD1CB16892}"/>
            </c:ext>
          </c:extLst>
        </c:ser>
        <c:ser>
          <c:idx val="3"/>
          <c:order val="3"/>
          <c:tx>
            <c:strRef>
              <c:f>データシート!$A$30</c:f>
              <c:strCache>
                <c:ptCount val="1"/>
                <c:pt idx="0">
                  <c:v>市有林野区事業特別会計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19F-447B-B8B4-8DCD1CB16892}"/>
            </c:ext>
          </c:extLst>
        </c:ser>
        <c:ser>
          <c:idx val="4"/>
          <c:order val="4"/>
          <c:tx>
            <c:strRef>
              <c:f>データシート!$A$31</c:f>
              <c:strCache>
                <c:ptCount val="1"/>
                <c:pt idx="0">
                  <c:v>市営駐車場事業特別会計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19F-447B-B8B4-8DCD1CB16892}"/>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019F-447B-B8B4-8DCD1CB1689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1.17</c:v>
                </c:pt>
                <c:pt idx="2">
                  <c:v>#N/A</c:v>
                </c:pt>
                <c:pt idx="3">
                  <c:v>2.86</c:v>
                </c:pt>
                <c:pt idx="4">
                  <c:v>#N/A</c:v>
                </c:pt>
                <c:pt idx="5">
                  <c:v>4.3499999999999996</c:v>
                </c:pt>
                <c:pt idx="6">
                  <c:v>#N/A</c:v>
                </c:pt>
                <c:pt idx="7">
                  <c:v>0.65</c:v>
                </c:pt>
                <c:pt idx="8">
                  <c:v>#N/A</c:v>
                </c:pt>
                <c:pt idx="9">
                  <c:v>0.37</c:v>
                </c:pt>
              </c:numCache>
            </c:numRef>
          </c:val>
          <c:extLst xmlns:c16r2="http://schemas.microsoft.com/office/drawing/2015/06/chart">
            <c:ext xmlns:c16="http://schemas.microsoft.com/office/drawing/2014/chart" uri="{C3380CC4-5D6E-409C-BE32-E72D297353CC}">
              <c16:uniqueId val="{00000006-019F-447B-B8B4-8DCD1CB1689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0.86</c:v>
                </c:pt>
                <c:pt idx="2">
                  <c:v>#N/A</c:v>
                </c:pt>
                <c:pt idx="3">
                  <c:v>0.64</c:v>
                </c:pt>
                <c:pt idx="4">
                  <c:v>#N/A</c:v>
                </c:pt>
                <c:pt idx="5">
                  <c:v>0.93</c:v>
                </c:pt>
                <c:pt idx="6">
                  <c:v>#N/A</c:v>
                </c:pt>
                <c:pt idx="7">
                  <c:v>1.32</c:v>
                </c:pt>
                <c:pt idx="8">
                  <c:v>#N/A</c:v>
                </c:pt>
                <c:pt idx="9">
                  <c:v>1.04</c:v>
                </c:pt>
              </c:numCache>
            </c:numRef>
          </c:val>
          <c:extLst xmlns:c16r2="http://schemas.microsoft.com/office/drawing/2015/06/chart">
            <c:ext xmlns:c16="http://schemas.microsoft.com/office/drawing/2014/chart" uri="{C3380CC4-5D6E-409C-BE32-E72D297353CC}">
              <c16:uniqueId val="{00000007-019F-447B-B8B4-8DCD1CB168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2.64</c:v>
                </c:pt>
                <c:pt idx="2">
                  <c:v>#N/A</c:v>
                </c:pt>
                <c:pt idx="3">
                  <c:v>2.23</c:v>
                </c:pt>
                <c:pt idx="4">
                  <c:v>#N/A</c:v>
                </c:pt>
                <c:pt idx="5">
                  <c:v>2.06</c:v>
                </c:pt>
                <c:pt idx="6">
                  <c:v>#N/A</c:v>
                </c:pt>
                <c:pt idx="7">
                  <c:v>2.12</c:v>
                </c:pt>
                <c:pt idx="8">
                  <c:v>#N/A</c:v>
                </c:pt>
                <c:pt idx="9">
                  <c:v>2.16</c:v>
                </c:pt>
              </c:numCache>
            </c:numRef>
          </c:val>
          <c:extLst xmlns:c16r2="http://schemas.microsoft.com/office/drawing/2015/06/chart">
            <c:ext xmlns:c16="http://schemas.microsoft.com/office/drawing/2014/chart" uri="{C3380CC4-5D6E-409C-BE32-E72D297353CC}">
              <c16:uniqueId val="{00000008-019F-447B-B8B4-8DCD1CB168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8.34</c:v>
                </c:pt>
                <c:pt idx="2">
                  <c:v>#N/A</c:v>
                </c:pt>
                <c:pt idx="3">
                  <c:v>10</c:v>
                </c:pt>
                <c:pt idx="4">
                  <c:v>#N/A</c:v>
                </c:pt>
                <c:pt idx="5">
                  <c:v>11.37</c:v>
                </c:pt>
                <c:pt idx="6">
                  <c:v>#N/A</c:v>
                </c:pt>
                <c:pt idx="7">
                  <c:v>12.31</c:v>
                </c:pt>
                <c:pt idx="8">
                  <c:v>#N/A</c:v>
                </c:pt>
                <c:pt idx="9">
                  <c:v>13.26</c:v>
                </c:pt>
              </c:numCache>
            </c:numRef>
          </c:val>
          <c:extLst xmlns:c16r2="http://schemas.microsoft.com/office/drawing/2015/06/chart">
            <c:ext xmlns:c16="http://schemas.microsoft.com/office/drawing/2014/chart" uri="{C3380CC4-5D6E-409C-BE32-E72D297353CC}">
              <c16:uniqueId val="{00000009-019F-447B-B8B4-8DCD1CB16892}"/>
            </c:ext>
          </c:extLst>
        </c:ser>
        <c:dLbls>
          <c:showLegendKey val="0"/>
          <c:showVal val="0"/>
          <c:showCatName val="0"/>
          <c:showSerName val="0"/>
          <c:showPercent val="0"/>
          <c:showBubbleSize val="0"/>
        </c:dLbls>
        <c:gapWidth val="150"/>
        <c:overlap val="100"/>
        <c:axId val="343150448"/>
        <c:axId val="343152016"/>
      </c:barChart>
      <c:catAx>
        <c:axId val="34315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152016"/>
        <c:crosses val="autoZero"/>
        <c:auto val="1"/>
        <c:lblAlgn val="ctr"/>
        <c:lblOffset val="100"/>
        <c:tickLblSkip val="1"/>
        <c:tickMarkSkip val="1"/>
        <c:noMultiLvlLbl val="0"/>
      </c:catAx>
      <c:valAx>
        <c:axId val="3431520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1504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2108</c:v>
                </c:pt>
                <c:pt idx="5">
                  <c:v>2113</c:v>
                </c:pt>
                <c:pt idx="8">
                  <c:v>2101</c:v>
                </c:pt>
                <c:pt idx="11">
                  <c:v>2070</c:v>
                </c:pt>
                <c:pt idx="14">
                  <c:v>2077</c:v>
                </c:pt>
              </c:numCache>
            </c:numRef>
          </c:val>
          <c:extLst xmlns:c16r2="http://schemas.microsoft.com/office/drawing/2015/06/chart">
            <c:ext xmlns:c16="http://schemas.microsoft.com/office/drawing/2014/chart" uri="{C3380CC4-5D6E-409C-BE32-E72D297353CC}">
              <c16:uniqueId val="{00000000-B131-47A6-8D7C-3EA31A7502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131-47A6-8D7C-3EA31A7502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5</c:v>
                </c:pt>
                <c:pt idx="3">
                  <c:v>5</c:v>
                </c:pt>
                <c:pt idx="6">
                  <c:v>4</c:v>
                </c:pt>
                <c:pt idx="9">
                  <c:v>4</c:v>
                </c:pt>
                <c:pt idx="12">
                  <c:v>3</c:v>
                </c:pt>
              </c:numCache>
            </c:numRef>
          </c:val>
          <c:extLst xmlns:c16r2="http://schemas.microsoft.com/office/drawing/2015/06/chart">
            <c:ext xmlns:c16="http://schemas.microsoft.com/office/drawing/2014/chart" uri="{C3380CC4-5D6E-409C-BE32-E72D297353CC}">
              <c16:uniqueId val="{00000002-B131-47A6-8D7C-3EA31A7502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75</c:v>
                </c:pt>
                <c:pt idx="3">
                  <c:v>102</c:v>
                </c:pt>
                <c:pt idx="6">
                  <c:v>95</c:v>
                </c:pt>
                <c:pt idx="9">
                  <c:v>98</c:v>
                </c:pt>
                <c:pt idx="12">
                  <c:v>95</c:v>
                </c:pt>
              </c:numCache>
            </c:numRef>
          </c:val>
          <c:extLst xmlns:c16r2="http://schemas.microsoft.com/office/drawing/2015/06/chart">
            <c:ext xmlns:c16="http://schemas.microsoft.com/office/drawing/2014/chart" uri="{C3380CC4-5D6E-409C-BE32-E72D297353CC}">
              <c16:uniqueId val="{00000003-B131-47A6-8D7C-3EA31A7502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838</c:v>
                </c:pt>
                <c:pt idx="3">
                  <c:v>961</c:v>
                </c:pt>
                <c:pt idx="6">
                  <c:v>931</c:v>
                </c:pt>
                <c:pt idx="9">
                  <c:v>876</c:v>
                </c:pt>
                <c:pt idx="12">
                  <c:v>903</c:v>
                </c:pt>
              </c:numCache>
            </c:numRef>
          </c:val>
          <c:extLst xmlns:c16r2="http://schemas.microsoft.com/office/drawing/2015/06/chart">
            <c:ext xmlns:c16="http://schemas.microsoft.com/office/drawing/2014/chart" uri="{C3380CC4-5D6E-409C-BE32-E72D297353CC}">
              <c16:uniqueId val="{00000004-B131-47A6-8D7C-3EA31A7502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131-47A6-8D7C-3EA31A7502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131-47A6-8D7C-3EA31A7502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1933</c:v>
                </c:pt>
                <c:pt idx="3">
                  <c:v>1949</c:v>
                </c:pt>
                <c:pt idx="6">
                  <c:v>1935</c:v>
                </c:pt>
                <c:pt idx="9">
                  <c:v>1896</c:v>
                </c:pt>
                <c:pt idx="12">
                  <c:v>1894</c:v>
                </c:pt>
              </c:numCache>
            </c:numRef>
          </c:val>
          <c:extLst xmlns:c16r2="http://schemas.microsoft.com/office/drawing/2015/06/chart">
            <c:ext xmlns:c16="http://schemas.microsoft.com/office/drawing/2014/chart" uri="{C3380CC4-5D6E-409C-BE32-E72D297353CC}">
              <c16:uniqueId val="{00000007-B131-47A6-8D7C-3EA31A75025E}"/>
            </c:ext>
          </c:extLst>
        </c:ser>
        <c:dLbls>
          <c:showLegendKey val="0"/>
          <c:showVal val="0"/>
          <c:showCatName val="0"/>
          <c:showSerName val="0"/>
          <c:showPercent val="0"/>
          <c:showBubbleSize val="0"/>
        </c:dLbls>
        <c:gapWidth val="100"/>
        <c:overlap val="100"/>
        <c:axId val="343148096"/>
        <c:axId val="343148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743</c:v>
                </c:pt>
                <c:pt idx="2">
                  <c:v>#N/A</c:v>
                </c:pt>
                <c:pt idx="3">
                  <c:v>#N/A</c:v>
                </c:pt>
                <c:pt idx="4">
                  <c:v>904</c:v>
                </c:pt>
                <c:pt idx="5">
                  <c:v>#N/A</c:v>
                </c:pt>
                <c:pt idx="6">
                  <c:v>#N/A</c:v>
                </c:pt>
                <c:pt idx="7">
                  <c:v>864</c:v>
                </c:pt>
                <c:pt idx="8">
                  <c:v>#N/A</c:v>
                </c:pt>
                <c:pt idx="9">
                  <c:v>#N/A</c:v>
                </c:pt>
                <c:pt idx="10">
                  <c:v>804</c:v>
                </c:pt>
                <c:pt idx="11">
                  <c:v>#N/A</c:v>
                </c:pt>
                <c:pt idx="12">
                  <c:v>#N/A</c:v>
                </c:pt>
                <c:pt idx="13">
                  <c:v>818</c:v>
                </c:pt>
                <c:pt idx="14">
                  <c:v>#N/A</c:v>
                </c:pt>
              </c:numCache>
            </c:numRef>
          </c:val>
          <c:smooth val="0"/>
          <c:extLst xmlns:c16r2="http://schemas.microsoft.com/office/drawing/2015/06/chart">
            <c:ext xmlns:c16="http://schemas.microsoft.com/office/drawing/2014/chart" uri="{C3380CC4-5D6E-409C-BE32-E72D297353CC}">
              <c16:uniqueId val="{00000008-B131-47A6-8D7C-3EA31A75025E}"/>
            </c:ext>
          </c:extLst>
        </c:ser>
        <c:dLbls>
          <c:showLegendKey val="0"/>
          <c:showVal val="0"/>
          <c:showCatName val="0"/>
          <c:showSerName val="0"/>
          <c:showPercent val="0"/>
          <c:showBubbleSize val="0"/>
        </c:dLbls>
        <c:marker val="1"/>
        <c:smooth val="0"/>
        <c:axId val="343148096"/>
        <c:axId val="343148488"/>
      </c:lineChart>
      <c:catAx>
        <c:axId val="343148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3148488"/>
        <c:crosses val="autoZero"/>
        <c:auto val="1"/>
        <c:lblAlgn val="ctr"/>
        <c:lblOffset val="100"/>
        <c:tickLblSkip val="1"/>
        <c:tickMarkSkip val="1"/>
        <c:noMultiLvlLbl val="0"/>
      </c:catAx>
      <c:valAx>
        <c:axId val="343148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148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19006</c:v>
                </c:pt>
                <c:pt idx="5">
                  <c:v>18983</c:v>
                </c:pt>
                <c:pt idx="8">
                  <c:v>18470</c:v>
                </c:pt>
                <c:pt idx="11">
                  <c:v>18019</c:v>
                </c:pt>
                <c:pt idx="14">
                  <c:v>17692</c:v>
                </c:pt>
              </c:numCache>
            </c:numRef>
          </c:val>
          <c:extLst xmlns:c16r2="http://schemas.microsoft.com/office/drawing/2015/06/chart">
            <c:ext xmlns:c16="http://schemas.microsoft.com/office/drawing/2014/chart" uri="{C3380CC4-5D6E-409C-BE32-E72D297353CC}">
              <c16:uniqueId val="{00000000-8EC4-48E2-8396-B98D5BB6F1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3150</c:v>
                </c:pt>
                <c:pt idx="5">
                  <c:v>3001</c:v>
                </c:pt>
                <c:pt idx="8">
                  <c:v>3138</c:v>
                </c:pt>
                <c:pt idx="11">
                  <c:v>2972</c:v>
                </c:pt>
                <c:pt idx="14">
                  <c:v>2772</c:v>
                </c:pt>
              </c:numCache>
            </c:numRef>
          </c:val>
          <c:extLst xmlns:c16r2="http://schemas.microsoft.com/office/drawing/2015/06/chart">
            <c:ext xmlns:c16="http://schemas.microsoft.com/office/drawing/2014/chart" uri="{C3380CC4-5D6E-409C-BE32-E72D297353CC}">
              <c16:uniqueId val="{00000001-8EC4-48E2-8396-B98D5BB6F1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4089</c:v>
                </c:pt>
                <c:pt idx="5">
                  <c:v>4605</c:v>
                </c:pt>
                <c:pt idx="8">
                  <c:v>4662</c:v>
                </c:pt>
                <c:pt idx="11">
                  <c:v>4895</c:v>
                </c:pt>
                <c:pt idx="14">
                  <c:v>4852</c:v>
                </c:pt>
              </c:numCache>
            </c:numRef>
          </c:val>
          <c:extLst xmlns:c16r2="http://schemas.microsoft.com/office/drawing/2015/06/chart">
            <c:ext xmlns:c16="http://schemas.microsoft.com/office/drawing/2014/chart" uri="{C3380CC4-5D6E-409C-BE32-E72D297353CC}">
              <c16:uniqueId val="{00000002-8EC4-48E2-8396-B98D5BB6F1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EC4-48E2-8396-B98D5BB6F1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EC4-48E2-8396-B98D5BB6F1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12</c:v>
                </c:pt>
                <c:pt idx="3">
                  <c:v>14</c:v>
                </c:pt>
                <c:pt idx="6">
                  <c:v>18</c:v>
                </c:pt>
                <c:pt idx="9">
                  <c:v>27</c:v>
                </c:pt>
                <c:pt idx="12">
                  <c:v>32</c:v>
                </c:pt>
              </c:numCache>
            </c:numRef>
          </c:val>
          <c:extLst xmlns:c16r2="http://schemas.microsoft.com/office/drawing/2015/06/chart">
            <c:ext xmlns:c16="http://schemas.microsoft.com/office/drawing/2014/chart" uri="{C3380CC4-5D6E-409C-BE32-E72D297353CC}">
              <c16:uniqueId val="{00000005-8EC4-48E2-8396-B98D5BB6F1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2884</c:v>
                </c:pt>
                <c:pt idx="3">
                  <c:v>2774</c:v>
                </c:pt>
                <c:pt idx="6">
                  <c:v>2767</c:v>
                </c:pt>
                <c:pt idx="9">
                  <c:v>2693</c:v>
                </c:pt>
                <c:pt idx="12">
                  <c:v>2673</c:v>
                </c:pt>
              </c:numCache>
            </c:numRef>
          </c:val>
          <c:extLst xmlns:c16r2="http://schemas.microsoft.com/office/drawing/2015/06/chart">
            <c:ext xmlns:c16="http://schemas.microsoft.com/office/drawing/2014/chart" uri="{C3380CC4-5D6E-409C-BE32-E72D297353CC}">
              <c16:uniqueId val="{00000006-8EC4-48E2-8396-B98D5BB6F1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862</c:v>
                </c:pt>
                <c:pt idx="3">
                  <c:v>848</c:v>
                </c:pt>
                <c:pt idx="6">
                  <c:v>798</c:v>
                </c:pt>
                <c:pt idx="9">
                  <c:v>763</c:v>
                </c:pt>
                <c:pt idx="12">
                  <c:v>715</c:v>
                </c:pt>
              </c:numCache>
            </c:numRef>
          </c:val>
          <c:extLst xmlns:c16r2="http://schemas.microsoft.com/office/drawing/2015/06/chart">
            <c:ext xmlns:c16="http://schemas.microsoft.com/office/drawing/2014/chart" uri="{C3380CC4-5D6E-409C-BE32-E72D297353CC}">
              <c16:uniqueId val="{00000007-8EC4-48E2-8396-B98D5BB6F1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8910</c:v>
                </c:pt>
                <c:pt idx="3">
                  <c:v>9299</c:v>
                </c:pt>
                <c:pt idx="6">
                  <c:v>9327</c:v>
                </c:pt>
                <c:pt idx="9">
                  <c:v>9423</c:v>
                </c:pt>
                <c:pt idx="12">
                  <c:v>9201</c:v>
                </c:pt>
              </c:numCache>
            </c:numRef>
          </c:val>
          <c:extLst xmlns:c16r2="http://schemas.microsoft.com/office/drawing/2015/06/chart">
            <c:ext xmlns:c16="http://schemas.microsoft.com/office/drawing/2014/chart" uri="{C3380CC4-5D6E-409C-BE32-E72D297353CC}">
              <c16:uniqueId val="{00000008-8EC4-48E2-8396-B98D5BB6F1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15</c:v>
                </c:pt>
                <c:pt idx="3">
                  <c:v>12</c:v>
                </c:pt>
                <c:pt idx="6">
                  <c:v>20</c:v>
                </c:pt>
                <c:pt idx="9">
                  <c:v>18</c:v>
                </c:pt>
                <c:pt idx="12">
                  <c:v>15</c:v>
                </c:pt>
              </c:numCache>
            </c:numRef>
          </c:val>
          <c:extLst xmlns:c16r2="http://schemas.microsoft.com/office/drawing/2015/06/chart">
            <c:ext xmlns:c16="http://schemas.microsoft.com/office/drawing/2014/chart" uri="{C3380CC4-5D6E-409C-BE32-E72D297353CC}">
              <c16:uniqueId val="{00000009-8EC4-48E2-8396-B98D5BB6F1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18732</c:v>
                </c:pt>
                <c:pt idx="3">
                  <c:v>18506</c:v>
                </c:pt>
                <c:pt idx="6">
                  <c:v>18042</c:v>
                </c:pt>
                <c:pt idx="9">
                  <c:v>17651</c:v>
                </c:pt>
                <c:pt idx="12">
                  <c:v>17330</c:v>
                </c:pt>
              </c:numCache>
            </c:numRef>
          </c:val>
          <c:extLst xmlns:c16r2="http://schemas.microsoft.com/office/drawing/2015/06/chart">
            <c:ext xmlns:c16="http://schemas.microsoft.com/office/drawing/2014/chart" uri="{C3380CC4-5D6E-409C-BE32-E72D297353CC}">
              <c16:uniqueId val="{0000000A-8EC4-48E2-8396-B98D5BB6F102}"/>
            </c:ext>
          </c:extLst>
        </c:ser>
        <c:dLbls>
          <c:showLegendKey val="0"/>
          <c:showVal val="0"/>
          <c:showCatName val="0"/>
          <c:showSerName val="0"/>
          <c:showPercent val="0"/>
          <c:showBubbleSize val="0"/>
        </c:dLbls>
        <c:gapWidth val="100"/>
        <c:overlap val="100"/>
        <c:axId val="343149272"/>
        <c:axId val="343150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5169</c:v>
                </c:pt>
                <c:pt idx="2">
                  <c:v>#N/A</c:v>
                </c:pt>
                <c:pt idx="3">
                  <c:v>#N/A</c:v>
                </c:pt>
                <c:pt idx="4">
                  <c:v>4864</c:v>
                </c:pt>
                <c:pt idx="5">
                  <c:v>#N/A</c:v>
                </c:pt>
                <c:pt idx="6">
                  <c:v>#N/A</c:v>
                </c:pt>
                <c:pt idx="7">
                  <c:v>4701</c:v>
                </c:pt>
                <c:pt idx="8">
                  <c:v>#N/A</c:v>
                </c:pt>
                <c:pt idx="9">
                  <c:v>#N/A</c:v>
                </c:pt>
                <c:pt idx="10">
                  <c:v>4688</c:v>
                </c:pt>
                <c:pt idx="11">
                  <c:v>#N/A</c:v>
                </c:pt>
                <c:pt idx="12">
                  <c:v>#N/A</c:v>
                </c:pt>
                <c:pt idx="13">
                  <c:v>4649</c:v>
                </c:pt>
                <c:pt idx="14">
                  <c:v>#N/A</c:v>
                </c:pt>
              </c:numCache>
            </c:numRef>
          </c:val>
          <c:smooth val="0"/>
          <c:extLst xmlns:c16r2="http://schemas.microsoft.com/office/drawing/2015/06/chart">
            <c:ext xmlns:c16="http://schemas.microsoft.com/office/drawing/2014/chart" uri="{C3380CC4-5D6E-409C-BE32-E72D297353CC}">
              <c16:uniqueId val="{0000000B-8EC4-48E2-8396-B98D5BB6F102}"/>
            </c:ext>
          </c:extLst>
        </c:ser>
        <c:dLbls>
          <c:showLegendKey val="0"/>
          <c:showVal val="0"/>
          <c:showCatName val="0"/>
          <c:showSerName val="0"/>
          <c:showPercent val="0"/>
          <c:showBubbleSize val="0"/>
        </c:dLbls>
        <c:marker val="1"/>
        <c:smooth val="0"/>
        <c:axId val="343149272"/>
        <c:axId val="343150056"/>
      </c:lineChart>
      <c:catAx>
        <c:axId val="343149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3150056"/>
        <c:crosses val="autoZero"/>
        <c:auto val="1"/>
        <c:lblAlgn val="ctr"/>
        <c:lblOffset val="100"/>
        <c:tickLblSkip val="1"/>
        <c:tickMarkSkip val="1"/>
        <c:noMultiLvlLbl val="0"/>
      </c:catAx>
      <c:valAx>
        <c:axId val="343150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3149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2204</c:v>
                </c:pt>
                <c:pt idx="1">
                  <c:v>2280</c:v>
                </c:pt>
                <c:pt idx="2">
                  <c:v>2267</c:v>
                </c:pt>
              </c:numCache>
            </c:numRef>
          </c:val>
          <c:extLst xmlns:c16r2="http://schemas.microsoft.com/office/drawing/2015/06/chart">
            <c:ext xmlns:c16="http://schemas.microsoft.com/office/drawing/2014/chart" uri="{C3380CC4-5D6E-409C-BE32-E72D297353CC}">
              <c16:uniqueId val="{00000000-9735-4C5D-8183-1DC7B5ABC25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277</c:v>
                </c:pt>
                <c:pt idx="1">
                  <c:v>277</c:v>
                </c:pt>
                <c:pt idx="2">
                  <c:v>277</c:v>
                </c:pt>
              </c:numCache>
            </c:numRef>
          </c:val>
          <c:extLst xmlns:c16r2="http://schemas.microsoft.com/office/drawing/2015/06/chart">
            <c:ext xmlns:c16="http://schemas.microsoft.com/office/drawing/2014/chart" uri="{C3380CC4-5D6E-409C-BE32-E72D297353CC}">
              <c16:uniqueId val="{00000001-9735-4C5D-8183-1DC7B5ABC25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2885</c:v>
                </c:pt>
                <c:pt idx="1">
                  <c:v>2987</c:v>
                </c:pt>
                <c:pt idx="2">
                  <c:v>2888</c:v>
                </c:pt>
              </c:numCache>
            </c:numRef>
          </c:val>
          <c:extLst xmlns:c16r2="http://schemas.microsoft.com/office/drawing/2015/06/chart">
            <c:ext xmlns:c16="http://schemas.microsoft.com/office/drawing/2014/chart" uri="{C3380CC4-5D6E-409C-BE32-E72D297353CC}">
              <c16:uniqueId val="{00000002-9735-4C5D-8183-1DC7B5ABC25A}"/>
            </c:ext>
          </c:extLst>
        </c:ser>
        <c:dLbls>
          <c:showLegendKey val="0"/>
          <c:showVal val="0"/>
          <c:showCatName val="0"/>
          <c:showSerName val="0"/>
          <c:showPercent val="0"/>
          <c:showBubbleSize val="0"/>
        </c:dLbls>
        <c:gapWidth val="120"/>
        <c:overlap val="100"/>
        <c:axId val="407553536"/>
        <c:axId val="407557064"/>
      </c:barChart>
      <c:catAx>
        <c:axId val="40755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7557064"/>
        <c:crosses val="autoZero"/>
        <c:auto val="1"/>
        <c:lblAlgn val="ctr"/>
        <c:lblOffset val="100"/>
        <c:tickLblSkip val="1"/>
        <c:tickMarkSkip val="1"/>
        <c:noMultiLvlLbl val="0"/>
      </c:catAx>
      <c:valAx>
        <c:axId val="40755706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755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281-4A2F-BA67-075F406D6A49}"/>
                </c:ext>
                <c:ext xmlns:c15="http://schemas.microsoft.com/office/drawing/2012/chart" uri="{CE6537A1-D6FC-4f65-9D91-7224C49458BB}">
                  <c15:dlblFieldTable>
                    <c15:dlblFTEntry>
                      <c15:txfldGUID>{88FF4FD3-AD50-4D7A-8296-8B77D3495EC2}</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281-4A2F-BA67-075F406D6A49}"/>
                </c:ext>
                <c:ext xmlns:c15="http://schemas.microsoft.com/office/drawing/2012/chart" uri="{CE6537A1-D6FC-4f65-9D91-7224C49458BB}">
                  <c15:dlblFieldTable>
                    <c15:dlblFTEntry>
                      <c15:txfldGUID>{950C3B02-BAF7-488F-BDD6-2DFC05FDD5D2}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281-4A2F-BA67-075F406D6A49}"/>
                </c:ext>
                <c:ext xmlns:c15="http://schemas.microsoft.com/office/drawing/2012/chart" uri="{CE6537A1-D6FC-4f65-9D91-7224C49458BB}">
                  <c15:dlblFieldTable>
                    <c15:dlblFTEntry>
                      <c15:txfldGUID>{7E1443F2-CE62-456D-BD57-674CC126B6A2}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281-4A2F-BA67-075F406D6A49}"/>
                </c:ext>
                <c:ext xmlns:c15="http://schemas.microsoft.com/office/drawing/2012/chart" uri="{CE6537A1-D6FC-4f65-9D91-7224C49458BB}">
                  <c15:dlblFieldTable>
                    <c15:dlblFTEntry>
                      <c15:txfldGUID>{C5304BF7-BCC8-4E30-B9AA-1DEFEAB5E311}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281-4A2F-BA67-075F406D6A49}"/>
                </c:ext>
                <c:ext xmlns:c15="http://schemas.microsoft.com/office/drawing/2012/chart" uri="{CE6537A1-D6FC-4f65-9D91-7224C49458BB}">
                  <c15:dlblFieldTable>
                    <c15:dlblFTEntry>
                      <c15:txfldGUID>{64024CD7-2124-480F-BDDB-5ACA41A8833D}</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281-4A2F-BA67-075F406D6A49}"/>
                </c:ext>
                <c:ext xmlns:c15="http://schemas.microsoft.com/office/drawing/2012/chart" uri="{CE6537A1-D6FC-4f65-9D91-7224C49458BB}">
                  <c15:dlblFieldTable>
                    <c15:dlblFTEntry>
                      <c15:txfldGUID>{141B35D3-6D58-4D9F-91C5-719FD9F30721}</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281-4A2F-BA67-075F406D6A49}"/>
                </c:ext>
                <c:ext xmlns:c15="http://schemas.microsoft.com/office/drawing/2012/chart" uri="{CE6537A1-D6FC-4f65-9D91-7224C49458BB}">
                  <c15:dlblFieldTable>
                    <c15:dlblFTEntry>
                      <c15:txfldGUID>{CF0460D0-168C-4BC6-9DA1-F6D16C9215A0}</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281-4A2F-BA67-075F406D6A49}"/>
                </c:ext>
                <c:ext xmlns:c15="http://schemas.microsoft.com/office/drawing/2012/chart" uri="{CE6537A1-D6FC-4f65-9D91-7224C49458BB}">
                  <c15:dlblFieldTable>
                    <c15:dlblFTEntry>
                      <c15:txfldGUID>{72B982D0-7336-40C3-9E4E-1EF97D63CA33}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281-4A2F-BA67-075F406D6A49}"/>
                </c:ext>
                <c:ext xmlns:c15="http://schemas.microsoft.com/office/drawing/2012/chart" uri="{CE6537A1-D6FC-4f65-9D91-7224C49458BB}">
                  <c15:dlblFieldTable>
                    <c15:dlblFTEntry>
                      <c15:txfldGUID>{6E815F93-83CD-450E-B799-A6ED1FE00E98}</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58.4</c:v>
                </c:pt>
                <c:pt idx="16">
                  <c:v>54.2</c:v>
                </c:pt>
                <c:pt idx="24">
                  <c:v>56</c:v>
                </c:pt>
                <c:pt idx="32">
                  <c:v>57.5</c:v>
                </c:pt>
              </c:numCache>
            </c:numRef>
          </c:xVal>
          <c:yVal>
            <c:numRef>
              <c:f>公会計指標分析・財政指標組合せ分析表!$BP$51:$DC$51</c:f>
              <c:numCache>
                <c:formatCode>#,##0.0;"▲ "#,##0.0</c:formatCode>
                <c:ptCount val="40"/>
                <c:pt idx="0">
                  <c:v>62.9</c:v>
                </c:pt>
                <c:pt idx="8">
                  <c:v>60.3</c:v>
                </c:pt>
                <c:pt idx="16">
                  <c:v>59.1</c:v>
                </c:pt>
                <c:pt idx="24">
                  <c:v>59.3</c:v>
                </c:pt>
                <c:pt idx="32">
                  <c:v>59</c:v>
                </c:pt>
              </c:numCache>
            </c:numRef>
          </c:yVal>
          <c:smooth val="0"/>
          <c:extLst xmlns:c16r2="http://schemas.microsoft.com/office/drawing/2015/06/chart">
            <c:ext xmlns:c16="http://schemas.microsoft.com/office/drawing/2014/chart" uri="{C3380CC4-5D6E-409C-BE32-E72D297353CC}">
              <c16:uniqueId val="{00000009-7281-4A2F-BA67-075F406D6A4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281-4A2F-BA67-075F406D6A49}"/>
                </c:ext>
                <c:ext xmlns:c15="http://schemas.microsoft.com/office/drawing/2012/chart" uri="{CE6537A1-D6FC-4f65-9D91-7224C49458BB}">
                  <c15:dlblFieldTable>
                    <c15:dlblFTEntry>
                      <c15:txfldGUID>{A8DCFF6F-E933-4580-A036-4CAC08C07DE3}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281-4A2F-BA67-075F406D6A49}"/>
                </c:ext>
                <c:ext xmlns:c15="http://schemas.microsoft.com/office/drawing/2012/chart" uri="{CE6537A1-D6FC-4f65-9D91-7224C49458BB}">
                  <c15:dlblFieldTable>
                    <c15:dlblFTEntry>
                      <c15:txfldGUID>{6C6B398C-03FE-4244-8AA8-1BF9DD7E1E03}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281-4A2F-BA67-075F406D6A49}"/>
                </c:ext>
                <c:ext xmlns:c15="http://schemas.microsoft.com/office/drawing/2012/chart" uri="{CE6537A1-D6FC-4f65-9D91-7224C49458BB}">
                  <c15:dlblFieldTable>
                    <c15:dlblFTEntry>
                      <c15:txfldGUID>{9D57841F-3D2B-43C4-A46A-1E4172B90A4E}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281-4A2F-BA67-075F406D6A49}"/>
                </c:ext>
                <c:ext xmlns:c15="http://schemas.microsoft.com/office/drawing/2012/chart" uri="{CE6537A1-D6FC-4f65-9D91-7224C49458BB}">
                  <c15:dlblFieldTable>
                    <c15:dlblFTEntry>
                      <c15:txfldGUID>{A324E27B-2377-4FE8-934B-EAA14267EB2C}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281-4A2F-BA67-075F406D6A49}"/>
                </c:ext>
                <c:ext xmlns:c15="http://schemas.microsoft.com/office/drawing/2012/chart" uri="{CE6537A1-D6FC-4f65-9D91-7224C49458BB}">
                  <c15:dlblFieldTable>
                    <c15:dlblFTEntry>
                      <c15:txfldGUID>{F965DEC5-2465-4C9F-8EBD-79469CCE7833}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281-4A2F-BA67-075F406D6A49}"/>
                </c:ext>
                <c:ext xmlns:c15="http://schemas.microsoft.com/office/drawing/2012/chart" uri="{CE6537A1-D6FC-4f65-9D91-7224C49458BB}">
                  <c15:dlblFieldTable>
                    <c15:dlblFTEntry>
                      <c15:txfldGUID>{AE7F5BA0-F9B3-4CAB-8FD0-E6A0384964B9}</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281-4A2F-BA67-075F406D6A49}"/>
                </c:ext>
                <c:ext xmlns:c15="http://schemas.microsoft.com/office/drawing/2012/chart" uri="{CE6537A1-D6FC-4f65-9D91-7224C49458BB}">
                  <c15:dlblFieldTable>
                    <c15:dlblFTEntry>
                      <c15:txfldGUID>{5A1CD95F-47E4-42EC-890C-E8A821C543FD}</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281-4A2F-BA67-075F406D6A49}"/>
                </c:ext>
                <c:ext xmlns:c15="http://schemas.microsoft.com/office/drawing/2012/chart" uri="{CE6537A1-D6FC-4f65-9D91-7224C49458BB}">
                  <c15:dlblFieldTable>
                    <c15:dlblFTEntry>
                      <c15:txfldGUID>{762CA743-BD5E-4CFB-A2B3-FA9CE68AB2D7}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281-4A2F-BA67-075F406D6A49}"/>
                </c:ext>
                <c:ext xmlns:c15="http://schemas.microsoft.com/office/drawing/2012/chart" uri="{CE6537A1-D6FC-4f65-9D91-7224C49458BB}">
                  <c15:dlblFieldTable>
                    <c15:dlblFTEntry>
                      <c15:txfldGUID>{44AC00E5-E28D-4E08-9589-1BF3EF541AD2}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56.4</c:v>
                </c:pt>
                <c:pt idx="8">
                  <c:v>58.8</c:v>
                </c:pt>
                <c:pt idx="16">
                  <c:v>59.4</c:v>
                </c:pt>
                <c:pt idx="24">
                  <c:v>60.7</c:v>
                </c:pt>
                <c:pt idx="32">
                  <c:v>66.599999999999994</c:v>
                </c:pt>
              </c:numCache>
            </c:numRef>
          </c:xVal>
          <c:yVal>
            <c:numRef>
              <c:f>公会計指標分析・財政指標組合せ分析表!$BP$55:$DC$55</c:f>
              <c:numCache>
                <c:formatCode>#,##0.0;"▲ "#,##0.0</c:formatCode>
                <c:ptCount val="40"/>
                <c:pt idx="0">
                  <c:v>41.5</c:v>
                </c:pt>
                <c:pt idx="8">
                  <c:v>36.6</c:v>
                </c:pt>
                <c:pt idx="16">
                  <c:v>37.700000000000003</c:v>
                </c:pt>
                <c:pt idx="24">
                  <c:v>37.9</c:v>
                </c:pt>
                <c:pt idx="32">
                  <c:v>38.700000000000003</c:v>
                </c:pt>
              </c:numCache>
            </c:numRef>
          </c:yVal>
          <c:smooth val="0"/>
          <c:extLst xmlns:c16r2="http://schemas.microsoft.com/office/drawing/2015/06/chart">
            <c:ext xmlns:c16="http://schemas.microsoft.com/office/drawing/2014/chart" uri="{C3380CC4-5D6E-409C-BE32-E72D297353CC}">
              <c16:uniqueId val="{00000013-7281-4A2F-BA67-075F406D6A49}"/>
            </c:ext>
          </c:extLst>
        </c:ser>
        <c:dLbls>
          <c:showLegendKey val="0"/>
          <c:showVal val="1"/>
          <c:showCatName val="0"/>
          <c:showSerName val="0"/>
          <c:showPercent val="0"/>
          <c:showBubbleSize val="0"/>
        </c:dLbls>
        <c:axId val="407559808"/>
        <c:axId val="407559416"/>
      </c:scatterChart>
      <c:valAx>
        <c:axId val="407559808"/>
        <c:scaling>
          <c:orientation val="minMax"/>
          <c:max val="68"/>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559416"/>
        <c:crosses val="autoZero"/>
        <c:crossBetween val="midCat"/>
      </c:valAx>
      <c:valAx>
        <c:axId val="407559416"/>
        <c:scaling>
          <c:orientation val="minMax"/>
          <c:max val="68"/>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5598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CB4-4F11-ABBE-F1EE8EECC017}"/>
                </c:ext>
                <c:ext xmlns:c15="http://schemas.microsoft.com/office/drawing/2012/chart" uri="{CE6537A1-D6FC-4f65-9D91-7224C49458BB}">
                  <c15:dlblFieldTable>
                    <c15:dlblFTEntry>
                      <c15:txfldGUID>{35DE2E73-F449-44C3-BF76-A422AB8D4EA3}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CB4-4F11-ABBE-F1EE8EECC017}"/>
                </c:ext>
                <c:ext xmlns:c15="http://schemas.microsoft.com/office/drawing/2012/chart" uri="{CE6537A1-D6FC-4f65-9D91-7224C49458BB}">
                  <c15:dlblFieldTable>
                    <c15:dlblFTEntry>
                      <c15:txfldGUID>{C28F84B2-365B-4C74-BA60-337C46B272A2}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CB4-4F11-ABBE-F1EE8EECC017}"/>
                </c:ext>
                <c:ext xmlns:c15="http://schemas.microsoft.com/office/drawing/2012/chart" uri="{CE6537A1-D6FC-4f65-9D91-7224C49458BB}">
                  <c15:dlblFieldTable>
                    <c15:dlblFTEntry>
                      <c15:txfldGUID>{6DD387BD-FD21-4339-A36D-6E9C3C5FB48C}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CB4-4F11-ABBE-F1EE8EECC017}"/>
                </c:ext>
                <c:ext xmlns:c15="http://schemas.microsoft.com/office/drawing/2012/chart" uri="{CE6537A1-D6FC-4f65-9D91-7224C49458BB}">
                  <c15:dlblFieldTable>
                    <c15:dlblFTEntry>
                      <c15:txfldGUID>{7B9A8C0C-E968-460C-9E37-37B7C0860EAA}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CB4-4F11-ABBE-F1EE8EECC017}"/>
                </c:ext>
                <c:ext xmlns:c15="http://schemas.microsoft.com/office/drawing/2012/chart" uri="{CE6537A1-D6FC-4f65-9D91-7224C49458BB}">
                  <c15:dlblFieldTable>
                    <c15:dlblFTEntry>
                      <c15:txfldGUID>{50BA31A3-1AEB-4432-855E-8C3176B2BDE8}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CB4-4F11-ABBE-F1EE8EECC017}"/>
                </c:ext>
                <c:ext xmlns:c15="http://schemas.microsoft.com/office/drawing/2012/chart" uri="{CE6537A1-D6FC-4f65-9D91-7224C49458BB}">
                  <c15:dlblFieldTable>
                    <c15:dlblFTEntry>
                      <c15:txfldGUID>{80135DEE-682A-4DBB-B83C-F79908F550B8}</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CB4-4F11-ABBE-F1EE8EECC017}"/>
                </c:ext>
                <c:ext xmlns:c15="http://schemas.microsoft.com/office/drawing/2012/chart" uri="{CE6537A1-D6FC-4f65-9D91-7224C49458BB}">
                  <c15:dlblFieldTable>
                    <c15:dlblFTEntry>
                      <c15:txfldGUID>{220478CF-56E1-4AFB-998B-8C6C6D92FBC9}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CB4-4F11-ABBE-F1EE8EECC017}"/>
                </c:ext>
                <c:ext xmlns:c15="http://schemas.microsoft.com/office/drawing/2012/chart" uri="{CE6537A1-D6FC-4f65-9D91-7224C49458BB}">
                  <c15:dlblFieldTable>
                    <c15:dlblFTEntry>
                      <c15:txfldGUID>{0E8963F0-D2FE-41BA-B926-63CA680FDA6F}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CB4-4F11-ABBE-F1EE8EECC017}"/>
                </c:ext>
                <c:ext xmlns:c15="http://schemas.microsoft.com/office/drawing/2012/chart" uri="{CE6537A1-D6FC-4f65-9D91-7224C49458BB}">
                  <c15:dlblFieldTable>
                    <c15:dlblFTEntry>
                      <c15:txfldGUID>{47232545-3121-46AF-87FE-BA2227053C0A}</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9.6999999999999993</c:v>
                </c:pt>
                <c:pt idx="8">
                  <c:v>9.9</c:v>
                </c:pt>
                <c:pt idx="16">
                  <c:v>10.3</c:v>
                </c:pt>
                <c:pt idx="24">
                  <c:v>10.7</c:v>
                </c:pt>
                <c:pt idx="32">
                  <c:v>10.4</c:v>
                </c:pt>
              </c:numCache>
            </c:numRef>
          </c:xVal>
          <c:yVal>
            <c:numRef>
              <c:f>公会計指標分析・財政指標組合せ分析表!$BP$73:$DC$73</c:f>
              <c:numCache>
                <c:formatCode>#,##0.0;"▲ "#,##0.0</c:formatCode>
                <c:ptCount val="40"/>
                <c:pt idx="0">
                  <c:v>62.9</c:v>
                </c:pt>
                <c:pt idx="8">
                  <c:v>60.3</c:v>
                </c:pt>
                <c:pt idx="16">
                  <c:v>59.1</c:v>
                </c:pt>
                <c:pt idx="24">
                  <c:v>59.3</c:v>
                </c:pt>
                <c:pt idx="32">
                  <c:v>59</c:v>
                </c:pt>
              </c:numCache>
            </c:numRef>
          </c:yVal>
          <c:smooth val="0"/>
          <c:extLst xmlns:c16r2="http://schemas.microsoft.com/office/drawing/2015/06/chart">
            <c:ext xmlns:c16="http://schemas.microsoft.com/office/drawing/2014/chart" uri="{C3380CC4-5D6E-409C-BE32-E72D297353CC}">
              <c16:uniqueId val="{00000009-CCB4-4F11-ABBE-F1EE8EECC01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CB4-4F11-ABBE-F1EE8EECC017}"/>
                </c:ext>
                <c:ext xmlns:c15="http://schemas.microsoft.com/office/drawing/2012/chart" uri="{CE6537A1-D6FC-4f65-9D91-7224C49458BB}">
                  <c15:dlblFieldTable>
                    <c15:dlblFTEntry>
                      <c15:txfldGUID>{10B9A9B3-E579-4846-B3ED-2AA622CF075F}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CB4-4F11-ABBE-F1EE8EECC017}"/>
                </c:ext>
                <c:ext xmlns:c15="http://schemas.microsoft.com/office/drawing/2012/chart" uri="{CE6537A1-D6FC-4f65-9D91-7224C49458BB}">
                  <c15:dlblFieldTable>
                    <c15:dlblFTEntry>
                      <c15:txfldGUID>{1632AAEF-57E1-4818-8A5E-9038E555E86F}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CB4-4F11-ABBE-F1EE8EECC017}"/>
                </c:ext>
                <c:ext xmlns:c15="http://schemas.microsoft.com/office/drawing/2012/chart" uri="{CE6537A1-D6FC-4f65-9D91-7224C49458BB}">
                  <c15:dlblFieldTable>
                    <c15:dlblFTEntry>
                      <c15:txfldGUID>{8A1CB553-3E75-406D-9E03-D89F9551D181}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CB4-4F11-ABBE-F1EE8EECC017}"/>
                </c:ext>
                <c:ext xmlns:c15="http://schemas.microsoft.com/office/drawing/2012/chart" uri="{CE6537A1-D6FC-4f65-9D91-7224C49458BB}">
                  <c15:dlblFieldTable>
                    <c15:dlblFTEntry>
                      <c15:txfldGUID>{C4CB00A8-6378-4A4C-845C-DA5AB3D3FB4B}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CB4-4F11-ABBE-F1EE8EECC017}"/>
                </c:ext>
                <c:ext xmlns:c15="http://schemas.microsoft.com/office/drawing/2012/chart" uri="{CE6537A1-D6FC-4f65-9D91-7224C49458BB}">
                  <c15:dlblFieldTable>
                    <c15:dlblFTEntry>
                      <c15:txfldGUID>{A4A087D2-F13C-4812-9450-B4BF15198E98}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CB4-4F11-ABBE-F1EE8EECC017}"/>
                </c:ext>
                <c:ext xmlns:c15="http://schemas.microsoft.com/office/drawing/2012/chart" uri="{CE6537A1-D6FC-4f65-9D91-7224C49458BB}">
                  <c15:dlblFieldTable>
                    <c15:dlblFTEntry>
                      <c15:txfldGUID>{2F256875-A936-4934-AAA8-122E31B6B6B7}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CB4-4F11-ABBE-F1EE8EECC017}"/>
                </c:ext>
                <c:ext xmlns:c15="http://schemas.microsoft.com/office/drawing/2012/chart" uri="{CE6537A1-D6FC-4f65-9D91-7224C49458BB}">
                  <c15:dlblFieldTable>
                    <c15:dlblFTEntry>
                      <c15:txfldGUID>{C77FA685-1D89-48FE-8C55-83FDEC794569}</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CB4-4F11-ABBE-F1EE8EECC017}"/>
                </c:ext>
                <c:ext xmlns:c15="http://schemas.microsoft.com/office/drawing/2012/chart" uri="{CE6537A1-D6FC-4f65-9D91-7224C49458BB}">
                  <c15:dlblFieldTable>
                    <c15:dlblFTEntry>
                      <c15:txfldGUID>{67771FC9-CF01-4CC9-9724-4F85DD6ADD67}</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CB4-4F11-ABBE-F1EE8EECC017}"/>
                </c:ext>
                <c:ext xmlns:c15="http://schemas.microsoft.com/office/drawing/2012/chart" uri="{CE6537A1-D6FC-4f65-9D91-7224C49458BB}">
                  <c15:dlblFieldTable>
                    <c15:dlblFTEntry>
                      <c15:txfldGUID>{3F52E466-5089-466F-B5F0-4D8911D7BB49}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9.1999999999999993</c:v>
                </c:pt>
                <c:pt idx="16">
                  <c:v>8.9</c:v>
                </c:pt>
                <c:pt idx="24">
                  <c:v>8.6999999999999993</c:v>
                </c:pt>
                <c:pt idx="32">
                  <c:v>8.8000000000000007</c:v>
                </c:pt>
              </c:numCache>
            </c:numRef>
          </c:xVal>
          <c:yVal>
            <c:numRef>
              <c:f>公会計指標分析・財政指標組合せ分析表!$BP$77:$DC$77</c:f>
              <c:numCache>
                <c:formatCode>#,##0.0;"▲ "#,##0.0</c:formatCode>
                <c:ptCount val="40"/>
                <c:pt idx="0">
                  <c:v>41.5</c:v>
                </c:pt>
                <c:pt idx="8">
                  <c:v>36.6</c:v>
                </c:pt>
                <c:pt idx="16">
                  <c:v>37.700000000000003</c:v>
                </c:pt>
                <c:pt idx="24">
                  <c:v>37.9</c:v>
                </c:pt>
                <c:pt idx="32">
                  <c:v>38.700000000000003</c:v>
                </c:pt>
              </c:numCache>
            </c:numRef>
          </c:yVal>
          <c:smooth val="0"/>
          <c:extLst xmlns:c16r2="http://schemas.microsoft.com/office/drawing/2015/06/chart">
            <c:ext xmlns:c16="http://schemas.microsoft.com/office/drawing/2014/chart" uri="{C3380CC4-5D6E-409C-BE32-E72D297353CC}">
              <c16:uniqueId val="{00000013-CCB4-4F11-ABBE-F1EE8EECC017}"/>
            </c:ext>
          </c:extLst>
        </c:ser>
        <c:dLbls>
          <c:showLegendKey val="0"/>
          <c:showVal val="1"/>
          <c:showCatName val="0"/>
          <c:showSerName val="0"/>
          <c:showPercent val="0"/>
          <c:showBubbleSize val="0"/>
        </c:dLbls>
        <c:axId val="407557456"/>
        <c:axId val="407560200"/>
      </c:scatterChart>
      <c:valAx>
        <c:axId val="407557456"/>
        <c:scaling>
          <c:orientation val="minMax"/>
          <c:max val="10.9"/>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7560200"/>
        <c:crosses val="autoZero"/>
        <c:crossBetween val="midCat"/>
      </c:valAx>
      <c:valAx>
        <c:axId val="407560200"/>
        <c:scaling>
          <c:orientation val="minMax"/>
          <c:max val="68"/>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755745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31,635
31,445
140.05
17,184,395
16,738,486
208,814
9,609,520
17,329,631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300">
              <a:latin typeface="ＭＳ Ｐゴシック" panose="020B0600070205080204" pitchFamily="50" charset="-128"/>
              <a:ea typeface="ＭＳ Ｐゴシック" panose="020B0600070205080204" pitchFamily="50" charset="-128"/>
            </a:rPr>
            <a:t>　市税の約半数を占める固定資産税収が安定傾向にあり、類似団体平均より高い数値で横ばい状況が続いている。今後も財政基盤の更なる安定化を図るため、税収等の確保を中心とする歳入確保に努める。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75293</xdr:rowOff>
    </xdr:from>
    <xdr:to>
      <xdr:col>23</xdr:col>
      <xdr:colOff>133350</xdr:colOff>
      <xdr:row>40</xdr:row>
      <xdr:rowOff>75293</xdr:rowOff>
    </xdr:to>
    <xdr:cxnSp macro="">
      <xdr:nvCxnSpPr>
        <xdr:cNvPr id="70" name="直線コネクタ 69"/>
        <xdr:cNvCxnSpPr/>
      </xdr:nvCxnSpPr>
      <xdr:spPr>
        <a:xfrm>
          <a:off x="4114800" y="69332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31949</xdr:rowOff>
    </xdr:from>
    <xdr:ext cx="762000" cy="259045"/>
    <xdr:sp macro="" textlink="">
      <xdr:nvSpPr>
        <xdr:cNvPr id="71" name="財政力平均値テキスト"/>
        <xdr:cNvSpPr txBox="1"/>
      </xdr:nvSpPr>
      <xdr:spPr>
        <a:xfrm>
          <a:off x="5041900" y="7061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59872</xdr:rowOff>
    </xdr:from>
    <xdr:to>
      <xdr:col>23</xdr:col>
      <xdr:colOff>184150</xdr:colOff>
      <xdr:row>41</xdr:row>
      <xdr:rowOff>161472</xdr:rowOff>
    </xdr:to>
    <xdr:sp macro="" textlink="">
      <xdr:nvSpPr>
        <xdr:cNvPr id="72" name="フローチャート: 判断 71"/>
        <xdr:cNvSpPr/>
      </xdr:nvSpPr>
      <xdr:spPr>
        <a:xfrm>
          <a:off x="49022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75293</xdr:rowOff>
    </xdr:from>
    <xdr:to>
      <xdr:col>19</xdr:col>
      <xdr:colOff>133350</xdr:colOff>
      <xdr:row>40</xdr:row>
      <xdr:rowOff>75293</xdr:rowOff>
    </xdr:to>
    <xdr:cxnSp macro="">
      <xdr:nvCxnSpPr>
        <xdr:cNvPr id="73" name="直線コネクタ 72"/>
        <xdr:cNvCxnSpPr/>
      </xdr:nvCxnSpPr>
      <xdr:spPr>
        <a:xfrm>
          <a:off x="3225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75293</xdr:rowOff>
    </xdr:to>
    <xdr:cxnSp macro="">
      <xdr:nvCxnSpPr>
        <xdr:cNvPr id="76" name="直線コネクタ 75"/>
        <xdr:cNvCxnSpPr/>
      </xdr:nvCxnSpPr>
      <xdr:spPr>
        <a:xfrm>
          <a:off x="2336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42635</xdr:rowOff>
    </xdr:from>
    <xdr:to>
      <xdr:col>15</xdr:col>
      <xdr:colOff>133350</xdr:colOff>
      <xdr:row>41</xdr:row>
      <xdr:rowOff>144235</xdr:rowOff>
    </xdr:to>
    <xdr:sp macro="" textlink="">
      <xdr:nvSpPr>
        <xdr:cNvPr id="77" name="フローチャート: 判断 76"/>
        <xdr:cNvSpPr/>
      </xdr:nvSpPr>
      <xdr:spPr>
        <a:xfrm>
          <a:off x="3175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78" name="テキスト ボックス 77"/>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92528</xdr:rowOff>
    </xdr:to>
    <xdr:cxnSp macro="">
      <xdr:nvCxnSpPr>
        <xdr:cNvPr id="79" name="直線コネクタ 78"/>
        <xdr:cNvCxnSpPr/>
      </xdr:nvCxnSpPr>
      <xdr:spPr>
        <a:xfrm flipV="1">
          <a:off x="1447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59872</xdr:rowOff>
    </xdr:from>
    <xdr:to>
      <xdr:col>11</xdr:col>
      <xdr:colOff>82550</xdr:colOff>
      <xdr:row>41</xdr:row>
      <xdr:rowOff>161472</xdr:rowOff>
    </xdr:to>
    <xdr:sp macro="" textlink="">
      <xdr:nvSpPr>
        <xdr:cNvPr id="80" name="フローチャート: 判断 79"/>
        <xdr:cNvSpPr/>
      </xdr:nvSpPr>
      <xdr:spPr>
        <a:xfrm>
          <a:off x="2286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146249</xdr:rowOff>
    </xdr:from>
    <xdr:ext cx="762000" cy="259045"/>
    <xdr:sp macro="" textlink="">
      <xdr:nvSpPr>
        <xdr:cNvPr id="81" name="テキスト ボックス 80"/>
        <xdr:cNvSpPr txBox="1"/>
      </xdr:nvSpPr>
      <xdr:spPr>
        <a:xfrm>
          <a:off x="1955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2" name="フローチャート: 判断 81"/>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3" name="テキスト ボックス 82"/>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24493</xdr:rowOff>
    </xdr:from>
    <xdr:to>
      <xdr:col>23</xdr:col>
      <xdr:colOff>184150</xdr:colOff>
      <xdr:row>40</xdr:row>
      <xdr:rowOff>126093</xdr:rowOff>
    </xdr:to>
    <xdr:sp macro="" textlink="">
      <xdr:nvSpPr>
        <xdr:cNvPr id="89" name="楕円 88"/>
        <xdr:cNvSpPr/>
      </xdr:nvSpPr>
      <xdr:spPr>
        <a:xfrm>
          <a:off x="49022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41020</xdr:rowOff>
    </xdr:from>
    <xdr:ext cx="762000" cy="259045"/>
    <xdr:sp macro="" textlink="">
      <xdr:nvSpPr>
        <xdr:cNvPr id="90" name="財政力該当値テキスト"/>
        <xdr:cNvSpPr txBox="1"/>
      </xdr:nvSpPr>
      <xdr:spPr>
        <a:xfrm>
          <a:off x="50419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24493</xdr:rowOff>
    </xdr:from>
    <xdr:to>
      <xdr:col>19</xdr:col>
      <xdr:colOff>184150</xdr:colOff>
      <xdr:row>40</xdr:row>
      <xdr:rowOff>126093</xdr:rowOff>
    </xdr:to>
    <xdr:sp macro="" textlink="">
      <xdr:nvSpPr>
        <xdr:cNvPr id="91" name="楕円 90"/>
        <xdr:cNvSpPr/>
      </xdr:nvSpPr>
      <xdr:spPr>
        <a:xfrm>
          <a:off x="4064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136270</xdr:rowOff>
    </xdr:from>
    <xdr:ext cx="736600" cy="259045"/>
    <xdr:sp macro="" textlink="">
      <xdr:nvSpPr>
        <xdr:cNvPr id="92" name="テキスト ボックス 91"/>
        <xdr:cNvSpPr txBox="1"/>
      </xdr:nvSpPr>
      <xdr:spPr>
        <a:xfrm>
          <a:off x="3733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24493</xdr:rowOff>
    </xdr:from>
    <xdr:to>
      <xdr:col>15</xdr:col>
      <xdr:colOff>133350</xdr:colOff>
      <xdr:row>40</xdr:row>
      <xdr:rowOff>126093</xdr:rowOff>
    </xdr:to>
    <xdr:sp macro="" textlink="">
      <xdr:nvSpPr>
        <xdr:cNvPr id="93" name="楕円 92"/>
        <xdr:cNvSpPr/>
      </xdr:nvSpPr>
      <xdr:spPr>
        <a:xfrm>
          <a:off x="3175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136270</xdr:rowOff>
    </xdr:from>
    <xdr:ext cx="762000" cy="259045"/>
    <xdr:sp macro="" textlink="">
      <xdr:nvSpPr>
        <xdr:cNvPr id="94" name="テキスト ボックス 93"/>
        <xdr:cNvSpPr txBox="1"/>
      </xdr:nvSpPr>
      <xdr:spPr>
        <a:xfrm>
          <a:off x="2844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5" name="楕円 94"/>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6" name="テキスト ボックス 95"/>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97" name="楕円 96"/>
        <xdr:cNvSpPr/>
      </xdr:nvSpPr>
      <xdr:spPr>
        <a:xfrm>
          <a:off x="1397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98" name="テキスト ボックス 97"/>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年度から改善傾向にあるが、依然として類似団体平均よりも高い数値で推移している。これは、補助費等や公営企業への基準内繰出の割合が高い傾向にあることが要因である。</a:t>
          </a:r>
          <a:endParaRPr kumimoji="1" lang="en-US" altLang="ja-JP" sz="1200">
            <a:latin typeface="ＭＳ Ｐゴシック" panose="020B0600070205080204" pitchFamily="50" charset="-128"/>
            <a:ea typeface="ＭＳ Ｐゴシック" panose="020B0600070205080204" pitchFamily="50" charset="-128"/>
          </a:endParaRPr>
        </a:p>
        <a:p>
          <a:pPr algn="just"/>
          <a:r>
            <a:rPr kumimoji="1" lang="ja-JP" altLang="en-US" sz="1200">
              <a:latin typeface="ＭＳ Ｐゴシック" panose="020B0600070205080204" pitchFamily="50" charset="-128"/>
              <a:ea typeface="ＭＳ Ｐゴシック" panose="020B0600070205080204" pitchFamily="50" charset="-128"/>
            </a:rPr>
            <a:t>　慢性的な財政の硬直化を改善すべく、今後も補助金等の見直しや縮減、事務事業の見直し等の行政改革大綱行動計画の実施・実現に努める。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105410</xdr:rowOff>
    </xdr:from>
    <xdr:to>
      <xdr:col>23</xdr:col>
      <xdr:colOff>133350</xdr:colOff>
      <xdr:row>66</xdr:row>
      <xdr:rowOff>18204</xdr:rowOff>
    </xdr:to>
    <xdr:cxnSp macro="">
      <xdr:nvCxnSpPr>
        <xdr:cNvPr id="128" name="直線コネクタ 127"/>
        <xdr:cNvCxnSpPr/>
      </xdr:nvCxnSpPr>
      <xdr:spPr>
        <a:xfrm flipV="1">
          <a:off x="4953000" y="987806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20337</xdr:rowOff>
    </xdr:from>
    <xdr:ext cx="762000" cy="259045"/>
    <xdr:sp macro="" textlink="">
      <xdr:nvSpPr>
        <xdr:cNvPr id="131" name="財政構造の弾力性最大値テキスト"/>
        <xdr:cNvSpPr txBox="1"/>
      </xdr:nvSpPr>
      <xdr:spPr>
        <a:xfrm>
          <a:off x="50419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105410</xdr:rowOff>
    </xdr:from>
    <xdr:to>
      <xdr:col>24</xdr:col>
      <xdr:colOff>12700</xdr:colOff>
      <xdr:row>57</xdr:row>
      <xdr:rowOff>105410</xdr:rowOff>
    </xdr:to>
    <xdr:cxnSp macro="">
      <xdr:nvCxnSpPr>
        <xdr:cNvPr id="132" name="直線コネクタ 131"/>
        <xdr:cNvCxnSpPr/>
      </xdr:nvCxnSpPr>
      <xdr:spPr>
        <a:xfrm>
          <a:off x="4864100" y="987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119804</xdr:rowOff>
    </xdr:to>
    <xdr:cxnSp macro="">
      <xdr:nvCxnSpPr>
        <xdr:cNvPr id="133" name="直線コネクタ 132"/>
        <xdr:cNvCxnSpPr/>
      </xdr:nvCxnSpPr>
      <xdr:spPr>
        <a:xfrm flipV="1">
          <a:off x="4114800" y="11036300"/>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106697</xdr:rowOff>
    </xdr:from>
    <xdr:ext cx="762000" cy="259045"/>
    <xdr:sp macro="" textlink="">
      <xdr:nvSpPr>
        <xdr:cNvPr id="134" name="財政構造の弾力性平均値テキスト"/>
        <xdr:cNvSpPr txBox="1"/>
      </xdr:nvSpPr>
      <xdr:spPr>
        <a:xfrm>
          <a:off x="5041900" y="1056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35" name="フローチャート: 判断 134"/>
        <xdr:cNvSpPr/>
      </xdr:nvSpPr>
      <xdr:spPr>
        <a:xfrm>
          <a:off x="49022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119804</xdr:rowOff>
    </xdr:from>
    <xdr:to>
      <xdr:col>19</xdr:col>
      <xdr:colOff>133350</xdr:colOff>
      <xdr:row>65</xdr:row>
      <xdr:rowOff>36830</xdr:rowOff>
    </xdr:to>
    <xdr:cxnSp macro="">
      <xdr:nvCxnSpPr>
        <xdr:cNvPr id="136" name="直線コネクタ 135"/>
        <xdr:cNvCxnSpPr/>
      </xdr:nvCxnSpPr>
      <xdr:spPr>
        <a:xfrm flipV="1">
          <a:off x="3225800" y="11092604"/>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7" name="フローチャート: 判断 136"/>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161731</xdr:rowOff>
    </xdr:from>
    <xdr:ext cx="736600" cy="259045"/>
    <xdr:sp macro="" textlink="">
      <xdr:nvSpPr>
        <xdr:cNvPr id="138" name="テキスト ボックス 137"/>
        <xdr:cNvSpPr txBox="1"/>
      </xdr:nvSpPr>
      <xdr:spPr>
        <a:xfrm>
          <a:off x="3733800" y="10448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170604</xdr:rowOff>
    </xdr:from>
    <xdr:to>
      <xdr:col>15</xdr:col>
      <xdr:colOff>82550</xdr:colOff>
      <xdr:row>65</xdr:row>
      <xdr:rowOff>36830</xdr:rowOff>
    </xdr:to>
    <xdr:cxnSp macro="">
      <xdr:nvCxnSpPr>
        <xdr:cNvPr id="139" name="直線コネクタ 138"/>
        <xdr:cNvCxnSpPr/>
      </xdr:nvCxnSpPr>
      <xdr:spPr>
        <a:xfrm>
          <a:off x="2336800" y="10971954"/>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149013</xdr:rowOff>
    </xdr:from>
    <xdr:to>
      <xdr:col>15</xdr:col>
      <xdr:colOff>133350</xdr:colOff>
      <xdr:row>62</xdr:row>
      <xdr:rowOff>79163</xdr:rowOff>
    </xdr:to>
    <xdr:sp macro="" textlink="">
      <xdr:nvSpPr>
        <xdr:cNvPr id="140" name="フローチャート: 判断 139"/>
        <xdr:cNvSpPr/>
      </xdr:nvSpPr>
      <xdr:spPr>
        <a:xfrm>
          <a:off x="3175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89340</xdr:rowOff>
    </xdr:from>
    <xdr:ext cx="762000" cy="259045"/>
    <xdr:sp macro="" textlink="">
      <xdr:nvSpPr>
        <xdr:cNvPr id="141" name="テキスト ボックス 140"/>
        <xdr:cNvSpPr txBox="1"/>
      </xdr:nvSpPr>
      <xdr:spPr>
        <a:xfrm>
          <a:off x="2844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63</xdr:row>
      <xdr:rowOff>170604</xdr:rowOff>
    </xdr:to>
    <xdr:cxnSp macro="">
      <xdr:nvCxnSpPr>
        <xdr:cNvPr id="142" name="直線コネクタ 141"/>
        <xdr:cNvCxnSpPr/>
      </xdr:nvCxnSpPr>
      <xdr:spPr>
        <a:xfrm>
          <a:off x="1447800" y="10706523"/>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84667</xdr:rowOff>
    </xdr:from>
    <xdr:to>
      <xdr:col>11</xdr:col>
      <xdr:colOff>82550</xdr:colOff>
      <xdr:row>62</xdr:row>
      <xdr:rowOff>14817</xdr:rowOff>
    </xdr:to>
    <xdr:sp macro="" textlink="">
      <xdr:nvSpPr>
        <xdr:cNvPr id="143" name="フローチャート: 判断 142"/>
        <xdr:cNvSpPr/>
      </xdr:nvSpPr>
      <xdr:spPr>
        <a:xfrm>
          <a:off x="2286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24994</xdr:rowOff>
    </xdr:from>
    <xdr:ext cx="762000" cy="259045"/>
    <xdr:sp macro="" textlink="">
      <xdr:nvSpPr>
        <xdr:cNvPr id="144" name="テキスト ボックス 143"/>
        <xdr:cNvSpPr txBox="1"/>
      </xdr:nvSpPr>
      <xdr:spPr>
        <a:xfrm>
          <a:off x="1955800" y="1031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87206</xdr:rowOff>
    </xdr:from>
    <xdr:to>
      <xdr:col>7</xdr:col>
      <xdr:colOff>31750</xdr:colOff>
      <xdr:row>61</xdr:row>
      <xdr:rowOff>17356</xdr:rowOff>
    </xdr:to>
    <xdr:sp macro="" textlink="">
      <xdr:nvSpPr>
        <xdr:cNvPr id="145" name="フローチャート: 判断 144"/>
        <xdr:cNvSpPr/>
      </xdr:nvSpPr>
      <xdr:spPr>
        <a:xfrm>
          <a:off x="1397000" y="1037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27533</xdr:rowOff>
    </xdr:from>
    <xdr:ext cx="762000" cy="259045"/>
    <xdr:sp macro="" textlink="">
      <xdr:nvSpPr>
        <xdr:cNvPr id="146" name="テキスト ボックス 145"/>
        <xdr:cNvSpPr txBox="1"/>
      </xdr:nvSpPr>
      <xdr:spPr>
        <a:xfrm>
          <a:off x="1066800" y="10143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2" name="楕円 151"/>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3"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69004</xdr:rowOff>
    </xdr:from>
    <xdr:to>
      <xdr:col>19</xdr:col>
      <xdr:colOff>184150</xdr:colOff>
      <xdr:row>64</xdr:row>
      <xdr:rowOff>170604</xdr:rowOff>
    </xdr:to>
    <xdr:sp macro="" textlink="">
      <xdr:nvSpPr>
        <xdr:cNvPr id="154" name="楕円 153"/>
        <xdr:cNvSpPr/>
      </xdr:nvSpPr>
      <xdr:spPr>
        <a:xfrm>
          <a:off x="4064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155381</xdr:rowOff>
    </xdr:from>
    <xdr:ext cx="736600" cy="259045"/>
    <xdr:sp macro="" textlink="">
      <xdr:nvSpPr>
        <xdr:cNvPr id="155" name="テキスト ボックス 154"/>
        <xdr:cNvSpPr txBox="1"/>
      </xdr:nvSpPr>
      <xdr:spPr>
        <a:xfrm>
          <a:off x="3733800" y="1112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6" name="楕円 155"/>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7" name="テキスト ボックス 156"/>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119804</xdr:rowOff>
    </xdr:from>
    <xdr:to>
      <xdr:col>11</xdr:col>
      <xdr:colOff>82550</xdr:colOff>
      <xdr:row>64</xdr:row>
      <xdr:rowOff>49954</xdr:rowOff>
    </xdr:to>
    <xdr:sp macro="" textlink="">
      <xdr:nvSpPr>
        <xdr:cNvPr id="158" name="楕円 157"/>
        <xdr:cNvSpPr/>
      </xdr:nvSpPr>
      <xdr:spPr>
        <a:xfrm>
          <a:off x="2286000" y="1092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34731</xdr:rowOff>
    </xdr:from>
    <xdr:ext cx="762000" cy="259045"/>
    <xdr:sp macro="" textlink="">
      <xdr:nvSpPr>
        <xdr:cNvPr id="159" name="テキスト ボックス 158"/>
        <xdr:cNvSpPr txBox="1"/>
      </xdr:nvSpPr>
      <xdr:spPr>
        <a:xfrm>
          <a:off x="1955800" y="1100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60" name="楕円 159"/>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112200</xdr:rowOff>
    </xdr:from>
    <xdr:ext cx="762000" cy="259045"/>
    <xdr:sp macro="" textlink="">
      <xdr:nvSpPr>
        <xdr:cNvPr id="161" name="テキスト ボックス 160"/>
        <xdr:cNvSpPr txBox="1"/>
      </xdr:nvSpPr>
      <xdr:spPr>
        <a:xfrm>
          <a:off x="1066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[129,221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lang="ja-JP" altLang="en-US" sz="1200">
              <a:effectLst/>
              <a:latin typeface="ＭＳ Ｐゴシック" panose="020B0600070205080204" pitchFamily="50" charset="-128"/>
              <a:ea typeface="ＭＳ Ｐゴシック" panose="020B0600070205080204" pitchFamily="50" charset="-128"/>
            </a:rPr>
            <a:t>　人件費・物件費ともに継続的な削減に努めており、類似団体平均より少ない数値で推移している。</a:t>
          </a:r>
          <a:endParaRPr lang="en-US" altLang="ja-JP" sz="1200">
            <a:effectLst/>
            <a:latin typeface="ＭＳ Ｐゴシック" panose="020B0600070205080204" pitchFamily="50" charset="-128"/>
            <a:ea typeface="ＭＳ Ｐゴシック" panose="020B0600070205080204" pitchFamily="50" charset="-128"/>
          </a:endParaRPr>
        </a:p>
        <a:p>
          <a:pPr algn="just"/>
          <a:r>
            <a:rPr lang="ja-JP" altLang="en-US" sz="1200">
              <a:effectLst/>
              <a:latin typeface="ＭＳ Ｐゴシック" panose="020B0600070205080204" pitchFamily="50" charset="-128"/>
              <a:ea typeface="ＭＳ Ｐゴシック" panose="020B0600070205080204" pitchFamily="50" charset="-128"/>
            </a:rPr>
            <a:t>　人件費については、合併以降</a:t>
          </a:r>
          <a:r>
            <a:rPr lang="en-US" altLang="ja-JP" sz="1200">
              <a:effectLst/>
              <a:latin typeface="ＭＳ Ｐゴシック" panose="020B0600070205080204" pitchFamily="50" charset="-128"/>
              <a:ea typeface="ＭＳ Ｐゴシック" panose="020B0600070205080204" pitchFamily="50" charset="-128"/>
            </a:rPr>
            <a:t>3</a:t>
          </a:r>
          <a:r>
            <a:rPr lang="ja-JP" altLang="en-US" sz="1200">
              <a:effectLst/>
              <a:latin typeface="ＭＳ Ｐゴシック" panose="020B0600070205080204" pitchFamily="50" charset="-128"/>
              <a:ea typeface="ＭＳ Ｐゴシック" panose="020B0600070205080204" pitchFamily="50" charset="-128"/>
            </a:rPr>
            <a:t>次</a:t>
          </a:r>
          <a:r>
            <a:rPr lang="en-US" altLang="ja-JP" sz="1200">
              <a:effectLst/>
              <a:latin typeface="ＭＳ Ｐゴシック" panose="020B0600070205080204" pitchFamily="50" charset="-128"/>
              <a:ea typeface="ＭＳ Ｐゴシック" panose="020B0600070205080204" pitchFamily="50" charset="-128"/>
            </a:rPr>
            <a:t>15</a:t>
          </a:r>
          <a:r>
            <a:rPr lang="ja-JP" altLang="en-US" sz="1200">
              <a:effectLst/>
              <a:latin typeface="ＭＳ Ｐゴシック" panose="020B0600070205080204" pitchFamily="50" charset="-128"/>
              <a:ea typeface="ＭＳ Ｐゴシック" panose="020B0600070205080204" pitchFamily="50" charset="-128"/>
            </a:rPr>
            <a:t>か年にわたる定員適正化計画に基づき職員数の適正化に努めてきており、物件費についても歳出削減に努めてきている。</a:t>
          </a:r>
          <a:endParaRPr lang="en-US" altLang="ja-JP" sz="1200">
            <a:effectLst/>
            <a:latin typeface="ＭＳ Ｐゴシック" panose="020B0600070205080204" pitchFamily="50" charset="-128"/>
            <a:ea typeface="ＭＳ Ｐゴシック" panose="020B0600070205080204" pitchFamily="50" charset="-128"/>
          </a:endParaRPr>
        </a:p>
        <a:p>
          <a:pPr algn="just"/>
          <a:r>
            <a:rPr lang="ja-JP" altLang="en-US" sz="1200">
              <a:effectLst/>
              <a:latin typeface="ＭＳ Ｐゴシック" panose="020B0600070205080204" pitchFamily="50" charset="-128"/>
              <a:ea typeface="ＭＳ Ｐゴシック" panose="020B0600070205080204" pitchFamily="50" charset="-128"/>
            </a:rPr>
            <a:t>　今後も定員管理計画や行政改革大綱行動計画に基づき、一層効率的な行政運営に努める。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128048</xdr:rowOff>
    </xdr:from>
    <xdr:to>
      <xdr:col>23</xdr:col>
      <xdr:colOff>133350</xdr:colOff>
      <xdr:row>88</xdr:row>
      <xdr:rowOff>126578</xdr:rowOff>
    </xdr:to>
    <xdr:cxnSp macro="">
      <xdr:nvCxnSpPr>
        <xdr:cNvPr id="191" name="直線コネクタ 190"/>
        <xdr:cNvCxnSpPr/>
      </xdr:nvCxnSpPr>
      <xdr:spPr>
        <a:xfrm flipV="1">
          <a:off x="4953000" y="13844048"/>
          <a:ext cx="0" cy="13701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98655</xdr:rowOff>
    </xdr:from>
    <xdr:ext cx="762000" cy="259045"/>
    <xdr:sp macro="" textlink="">
      <xdr:nvSpPr>
        <xdr:cNvPr id="192" name="人件費・物件費等の状況最小値テキスト"/>
        <xdr:cNvSpPr txBox="1"/>
      </xdr:nvSpPr>
      <xdr:spPr>
        <a:xfrm>
          <a:off x="5041900" y="15186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126578</xdr:rowOff>
    </xdr:from>
    <xdr:to>
      <xdr:col>24</xdr:col>
      <xdr:colOff>12700</xdr:colOff>
      <xdr:row>88</xdr:row>
      <xdr:rowOff>126578</xdr:rowOff>
    </xdr:to>
    <xdr:cxnSp macro="">
      <xdr:nvCxnSpPr>
        <xdr:cNvPr id="193" name="直線コネクタ 192"/>
        <xdr:cNvCxnSpPr/>
      </xdr:nvCxnSpPr>
      <xdr:spPr>
        <a:xfrm>
          <a:off x="4864100" y="15214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42975</xdr:rowOff>
    </xdr:from>
    <xdr:ext cx="762000" cy="259045"/>
    <xdr:sp macro="" textlink="">
      <xdr:nvSpPr>
        <xdr:cNvPr id="194" name="人件費・物件費等の状況最大値テキスト"/>
        <xdr:cNvSpPr txBox="1"/>
      </xdr:nvSpPr>
      <xdr:spPr>
        <a:xfrm>
          <a:off x="5041900" y="13587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128048</xdr:rowOff>
    </xdr:from>
    <xdr:to>
      <xdr:col>24</xdr:col>
      <xdr:colOff>12700</xdr:colOff>
      <xdr:row>80</xdr:row>
      <xdr:rowOff>128048</xdr:rowOff>
    </xdr:to>
    <xdr:cxnSp macro="">
      <xdr:nvCxnSpPr>
        <xdr:cNvPr id="195" name="直線コネクタ 194"/>
        <xdr:cNvCxnSpPr/>
      </xdr:nvCxnSpPr>
      <xdr:spPr>
        <a:xfrm>
          <a:off x="4864100" y="13844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30735</xdr:rowOff>
    </xdr:from>
    <xdr:to>
      <xdr:col>23</xdr:col>
      <xdr:colOff>133350</xdr:colOff>
      <xdr:row>81</xdr:row>
      <xdr:rowOff>43084</xdr:rowOff>
    </xdr:to>
    <xdr:cxnSp macro="">
      <xdr:nvCxnSpPr>
        <xdr:cNvPr id="196" name="直線コネクタ 195"/>
        <xdr:cNvCxnSpPr/>
      </xdr:nvCxnSpPr>
      <xdr:spPr>
        <a:xfrm flipV="1">
          <a:off x="4114800" y="13918185"/>
          <a:ext cx="838200" cy="12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77692</xdr:rowOff>
    </xdr:from>
    <xdr:ext cx="762000" cy="259045"/>
    <xdr:sp macro="" textlink="">
      <xdr:nvSpPr>
        <xdr:cNvPr id="197" name="人件費・物件費等の状況平均値テキスト"/>
        <xdr:cNvSpPr txBox="1"/>
      </xdr:nvSpPr>
      <xdr:spPr>
        <a:xfrm>
          <a:off x="5041900" y="139651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105615</xdr:rowOff>
    </xdr:from>
    <xdr:to>
      <xdr:col>23</xdr:col>
      <xdr:colOff>184150</xdr:colOff>
      <xdr:row>82</xdr:row>
      <xdr:rowOff>35765</xdr:rowOff>
    </xdr:to>
    <xdr:sp macro="" textlink="">
      <xdr:nvSpPr>
        <xdr:cNvPr id="198" name="フローチャート: 判断 197"/>
        <xdr:cNvSpPr/>
      </xdr:nvSpPr>
      <xdr:spPr>
        <a:xfrm>
          <a:off x="4902200" y="1399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31711</xdr:rowOff>
    </xdr:from>
    <xdr:to>
      <xdr:col>19</xdr:col>
      <xdr:colOff>133350</xdr:colOff>
      <xdr:row>81</xdr:row>
      <xdr:rowOff>43084</xdr:rowOff>
    </xdr:to>
    <xdr:cxnSp macro="">
      <xdr:nvCxnSpPr>
        <xdr:cNvPr id="199" name="直線コネクタ 198"/>
        <xdr:cNvCxnSpPr/>
      </xdr:nvCxnSpPr>
      <xdr:spPr>
        <a:xfrm>
          <a:off x="3225800" y="13919161"/>
          <a:ext cx="889000" cy="1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90872</xdr:rowOff>
    </xdr:from>
    <xdr:to>
      <xdr:col>19</xdr:col>
      <xdr:colOff>184150</xdr:colOff>
      <xdr:row>82</xdr:row>
      <xdr:rowOff>21022</xdr:rowOff>
    </xdr:to>
    <xdr:sp macro="" textlink="">
      <xdr:nvSpPr>
        <xdr:cNvPr id="200" name="フローチャート: 判断 199"/>
        <xdr:cNvSpPr/>
      </xdr:nvSpPr>
      <xdr:spPr>
        <a:xfrm>
          <a:off x="40640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5799</xdr:rowOff>
    </xdr:from>
    <xdr:ext cx="736600" cy="259045"/>
    <xdr:sp macro="" textlink="">
      <xdr:nvSpPr>
        <xdr:cNvPr id="201" name="テキスト ボックス 200"/>
        <xdr:cNvSpPr txBox="1"/>
      </xdr:nvSpPr>
      <xdr:spPr>
        <a:xfrm>
          <a:off x="3733800" y="1406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26105</xdr:rowOff>
    </xdr:from>
    <xdr:to>
      <xdr:col>15</xdr:col>
      <xdr:colOff>82550</xdr:colOff>
      <xdr:row>81</xdr:row>
      <xdr:rowOff>31711</xdr:rowOff>
    </xdr:to>
    <xdr:cxnSp macro="">
      <xdr:nvCxnSpPr>
        <xdr:cNvPr id="202" name="直線コネクタ 201"/>
        <xdr:cNvCxnSpPr/>
      </xdr:nvCxnSpPr>
      <xdr:spPr>
        <a:xfrm>
          <a:off x="2336800" y="13913555"/>
          <a:ext cx="889000" cy="5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82502</xdr:rowOff>
    </xdr:from>
    <xdr:to>
      <xdr:col>15</xdr:col>
      <xdr:colOff>133350</xdr:colOff>
      <xdr:row>82</xdr:row>
      <xdr:rowOff>12652</xdr:rowOff>
    </xdr:to>
    <xdr:sp macro="" textlink="">
      <xdr:nvSpPr>
        <xdr:cNvPr id="203" name="フローチャート: 判断 202"/>
        <xdr:cNvSpPr/>
      </xdr:nvSpPr>
      <xdr:spPr>
        <a:xfrm>
          <a:off x="3175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168879</xdr:rowOff>
    </xdr:from>
    <xdr:ext cx="762000" cy="259045"/>
    <xdr:sp macro="" textlink="">
      <xdr:nvSpPr>
        <xdr:cNvPr id="204" name="テキスト ボックス 203"/>
        <xdr:cNvSpPr txBox="1"/>
      </xdr:nvSpPr>
      <xdr:spPr>
        <a:xfrm>
          <a:off x="2844800" y="1405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26105</xdr:rowOff>
    </xdr:from>
    <xdr:to>
      <xdr:col>11</xdr:col>
      <xdr:colOff>31750</xdr:colOff>
      <xdr:row>81</xdr:row>
      <xdr:rowOff>32745</xdr:rowOff>
    </xdr:to>
    <xdr:cxnSp macro="">
      <xdr:nvCxnSpPr>
        <xdr:cNvPr id="205" name="直線コネクタ 204"/>
        <xdr:cNvCxnSpPr/>
      </xdr:nvCxnSpPr>
      <xdr:spPr>
        <a:xfrm flipV="1">
          <a:off x="1447800" y="13913555"/>
          <a:ext cx="889000" cy="6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67928</xdr:rowOff>
    </xdr:from>
    <xdr:to>
      <xdr:col>11</xdr:col>
      <xdr:colOff>82550</xdr:colOff>
      <xdr:row>81</xdr:row>
      <xdr:rowOff>169528</xdr:rowOff>
    </xdr:to>
    <xdr:sp macro="" textlink="">
      <xdr:nvSpPr>
        <xdr:cNvPr id="206" name="フローチャート: 判断 205"/>
        <xdr:cNvSpPr/>
      </xdr:nvSpPr>
      <xdr:spPr>
        <a:xfrm>
          <a:off x="2286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154305</xdr:rowOff>
    </xdr:from>
    <xdr:ext cx="762000" cy="259045"/>
    <xdr:sp macro="" textlink="">
      <xdr:nvSpPr>
        <xdr:cNvPr id="207" name="テキスト ボックス 206"/>
        <xdr:cNvSpPr txBox="1"/>
      </xdr:nvSpPr>
      <xdr:spPr>
        <a:xfrm>
          <a:off x="1955800" y="14041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28045</xdr:rowOff>
    </xdr:from>
    <xdr:to>
      <xdr:col>7</xdr:col>
      <xdr:colOff>31750</xdr:colOff>
      <xdr:row>81</xdr:row>
      <xdr:rowOff>129645</xdr:rowOff>
    </xdr:to>
    <xdr:sp macro="" textlink="">
      <xdr:nvSpPr>
        <xdr:cNvPr id="208" name="フローチャート: 判断 207"/>
        <xdr:cNvSpPr/>
      </xdr:nvSpPr>
      <xdr:spPr>
        <a:xfrm>
          <a:off x="1397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114422</xdr:rowOff>
    </xdr:from>
    <xdr:ext cx="762000" cy="259045"/>
    <xdr:sp macro="" textlink="">
      <xdr:nvSpPr>
        <xdr:cNvPr id="209" name="テキスト ボックス 208"/>
        <xdr:cNvSpPr txBox="1"/>
      </xdr:nvSpPr>
      <xdr:spPr>
        <a:xfrm>
          <a:off x="1066800" y="14001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151385</xdr:rowOff>
    </xdr:from>
    <xdr:to>
      <xdr:col>23</xdr:col>
      <xdr:colOff>184150</xdr:colOff>
      <xdr:row>81</xdr:row>
      <xdr:rowOff>81535</xdr:rowOff>
    </xdr:to>
    <xdr:sp macro="" textlink="">
      <xdr:nvSpPr>
        <xdr:cNvPr id="215" name="楕円 214"/>
        <xdr:cNvSpPr/>
      </xdr:nvSpPr>
      <xdr:spPr>
        <a:xfrm>
          <a:off x="4902200" y="138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72662</xdr:rowOff>
    </xdr:from>
    <xdr:ext cx="762000" cy="259045"/>
    <xdr:sp macro="" textlink="">
      <xdr:nvSpPr>
        <xdr:cNvPr id="216" name="人件費・物件費等の状況該当値テキスト"/>
        <xdr:cNvSpPr txBox="1"/>
      </xdr:nvSpPr>
      <xdr:spPr>
        <a:xfrm>
          <a:off x="5041900" y="1378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163734</xdr:rowOff>
    </xdr:from>
    <xdr:to>
      <xdr:col>19</xdr:col>
      <xdr:colOff>184150</xdr:colOff>
      <xdr:row>81</xdr:row>
      <xdr:rowOff>93884</xdr:rowOff>
    </xdr:to>
    <xdr:sp macro="" textlink="">
      <xdr:nvSpPr>
        <xdr:cNvPr id="217" name="楕円 216"/>
        <xdr:cNvSpPr/>
      </xdr:nvSpPr>
      <xdr:spPr>
        <a:xfrm>
          <a:off x="4064000" y="13879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104061</xdr:rowOff>
    </xdr:from>
    <xdr:ext cx="736600" cy="259045"/>
    <xdr:sp macro="" textlink="">
      <xdr:nvSpPr>
        <xdr:cNvPr id="218" name="テキスト ボックス 217"/>
        <xdr:cNvSpPr txBox="1"/>
      </xdr:nvSpPr>
      <xdr:spPr>
        <a:xfrm>
          <a:off x="3733800" y="13648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152361</xdr:rowOff>
    </xdr:from>
    <xdr:to>
      <xdr:col>15</xdr:col>
      <xdr:colOff>133350</xdr:colOff>
      <xdr:row>81</xdr:row>
      <xdr:rowOff>82511</xdr:rowOff>
    </xdr:to>
    <xdr:sp macro="" textlink="">
      <xdr:nvSpPr>
        <xdr:cNvPr id="219" name="楕円 218"/>
        <xdr:cNvSpPr/>
      </xdr:nvSpPr>
      <xdr:spPr>
        <a:xfrm>
          <a:off x="3175000" y="13868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92688</xdr:rowOff>
    </xdr:from>
    <xdr:ext cx="762000" cy="259045"/>
    <xdr:sp macro="" textlink="">
      <xdr:nvSpPr>
        <xdr:cNvPr id="220" name="テキスト ボックス 219"/>
        <xdr:cNvSpPr txBox="1"/>
      </xdr:nvSpPr>
      <xdr:spPr>
        <a:xfrm>
          <a:off x="2844800" y="1363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146755</xdr:rowOff>
    </xdr:from>
    <xdr:to>
      <xdr:col>11</xdr:col>
      <xdr:colOff>82550</xdr:colOff>
      <xdr:row>81</xdr:row>
      <xdr:rowOff>76905</xdr:rowOff>
    </xdr:to>
    <xdr:sp macro="" textlink="">
      <xdr:nvSpPr>
        <xdr:cNvPr id="221" name="楕円 220"/>
        <xdr:cNvSpPr/>
      </xdr:nvSpPr>
      <xdr:spPr>
        <a:xfrm>
          <a:off x="2286000" y="13862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87082</xdr:rowOff>
    </xdr:from>
    <xdr:ext cx="762000" cy="259045"/>
    <xdr:sp macro="" textlink="">
      <xdr:nvSpPr>
        <xdr:cNvPr id="222" name="テキスト ボックス 221"/>
        <xdr:cNvSpPr txBox="1"/>
      </xdr:nvSpPr>
      <xdr:spPr>
        <a:xfrm>
          <a:off x="1955800" y="1363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153395</xdr:rowOff>
    </xdr:from>
    <xdr:to>
      <xdr:col>7</xdr:col>
      <xdr:colOff>31750</xdr:colOff>
      <xdr:row>81</xdr:row>
      <xdr:rowOff>83545</xdr:rowOff>
    </xdr:to>
    <xdr:sp macro="" textlink="">
      <xdr:nvSpPr>
        <xdr:cNvPr id="223" name="楕円 222"/>
        <xdr:cNvSpPr/>
      </xdr:nvSpPr>
      <xdr:spPr>
        <a:xfrm>
          <a:off x="1397000" y="138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93722</xdr:rowOff>
    </xdr:from>
    <xdr:ext cx="762000" cy="259045"/>
    <xdr:sp macro="" textlink="">
      <xdr:nvSpPr>
        <xdr:cNvPr id="224" name="テキスト ボックス 223"/>
        <xdr:cNvSpPr txBox="1"/>
      </xdr:nvSpPr>
      <xdr:spPr>
        <a:xfrm>
          <a:off x="1066800" y="136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近年は類似団体平均とほぼ同値で推移している。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今後も類似団体平均や全国市平均の状況を踏まえつつ、引き続き給与の適正化に努める。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88</xdr:row>
      <xdr:rowOff>120650</xdr:rowOff>
    </xdr:to>
    <xdr:cxnSp macro="">
      <xdr:nvCxnSpPr>
        <xdr:cNvPr id="253" name="直線コネクタ 252"/>
        <xdr:cNvCxnSpPr/>
      </xdr:nvCxnSpPr>
      <xdr:spPr>
        <a:xfrm flipV="1">
          <a:off x="17018000" y="1370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4"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5" name="直線コネクタ 254"/>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6"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7" name="直線コネクタ 256"/>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160161</xdr:rowOff>
    </xdr:from>
    <xdr:to>
      <xdr:col>81</xdr:col>
      <xdr:colOff>44450</xdr:colOff>
      <xdr:row>84</xdr:row>
      <xdr:rowOff>2116</xdr:rowOff>
    </xdr:to>
    <xdr:cxnSp macro="">
      <xdr:nvCxnSpPr>
        <xdr:cNvPr id="258" name="直線コネクタ 257"/>
        <xdr:cNvCxnSpPr/>
      </xdr:nvCxnSpPr>
      <xdr:spPr>
        <a:xfrm>
          <a:off x="16179800" y="14390511"/>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125888</xdr:rowOff>
    </xdr:from>
    <xdr:ext cx="762000" cy="259045"/>
    <xdr:sp macro="" textlink="">
      <xdr:nvSpPr>
        <xdr:cNvPr id="259" name="給与水準   （国との比較）平均値テキスト"/>
        <xdr:cNvSpPr txBox="1"/>
      </xdr:nvSpPr>
      <xdr:spPr>
        <a:xfrm>
          <a:off x="17106900" y="14184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60" name="フローチャート: 判断 259"/>
        <xdr:cNvSpPr/>
      </xdr:nvSpPr>
      <xdr:spPr>
        <a:xfrm>
          <a:off x="169672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160161</xdr:rowOff>
    </xdr:from>
    <xdr:to>
      <xdr:col>77</xdr:col>
      <xdr:colOff>44450</xdr:colOff>
      <xdr:row>84</xdr:row>
      <xdr:rowOff>28928</xdr:rowOff>
    </xdr:to>
    <xdr:cxnSp macro="">
      <xdr:nvCxnSpPr>
        <xdr:cNvPr id="261" name="直線コネクタ 260"/>
        <xdr:cNvCxnSpPr/>
      </xdr:nvCxnSpPr>
      <xdr:spPr>
        <a:xfrm flipV="1">
          <a:off x="15290800" y="1439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2" name="フローチャート: 判断 261"/>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3" name="テキスト ボックス 262"/>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28928</xdr:rowOff>
    </xdr:from>
    <xdr:to>
      <xdr:col>72</xdr:col>
      <xdr:colOff>203200</xdr:colOff>
      <xdr:row>84</xdr:row>
      <xdr:rowOff>55739</xdr:rowOff>
    </xdr:to>
    <xdr:cxnSp macro="">
      <xdr:nvCxnSpPr>
        <xdr:cNvPr id="264" name="直線コネクタ 263"/>
        <xdr:cNvCxnSpPr/>
      </xdr:nvCxnSpPr>
      <xdr:spPr>
        <a:xfrm flipV="1">
          <a:off x="14401800" y="144307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109361</xdr:rowOff>
    </xdr:from>
    <xdr:to>
      <xdr:col>73</xdr:col>
      <xdr:colOff>44450</xdr:colOff>
      <xdr:row>84</xdr:row>
      <xdr:rowOff>39511</xdr:rowOff>
    </xdr:to>
    <xdr:sp macro="" textlink="">
      <xdr:nvSpPr>
        <xdr:cNvPr id="265" name="フローチャート: 判断 264"/>
        <xdr:cNvSpPr/>
      </xdr:nvSpPr>
      <xdr:spPr>
        <a:xfrm>
          <a:off x="15240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49688</xdr:rowOff>
    </xdr:from>
    <xdr:ext cx="762000" cy="259045"/>
    <xdr:sp macro="" textlink="">
      <xdr:nvSpPr>
        <xdr:cNvPr id="266" name="テキスト ボックス 265"/>
        <xdr:cNvSpPr txBox="1"/>
      </xdr:nvSpPr>
      <xdr:spPr>
        <a:xfrm>
          <a:off x="14909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55739</xdr:rowOff>
    </xdr:from>
    <xdr:to>
      <xdr:col>68</xdr:col>
      <xdr:colOff>152400</xdr:colOff>
      <xdr:row>84</xdr:row>
      <xdr:rowOff>69145</xdr:rowOff>
    </xdr:to>
    <xdr:cxnSp macro="">
      <xdr:nvCxnSpPr>
        <xdr:cNvPr id="267" name="直線コネクタ 266"/>
        <xdr:cNvCxnSpPr/>
      </xdr:nvCxnSpPr>
      <xdr:spPr>
        <a:xfrm flipV="1">
          <a:off x="13512800" y="1445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82550</xdr:rowOff>
    </xdr:from>
    <xdr:to>
      <xdr:col>68</xdr:col>
      <xdr:colOff>203200</xdr:colOff>
      <xdr:row>84</xdr:row>
      <xdr:rowOff>12700</xdr:rowOff>
    </xdr:to>
    <xdr:sp macro="" textlink="">
      <xdr:nvSpPr>
        <xdr:cNvPr id="268" name="フローチャート: 判断 267"/>
        <xdr:cNvSpPr/>
      </xdr:nvSpPr>
      <xdr:spPr>
        <a:xfrm>
          <a:off x="14351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69" name="テキスト ボックス 268"/>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70" name="フローチャート: 判断 269"/>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71" name="テキスト ボックス 270"/>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77" name="楕円 276"/>
        <xdr:cNvSpPr/>
      </xdr:nvSpPr>
      <xdr:spPr>
        <a:xfrm>
          <a:off x="16967200" y="1435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94843</xdr:rowOff>
    </xdr:from>
    <xdr:ext cx="762000" cy="259045"/>
    <xdr:sp macro="" textlink="">
      <xdr:nvSpPr>
        <xdr:cNvPr id="278" name="給与水準   （国との比較）該当値テキスト"/>
        <xdr:cNvSpPr txBox="1"/>
      </xdr:nvSpPr>
      <xdr:spPr>
        <a:xfrm>
          <a:off x="17106900" y="1432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109361</xdr:rowOff>
    </xdr:from>
    <xdr:to>
      <xdr:col>77</xdr:col>
      <xdr:colOff>95250</xdr:colOff>
      <xdr:row>84</xdr:row>
      <xdr:rowOff>39511</xdr:rowOff>
    </xdr:to>
    <xdr:sp macro="" textlink="">
      <xdr:nvSpPr>
        <xdr:cNvPr id="279" name="楕円 278"/>
        <xdr:cNvSpPr/>
      </xdr:nvSpPr>
      <xdr:spPr>
        <a:xfrm>
          <a:off x="16129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80" name="テキスト ボックス 279"/>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149578</xdr:rowOff>
    </xdr:from>
    <xdr:to>
      <xdr:col>73</xdr:col>
      <xdr:colOff>44450</xdr:colOff>
      <xdr:row>84</xdr:row>
      <xdr:rowOff>79728</xdr:rowOff>
    </xdr:to>
    <xdr:sp macro="" textlink="">
      <xdr:nvSpPr>
        <xdr:cNvPr id="281" name="楕円 280"/>
        <xdr:cNvSpPr/>
      </xdr:nvSpPr>
      <xdr:spPr>
        <a:xfrm>
          <a:off x="15240000" y="1437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64505</xdr:rowOff>
    </xdr:from>
    <xdr:ext cx="762000" cy="259045"/>
    <xdr:sp macro="" textlink="">
      <xdr:nvSpPr>
        <xdr:cNvPr id="282" name="テキスト ボックス 281"/>
        <xdr:cNvSpPr txBox="1"/>
      </xdr:nvSpPr>
      <xdr:spPr>
        <a:xfrm>
          <a:off x="14909800" y="1446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4939</xdr:rowOff>
    </xdr:from>
    <xdr:to>
      <xdr:col>68</xdr:col>
      <xdr:colOff>203200</xdr:colOff>
      <xdr:row>84</xdr:row>
      <xdr:rowOff>106539</xdr:rowOff>
    </xdr:to>
    <xdr:sp macro="" textlink="">
      <xdr:nvSpPr>
        <xdr:cNvPr id="283" name="楕円 282"/>
        <xdr:cNvSpPr/>
      </xdr:nvSpPr>
      <xdr:spPr>
        <a:xfrm>
          <a:off x="14351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91316</xdr:rowOff>
    </xdr:from>
    <xdr:ext cx="762000" cy="259045"/>
    <xdr:sp macro="" textlink="">
      <xdr:nvSpPr>
        <xdr:cNvPr id="284" name="テキスト ボックス 283"/>
        <xdr:cNvSpPr txBox="1"/>
      </xdr:nvSpPr>
      <xdr:spPr>
        <a:xfrm>
          <a:off x="14020800" y="1449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18345</xdr:rowOff>
    </xdr:from>
    <xdr:to>
      <xdr:col>64</xdr:col>
      <xdr:colOff>152400</xdr:colOff>
      <xdr:row>84</xdr:row>
      <xdr:rowOff>119945</xdr:rowOff>
    </xdr:to>
    <xdr:sp macro="" textlink="">
      <xdr:nvSpPr>
        <xdr:cNvPr id="285" name="楕円 284"/>
        <xdr:cNvSpPr/>
      </xdr:nvSpPr>
      <xdr:spPr>
        <a:xfrm>
          <a:off x="13462000" y="1442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104722</xdr:rowOff>
    </xdr:from>
    <xdr:ext cx="762000" cy="259045"/>
    <xdr:sp macro="" textlink="">
      <xdr:nvSpPr>
        <xdr:cNvPr id="286" name="テキスト ボックス 285"/>
        <xdr:cNvSpPr txBox="1"/>
      </xdr:nvSpPr>
      <xdr:spPr>
        <a:xfrm>
          <a:off x="13131800" y="1450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月策定の集中改革プランの定員適正化では、計画を達成（計画：平成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人減）（実績：平成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340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普通会計ベース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その後の第</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次集中改革プランの計画では、平成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名の計画に対し、実績</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名と目標を達成し、計画期間中で更に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名の減とした。しかし、人口の減少もあり、人口千人当たり職員数は微減に留まった。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類似団体平均よりは少ない状況であるが、今後も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定員管理計画</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に基づき、自治体規模に応じた組織機構を常に考慮し、適正な定員管理に努める。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123656</xdr:rowOff>
    </xdr:from>
    <xdr:to>
      <xdr:col>81</xdr:col>
      <xdr:colOff>44450</xdr:colOff>
      <xdr:row>66</xdr:row>
      <xdr:rowOff>24236</xdr:rowOff>
    </xdr:to>
    <xdr:cxnSp macro="">
      <xdr:nvCxnSpPr>
        <xdr:cNvPr id="315" name="直線コネクタ 314"/>
        <xdr:cNvCxnSpPr/>
      </xdr:nvCxnSpPr>
      <xdr:spPr>
        <a:xfrm flipV="1">
          <a:off x="17018000" y="10239206"/>
          <a:ext cx="0" cy="11007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167763</xdr:rowOff>
    </xdr:from>
    <xdr:ext cx="762000" cy="259045"/>
    <xdr:sp macro="" textlink="">
      <xdr:nvSpPr>
        <xdr:cNvPr id="316" name="定員管理の状況最小値テキスト"/>
        <xdr:cNvSpPr txBox="1"/>
      </xdr:nvSpPr>
      <xdr:spPr>
        <a:xfrm>
          <a:off x="17106900" y="11312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24236</xdr:rowOff>
    </xdr:from>
    <xdr:to>
      <xdr:col>81</xdr:col>
      <xdr:colOff>133350</xdr:colOff>
      <xdr:row>66</xdr:row>
      <xdr:rowOff>24236</xdr:rowOff>
    </xdr:to>
    <xdr:cxnSp macro="">
      <xdr:nvCxnSpPr>
        <xdr:cNvPr id="317" name="直線コネクタ 316"/>
        <xdr:cNvCxnSpPr/>
      </xdr:nvCxnSpPr>
      <xdr:spPr>
        <a:xfrm>
          <a:off x="16929100" y="1133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38583</xdr:rowOff>
    </xdr:from>
    <xdr:ext cx="762000" cy="259045"/>
    <xdr:sp macro="" textlink="">
      <xdr:nvSpPr>
        <xdr:cNvPr id="318" name="定員管理の状況最大値テキスト"/>
        <xdr:cNvSpPr txBox="1"/>
      </xdr:nvSpPr>
      <xdr:spPr>
        <a:xfrm>
          <a:off x="17106900" y="998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123656</xdr:rowOff>
    </xdr:from>
    <xdr:to>
      <xdr:col>81</xdr:col>
      <xdr:colOff>133350</xdr:colOff>
      <xdr:row>59</xdr:row>
      <xdr:rowOff>123656</xdr:rowOff>
    </xdr:to>
    <xdr:cxnSp macro="">
      <xdr:nvCxnSpPr>
        <xdr:cNvPr id="319" name="直線コネクタ 318"/>
        <xdr:cNvCxnSpPr/>
      </xdr:nvCxnSpPr>
      <xdr:spPr>
        <a:xfrm>
          <a:off x="16929100" y="10239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56367</xdr:rowOff>
    </xdr:from>
    <xdr:to>
      <xdr:col>81</xdr:col>
      <xdr:colOff>44450</xdr:colOff>
      <xdr:row>60</xdr:row>
      <xdr:rowOff>63606</xdr:rowOff>
    </xdr:to>
    <xdr:cxnSp macro="">
      <xdr:nvCxnSpPr>
        <xdr:cNvPr id="320" name="直線コネクタ 319"/>
        <xdr:cNvCxnSpPr/>
      </xdr:nvCxnSpPr>
      <xdr:spPr>
        <a:xfrm>
          <a:off x="16179800" y="10343367"/>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48382</xdr:rowOff>
    </xdr:from>
    <xdr:ext cx="762000" cy="259045"/>
    <xdr:sp macro="" textlink="">
      <xdr:nvSpPr>
        <xdr:cNvPr id="321" name="定員管理の状況平均値テキスト"/>
        <xdr:cNvSpPr txBox="1"/>
      </xdr:nvSpPr>
      <xdr:spPr>
        <a:xfrm>
          <a:off x="17106900" y="10335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29294</xdr:rowOff>
    </xdr:from>
    <xdr:to>
      <xdr:col>81</xdr:col>
      <xdr:colOff>95250</xdr:colOff>
      <xdr:row>60</xdr:row>
      <xdr:rowOff>130894</xdr:rowOff>
    </xdr:to>
    <xdr:sp macro="" textlink="">
      <xdr:nvSpPr>
        <xdr:cNvPr id="322" name="フローチャート: 判断 321"/>
        <xdr:cNvSpPr/>
      </xdr:nvSpPr>
      <xdr:spPr>
        <a:xfrm>
          <a:off x="169672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55160</xdr:rowOff>
    </xdr:from>
    <xdr:to>
      <xdr:col>77</xdr:col>
      <xdr:colOff>44450</xdr:colOff>
      <xdr:row>60</xdr:row>
      <xdr:rowOff>56367</xdr:rowOff>
    </xdr:to>
    <xdr:cxnSp macro="">
      <xdr:nvCxnSpPr>
        <xdr:cNvPr id="323" name="直線コネクタ 322"/>
        <xdr:cNvCxnSpPr/>
      </xdr:nvCxnSpPr>
      <xdr:spPr>
        <a:xfrm>
          <a:off x="15290800" y="10342160"/>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26077</xdr:rowOff>
    </xdr:from>
    <xdr:to>
      <xdr:col>77</xdr:col>
      <xdr:colOff>95250</xdr:colOff>
      <xdr:row>60</xdr:row>
      <xdr:rowOff>127677</xdr:rowOff>
    </xdr:to>
    <xdr:sp macro="" textlink="">
      <xdr:nvSpPr>
        <xdr:cNvPr id="324" name="フローチャート: 判断 323"/>
        <xdr:cNvSpPr/>
      </xdr:nvSpPr>
      <xdr:spPr>
        <a:xfrm>
          <a:off x="16129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112454</xdr:rowOff>
    </xdr:from>
    <xdr:ext cx="736600" cy="259045"/>
    <xdr:sp macro="" textlink="">
      <xdr:nvSpPr>
        <xdr:cNvPr id="325" name="テキスト ボックス 324"/>
        <xdr:cNvSpPr txBox="1"/>
      </xdr:nvSpPr>
      <xdr:spPr>
        <a:xfrm>
          <a:off x="15798800" y="10399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48726</xdr:rowOff>
    </xdr:from>
    <xdr:to>
      <xdr:col>72</xdr:col>
      <xdr:colOff>203200</xdr:colOff>
      <xdr:row>60</xdr:row>
      <xdr:rowOff>55160</xdr:rowOff>
    </xdr:to>
    <xdr:cxnSp macro="">
      <xdr:nvCxnSpPr>
        <xdr:cNvPr id="326" name="直線コネクタ 325"/>
        <xdr:cNvCxnSpPr/>
      </xdr:nvCxnSpPr>
      <xdr:spPr>
        <a:xfrm>
          <a:off x="14401800" y="10335726"/>
          <a:ext cx="8890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28893</xdr:rowOff>
    </xdr:from>
    <xdr:to>
      <xdr:col>73</xdr:col>
      <xdr:colOff>44450</xdr:colOff>
      <xdr:row>60</xdr:row>
      <xdr:rowOff>130493</xdr:rowOff>
    </xdr:to>
    <xdr:sp macro="" textlink="">
      <xdr:nvSpPr>
        <xdr:cNvPr id="327" name="フローチャート: 判断 326"/>
        <xdr:cNvSpPr/>
      </xdr:nvSpPr>
      <xdr:spPr>
        <a:xfrm>
          <a:off x="15240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115270</xdr:rowOff>
    </xdr:from>
    <xdr:ext cx="762000" cy="259045"/>
    <xdr:sp macro="" textlink="">
      <xdr:nvSpPr>
        <xdr:cNvPr id="328" name="テキスト ボックス 327"/>
        <xdr:cNvSpPr txBox="1"/>
      </xdr:nvSpPr>
      <xdr:spPr>
        <a:xfrm>
          <a:off x="14909800" y="1040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42694</xdr:rowOff>
    </xdr:from>
    <xdr:to>
      <xdr:col>68</xdr:col>
      <xdr:colOff>152400</xdr:colOff>
      <xdr:row>60</xdr:row>
      <xdr:rowOff>48726</xdr:rowOff>
    </xdr:to>
    <xdr:cxnSp macro="">
      <xdr:nvCxnSpPr>
        <xdr:cNvPr id="329" name="直線コネクタ 328"/>
        <xdr:cNvCxnSpPr/>
      </xdr:nvCxnSpPr>
      <xdr:spPr>
        <a:xfrm>
          <a:off x="13512800" y="1032969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22056</xdr:rowOff>
    </xdr:from>
    <xdr:to>
      <xdr:col>68</xdr:col>
      <xdr:colOff>203200</xdr:colOff>
      <xdr:row>60</xdr:row>
      <xdr:rowOff>123656</xdr:rowOff>
    </xdr:to>
    <xdr:sp macro="" textlink="">
      <xdr:nvSpPr>
        <xdr:cNvPr id="330" name="フローチャート: 判断 329"/>
        <xdr:cNvSpPr/>
      </xdr:nvSpPr>
      <xdr:spPr>
        <a:xfrm>
          <a:off x="14351000" y="1030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108433</xdr:rowOff>
    </xdr:from>
    <xdr:ext cx="762000" cy="259045"/>
    <xdr:sp macro="" textlink="">
      <xdr:nvSpPr>
        <xdr:cNvPr id="331" name="テキスト ボックス 330"/>
        <xdr:cNvSpPr txBox="1"/>
      </xdr:nvSpPr>
      <xdr:spPr>
        <a:xfrm>
          <a:off x="14020800" y="10395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6371</xdr:rowOff>
    </xdr:from>
    <xdr:to>
      <xdr:col>64</xdr:col>
      <xdr:colOff>152400</xdr:colOff>
      <xdr:row>60</xdr:row>
      <xdr:rowOff>107971</xdr:rowOff>
    </xdr:to>
    <xdr:sp macro="" textlink="">
      <xdr:nvSpPr>
        <xdr:cNvPr id="332" name="フローチャート: 判断 331"/>
        <xdr:cNvSpPr/>
      </xdr:nvSpPr>
      <xdr:spPr>
        <a:xfrm>
          <a:off x="13462000" y="102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92748</xdr:rowOff>
    </xdr:from>
    <xdr:ext cx="762000" cy="259045"/>
    <xdr:sp macro="" textlink="">
      <xdr:nvSpPr>
        <xdr:cNvPr id="333" name="テキスト ボックス 332"/>
        <xdr:cNvSpPr txBox="1"/>
      </xdr:nvSpPr>
      <xdr:spPr>
        <a:xfrm>
          <a:off x="13131800" y="1037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12806</xdr:rowOff>
    </xdr:from>
    <xdr:to>
      <xdr:col>81</xdr:col>
      <xdr:colOff>95250</xdr:colOff>
      <xdr:row>60</xdr:row>
      <xdr:rowOff>114406</xdr:rowOff>
    </xdr:to>
    <xdr:sp macro="" textlink="">
      <xdr:nvSpPr>
        <xdr:cNvPr id="339" name="楕円 338"/>
        <xdr:cNvSpPr/>
      </xdr:nvSpPr>
      <xdr:spPr>
        <a:xfrm>
          <a:off x="169672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105533</xdr:rowOff>
    </xdr:from>
    <xdr:ext cx="762000" cy="259045"/>
    <xdr:sp macro="" textlink="">
      <xdr:nvSpPr>
        <xdr:cNvPr id="340" name="定員管理の状況該当値テキスト"/>
        <xdr:cNvSpPr txBox="1"/>
      </xdr:nvSpPr>
      <xdr:spPr>
        <a:xfrm>
          <a:off x="17106900" y="1022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5567</xdr:rowOff>
    </xdr:from>
    <xdr:to>
      <xdr:col>77</xdr:col>
      <xdr:colOff>95250</xdr:colOff>
      <xdr:row>60</xdr:row>
      <xdr:rowOff>107167</xdr:rowOff>
    </xdr:to>
    <xdr:sp macro="" textlink="">
      <xdr:nvSpPr>
        <xdr:cNvPr id="341" name="楕円 340"/>
        <xdr:cNvSpPr/>
      </xdr:nvSpPr>
      <xdr:spPr>
        <a:xfrm>
          <a:off x="16129000" y="1029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117344</xdr:rowOff>
    </xdr:from>
    <xdr:ext cx="736600" cy="259045"/>
    <xdr:sp macro="" textlink="">
      <xdr:nvSpPr>
        <xdr:cNvPr id="342" name="テキスト ボックス 341"/>
        <xdr:cNvSpPr txBox="1"/>
      </xdr:nvSpPr>
      <xdr:spPr>
        <a:xfrm>
          <a:off x="15798800" y="1006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4360</xdr:rowOff>
    </xdr:from>
    <xdr:to>
      <xdr:col>73</xdr:col>
      <xdr:colOff>44450</xdr:colOff>
      <xdr:row>60</xdr:row>
      <xdr:rowOff>105960</xdr:rowOff>
    </xdr:to>
    <xdr:sp macro="" textlink="">
      <xdr:nvSpPr>
        <xdr:cNvPr id="343" name="楕円 342"/>
        <xdr:cNvSpPr/>
      </xdr:nvSpPr>
      <xdr:spPr>
        <a:xfrm>
          <a:off x="15240000" y="1029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116137</xdr:rowOff>
    </xdr:from>
    <xdr:ext cx="762000" cy="259045"/>
    <xdr:sp macro="" textlink="">
      <xdr:nvSpPr>
        <xdr:cNvPr id="344" name="テキスト ボックス 343"/>
        <xdr:cNvSpPr txBox="1"/>
      </xdr:nvSpPr>
      <xdr:spPr>
        <a:xfrm>
          <a:off x="14909800" y="1006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169376</xdr:rowOff>
    </xdr:from>
    <xdr:to>
      <xdr:col>68</xdr:col>
      <xdr:colOff>203200</xdr:colOff>
      <xdr:row>60</xdr:row>
      <xdr:rowOff>99526</xdr:rowOff>
    </xdr:to>
    <xdr:sp macro="" textlink="">
      <xdr:nvSpPr>
        <xdr:cNvPr id="345" name="楕円 344"/>
        <xdr:cNvSpPr/>
      </xdr:nvSpPr>
      <xdr:spPr>
        <a:xfrm>
          <a:off x="14351000" y="10284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109703</xdr:rowOff>
    </xdr:from>
    <xdr:ext cx="762000" cy="259045"/>
    <xdr:sp macro="" textlink="">
      <xdr:nvSpPr>
        <xdr:cNvPr id="346" name="テキスト ボックス 345"/>
        <xdr:cNvSpPr txBox="1"/>
      </xdr:nvSpPr>
      <xdr:spPr>
        <a:xfrm>
          <a:off x="14020800" y="10053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163344</xdr:rowOff>
    </xdr:from>
    <xdr:to>
      <xdr:col>64</xdr:col>
      <xdr:colOff>152400</xdr:colOff>
      <xdr:row>60</xdr:row>
      <xdr:rowOff>93494</xdr:rowOff>
    </xdr:to>
    <xdr:sp macro="" textlink="">
      <xdr:nvSpPr>
        <xdr:cNvPr id="347" name="楕円 346"/>
        <xdr:cNvSpPr/>
      </xdr:nvSpPr>
      <xdr:spPr>
        <a:xfrm>
          <a:off x="13462000" y="1027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103671</xdr:rowOff>
    </xdr:from>
    <xdr:ext cx="762000" cy="259045"/>
    <xdr:sp macro="" textlink="">
      <xdr:nvSpPr>
        <xdr:cNvPr id="348" name="テキスト ボックス 347"/>
        <xdr:cNvSpPr txBox="1"/>
      </xdr:nvSpPr>
      <xdr:spPr>
        <a:xfrm>
          <a:off x="13131800" y="100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発行債の抑制や過去の高金利での借り入れ分の償還が完了したことになどにより元利償還金は減少傾向にあるものの、水道事業及び簡易水道事業に係る準元利償還金が増嵩したため、全体的には類似団体平均より高い比率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今後も、新規発行債の抑制に努める。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2032</xdr:rowOff>
    </xdr:from>
    <xdr:to>
      <xdr:col>81</xdr:col>
      <xdr:colOff>44450</xdr:colOff>
      <xdr:row>44</xdr:row>
      <xdr:rowOff>116840</xdr:rowOff>
    </xdr:to>
    <xdr:cxnSp macro="">
      <xdr:nvCxnSpPr>
        <xdr:cNvPr id="375" name="直線コネクタ 374"/>
        <xdr:cNvCxnSpPr/>
      </xdr:nvCxnSpPr>
      <xdr:spPr>
        <a:xfrm flipV="1">
          <a:off x="17018000" y="617423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88409</xdr:rowOff>
    </xdr:from>
    <xdr:ext cx="762000" cy="259045"/>
    <xdr:sp macro="" textlink="">
      <xdr:nvSpPr>
        <xdr:cNvPr id="378" name="公債費負担の状況最大値テキスト"/>
        <xdr:cNvSpPr txBox="1"/>
      </xdr:nvSpPr>
      <xdr:spPr>
        <a:xfrm>
          <a:off x="17106900" y="5917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2032</xdr:rowOff>
    </xdr:from>
    <xdr:to>
      <xdr:col>81</xdr:col>
      <xdr:colOff>133350</xdr:colOff>
      <xdr:row>36</xdr:row>
      <xdr:rowOff>2032</xdr:rowOff>
    </xdr:to>
    <xdr:cxnSp macro="">
      <xdr:nvCxnSpPr>
        <xdr:cNvPr id="379" name="直線コネクタ 378"/>
        <xdr:cNvCxnSpPr/>
      </xdr:nvCxnSpPr>
      <xdr:spPr>
        <a:xfrm>
          <a:off x="16929100" y="6174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64008</xdr:rowOff>
    </xdr:from>
    <xdr:to>
      <xdr:col>81</xdr:col>
      <xdr:colOff>44450</xdr:colOff>
      <xdr:row>42</xdr:row>
      <xdr:rowOff>92964</xdr:rowOff>
    </xdr:to>
    <xdr:cxnSp macro="">
      <xdr:nvCxnSpPr>
        <xdr:cNvPr id="380" name="直線コネクタ 379"/>
        <xdr:cNvCxnSpPr/>
      </xdr:nvCxnSpPr>
      <xdr:spPr>
        <a:xfrm flipV="1">
          <a:off x="16179800" y="726490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46753</xdr:rowOff>
    </xdr:from>
    <xdr:ext cx="762000" cy="259045"/>
    <xdr:sp macro="" textlink="">
      <xdr:nvSpPr>
        <xdr:cNvPr id="381" name="公債費負担の状況平均値テキスト"/>
        <xdr:cNvSpPr txBox="1"/>
      </xdr:nvSpPr>
      <xdr:spPr>
        <a:xfrm>
          <a:off x="17106900" y="6904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30226</xdr:rowOff>
    </xdr:from>
    <xdr:to>
      <xdr:col>81</xdr:col>
      <xdr:colOff>95250</xdr:colOff>
      <xdr:row>41</xdr:row>
      <xdr:rowOff>131826</xdr:rowOff>
    </xdr:to>
    <xdr:sp macro="" textlink="">
      <xdr:nvSpPr>
        <xdr:cNvPr id="382" name="フローチャート: 判断 381"/>
        <xdr:cNvSpPr/>
      </xdr:nvSpPr>
      <xdr:spPr>
        <a:xfrm>
          <a:off x="169672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92964</xdr:rowOff>
    </xdr:to>
    <xdr:cxnSp macro="">
      <xdr:nvCxnSpPr>
        <xdr:cNvPr id="383" name="直線コネクタ 382"/>
        <xdr:cNvCxnSpPr/>
      </xdr:nvCxnSpPr>
      <xdr:spPr>
        <a:xfrm>
          <a:off x="15290800" y="725525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20574</xdr:rowOff>
    </xdr:from>
    <xdr:to>
      <xdr:col>77</xdr:col>
      <xdr:colOff>95250</xdr:colOff>
      <xdr:row>41</xdr:row>
      <xdr:rowOff>122174</xdr:rowOff>
    </xdr:to>
    <xdr:sp macro="" textlink="">
      <xdr:nvSpPr>
        <xdr:cNvPr id="384" name="フローチャート: 判断 383"/>
        <xdr:cNvSpPr/>
      </xdr:nvSpPr>
      <xdr:spPr>
        <a:xfrm>
          <a:off x="16129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132351</xdr:rowOff>
    </xdr:from>
    <xdr:ext cx="736600" cy="259045"/>
    <xdr:sp macro="" textlink="">
      <xdr:nvSpPr>
        <xdr:cNvPr id="385" name="テキスト ボックス 384"/>
        <xdr:cNvSpPr txBox="1"/>
      </xdr:nvSpPr>
      <xdr:spPr>
        <a:xfrm>
          <a:off x="15798800" y="68189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15748</xdr:rowOff>
    </xdr:from>
    <xdr:to>
      <xdr:col>72</xdr:col>
      <xdr:colOff>203200</xdr:colOff>
      <xdr:row>42</xdr:row>
      <xdr:rowOff>54356</xdr:rowOff>
    </xdr:to>
    <xdr:cxnSp macro="">
      <xdr:nvCxnSpPr>
        <xdr:cNvPr id="386" name="直線コネクタ 385"/>
        <xdr:cNvCxnSpPr/>
      </xdr:nvCxnSpPr>
      <xdr:spPr>
        <a:xfrm>
          <a:off x="14401800" y="721664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7" name="フローチャート: 判断 386"/>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8" name="テキスト ボックス 387"/>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167894</xdr:rowOff>
    </xdr:from>
    <xdr:to>
      <xdr:col>68</xdr:col>
      <xdr:colOff>152400</xdr:colOff>
      <xdr:row>42</xdr:row>
      <xdr:rowOff>15748</xdr:rowOff>
    </xdr:to>
    <xdr:cxnSp macro="">
      <xdr:nvCxnSpPr>
        <xdr:cNvPr id="389" name="直線コネクタ 388"/>
        <xdr:cNvCxnSpPr/>
      </xdr:nvCxnSpPr>
      <xdr:spPr>
        <a:xfrm>
          <a:off x="13512800" y="719734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68834</xdr:rowOff>
    </xdr:from>
    <xdr:to>
      <xdr:col>68</xdr:col>
      <xdr:colOff>203200</xdr:colOff>
      <xdr:row>41</xdr:row>
      <xdr:rowOff>170434</xdr:rowOff>
    </xdr:to>
    <xdr:sp macro="" textlink="">
      <xdr:nvSpPr>
        <xdr:cNvPr id="390" name="フローチャート: 判断 389"/>
        <xdr:cNvSpPr/>
      </xdr:nvSpPr>
      <xdr:spPr>
        <a:xfrm>
          <a:off x="14351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9161</xdr:rowOff>
    </xdr:from>
    <xdr:ext cx="762000" cy="259045"/>
    <xdr:sp macro="" textlink="">
      <xdr:nvSpPr>
        <xdr:cNvPr id="391" name="テキスト ボックス 390"/>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107442</xdr:rowOff>
    </xdr:from>
    <xdr:to>
      <xdr:col>64</xdr:col>
      <xdr:colOff>152400</xdr:colOff>
      <xdr:row>42</xdr:row>
      <xdr:rowOff>37592</xdr:rowOff>
    </xdr:to>
    <xdr:sp macro="" textlink="">
      <xdr:nvSpPr>
        <xdr:cNvPr id="392" name="フローチャート: 判断 391"/>
        <xdr:cNvSpPr/>
      </xdr:nvSpPr>
      <xdr:spPr>
        <a:xfrm>
          <a:off x="13462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47769</xdr:rowOff>
    </xdr:from>
    <xdr:ext cx="762000" cy="259045"/>
    <xdr:sp macro="" textlink="">
      <xdr:nvSpPr>
        <xdr:cNvPr id="393" name="テキスト ボックス 392"/>
        <xdr:cNvSpPr txBox="1"/>
      </xdr:nvSpPr>
      <xdr:spPr>
        <a:xfrm>
          <a:off x="13131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13208</xdr:rowOff>
    </xdr:from>
    <xdr:to>
      <xdr:col>81</xdr:col>
      <xdr:colOff>95250</xdr:colOff>
      <xdr:row>42</xdr:row>
      <xdr:rowOff>114808</xdr:rowOff>
    </xdr:to>
    <xdr:sp macro="" textlink="">
      <xdr:nvSpPr>
        <xdr:cNvPr id="399" name="楕円 398"/>
        <xdr:cNvSpPr/>
      </xdr:nvSpPr>
      <xdr:spPr>
        <a:xfrm>
          <a:off x="16967200" y="721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156735</xdr:rowOff>
    </xdr:from>
    <xdr:ext cx="762000" cy="259045"/>
    <xdr:sp macro="" textlink="">
      <xdr:nvSpPr>
        <xdr:cNvPr id="400" name="公債費負担の状況該当値テキスト"/>
        <xdr:cNvSpPr txBox="1"/>
      </xdr:nvSpPr>
      <xdr:spPr>
        <a:xfrm>
          <a:off x="17106900" y="718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42164</xdr:rowOff>
    </xdr:from>
    <xdr:to>
      <xdr:col>77</xdr:col>
      <xdr:colOff>95250</xdr:colOff>
      <xdr:row>42</xdr:row>
      <xdr:rowOff>143764</xdr:rowOff>
    </xdr:to>
    <xdr:sp macro="" textlink="">
      <xdr:nvSpPr>
        <xdr:cNvPr id="401" name="楕円 400"/>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128541</xdr:rowOff>
    </xdr:from>
    <xdr:ext cx="736600" cy="259045"/>
    <xdr:sp macro="" textlink="">
      <xdr:nvSpPr>
        <xdr:cNvPr id="402" name="テキスト ボックス 401"/>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3556</xdr:rowOff>
    </xdr:from>
    <xdr:to>
      <xdr:col>73</xdr:col>
      <xdr:colOff>44450</xdr:colOff>
      <xdr:row>42</xdr:row>
      <xdr:rowOff>105156</xdr:rowOff>
    </xdr:to>
    <xdr:sp macro="" textlink="">
      <xdr:nvSpPr>
        <xdr:cNvPr id="403" name="楕円 402"/>
        <xdr:cNvSpPr/>
      </xdr:nvSpPr>
      <xdr:spPr>
        <a:xfrm>
          <a:off x="15240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89933</xdr:rowOff>
    </xdr:from>
    <xdr:ext cx="762000" cy="259045"/>
    <xdr:sp macro="" textlink="">
      <xdr:nvSpPr>
        <xdr:cNvPr id="404" name="テキスト ボックス 403"/>
        <xdr:cNvSpPr txBox="1"/>
      </xdr:nvSpPr>
      <xdr:spPr>
        <a:xfrm>
          <a:off x="14909800" y="72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136398</xdr:rowOff>
    </xdr:from>
    <xdr:to>
      <xdr:col>68</xdr:col>
      <xdr:colOff>203200</xdr:colOff>
      <xdr:row>42</xdr:row>
      <xdr:rowOff>66548</xdr:rowOff>
    </xdr:to>
    <xdr:sp macro="" textlink="">
      <xdr:nvSpPr>
        <xdr:cNvPr id="405" name="楕円 404"/>
        <xdr:cNvSpPr/>
      </xdr:nvSpPr>
      <xdr:spPr>
        <a:xfrm>
          <a:off x="14351000" y="716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51325</xdr:rowOff>
    </xdr:from>
    <xdr:ext cx="762000" cy="259045"/>
    <xdr:sp macro="" textlink="">
      <xdr:nvSpPr>
        <xdr:cNvPr id="406" name="テキスト ボックス 405"/>
        <xdr:cNvSpPr txBox="1"/>
      </xdr:nvSpPr>
      <xdr:spPr>
        <a:xfrm>
          <a:off x="14020800" y="725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117094</xdr:rowOff>
    </xdr:from>
    <xdr:to>
      <xdr:col>64</xdr:col>
      <xdr:colOff>152400</xdr:colOff>
      <xdr:row>42</xdr:row>
      <xdr:rowOff>47244</xdr:rowOff>
    </xdr:to>
    <xdr:sp macro="" textlink="">
      <xdr:nvSpPr>
        <xdr:cNvPr id="407" name="楕円 406"/>
        <xdr:cNvSpPr/>
      </xdr:nvSpPr>
      <xdr:spPr>
        <a:xfrm>
          <a:off x="13462000" y="714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32021</xdr:rowOff>
    </xdr:from>
    <xdr:ext cx="762000" cy="259045"/>
    <xdr:sp macro="" textlink="">
      <xdr:nvSpPr>
        <xdr:cNvPr id="408" name="テキスト ボックス 407"/>
        <xdr:cNvSpPr txBox="1"/>
      </xdr:nvSpPr>
      <xdr:spPr>
        <a:xfrm>
          <a:off x="13131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類似団体平均より高い数値で推移しており、広域水道企業団への出資債残高や公共下水道事業への元金償還分繰出金等が負担となっている。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新規市債発行の抑制等による地方債残高の減少などにより将来負担比率は年々下がってきているが、今後も引き続き市債の発行抑制に努めるとともに、発行に際しても充当率や交付税措置などを勘案し、より有利な市債の発行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また、基金残高の確保に努め財政の健全化を図る。</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124460</xdr:rowOff>
    </xdr:to>
    <xdr:cxnSp macro="">
      <xdr:nvCxnSpPr>
        <xdr:cNvPr id="437" name="直線コネクタ 436"/>
        <xdr:cNvCxnSpPr/>
      </xdr:nvCxnSpPr>
      <xdr:spPr>
        <a:xfrm flipV="1">
          <a:off x="17018000" y="2370667"/>
          <a:ext cx="0" cy="1697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96537</xdr:rowOff>
    </xdr:from>
    <xdr:ext cx="762000" cy="259045"/>
    <xdr:sp macro="" textlink="">
      <xdr:nvSpPr>
        <xdr:cNvPr id="438" name="将来負担の状況最小値テキスト"/>
        <xdr:cNvSpPr txBox="1"/>
      </xdr:nvSpPr>
      <xdr:spPr>
        <a:xfrm>
          <a:off x="17106900" y="403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124460</xdr:rowOff>
    </xdr:from>
    <xdr:to>
      <xdr:col>81</xdr:col>
      <xdr:colOff>133350</xdr:colOff>
      <xdr:row>23</xdr:row>
      <xdr:rowOff>124460</xdr:rowOff>
    </xdr:to>
    <xdr:cxnSp macro="">
      <xdr:nvCxnSpPr>
        <xdr:cNvPr id="439" name="直線コネクタ 438"/>
        <xdr:cNvCxnSpPr/>
      </xdr:nvCxnSpPr>
      <xdr:spPr>
        <a:xfrm>
          <a:off x="16929100" y="406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75494</xdr:rowOff>
    </xdr:from>
    <xdr:to>
      <xdr:col>81</xdr:col>
      <xdr:colOff>44450</xdr:colOff>
      <xdr:row>18</xdr:row>
      <xdr:rowOff>79516</xdr:rowOff>
    </xdr:to>
    <xdr:cxnSp macro="">
      <xdr:nvCxnSpPr>
        <xdr:cNvPr id="442" name="直線コネクタ 441"/>
        <xdr:cNvCxnSpPr/>
      </xdr:nvCxnSpPr>
      <xdr:spPr>
        <a:xfrm flipV="1">
          <a:off x="16179800" y="3161594"/>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111989</xdr:rowOff>
    </xdr:from>
    <xdr:ext cx="762000" cy="259045"/>
    <xdr:sp macro="" textlink="">
      <xdr:nvSpPr>
        <xdr:cNvPr id="443" name="将来負担の状況平均値テキスト"/>
        <xdr:cNvSpPr txBox="1"/>
      </xdr:nvSpPr>
      <xdr:spPr>
        <a:xfrm>
          <a:off x="17106900" y="26837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95462</xdr:rowOff>
    </xdr:from>
    <xdr:to>
      <xdr:col>81</xdr:col>
      <xdr:colOff>95250</xdr:colOff>
      <xdr:row>17</xdr:row>
      <xdr:rowOff>25612</xdr:rowOff>
    </xdr:to>
    <xdr:sp macro="" textlink="">
      <xdr:nvSpPr>
        <xdr:cNvPr id="444" name="フローチャート: 判断 443"/>
        <xdr:cNvSpPr/>
      </xdr:nvSpPr>
      <xdr:spPr>
        <a:xfrm>
          <a:off x="16967200" y="2838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76835</xdr:rowOff>
    </xdr:from>
    <xdr:to>
      <xdr:col>77</xdr:col>
      <xdr:colOff>44450</xdr:colOff>
      <xdr:row>18</xdr:row>
      <xdr:rowOff>79516</xdr:rowOff>
    </xdr:to>
    <xdr:cxnSp macro="">
      <xdr:nvCxnSpPr>
        <xdr:cNvPr id="445" name="直線コネクタ 444"/>
        <xdr:cNvCxnSpPr/>
      </xdr:nvCxnSpPr>
      <xdr:spPr>
        <a:xfrm>
          <a:off x="15290800" y="3162935"/>
          <a:ext cx="8890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84737</xdr:rowOff>
    </xdr:from>
    <xdr:to>
      <xdr:col>77</xdr:col>
      <xdr:colOff>95250</xdr:colOff>
      <xdr:row>17</xdr:row>
      <xdr:rowOff>14887</xdr:rowOff>
    </xdr:to>
    <xdr:sp macro="" textlink="">
      <xdr:nvSpPr>
        <xdr:cNvPr id="446" name="フローチャート: 判断 445"/>
        <xdr:cNvSpPr/>
      </xdr:nvSpPr>
      <xdr:spPr>
        <a:xfrm>
          <a:off x="16129000" y="282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25064</xdr:rowOff>
    </xdr:from>
    <xdr:ext cx="736600" cy="259045"/>
    <xdr:sp macro="" textlink="">
      <xdr:nvSpPr>
        <xdr:cNvPr id="447" name="テキスト ボックス 446"/>
        <xdr:cNvSpPr txBox="1"/>
      </xdr:nvSpPr>
      <xdr:spPr>
        <a:xfrm>
          <a:off x="15798800" y="2596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76835</xdr:rowOff>
    </xdr:from>
    <xdr:to>
      <xdr:col>72</xdr:col>
      <xdr:colOff>203200</xdr:colOff>
      <xdr:row>18</xdr:row>
      <xdr:rowOff>92922</xdr:rowOff>
    </xdr:to>
    <xdr:cxnSp macro="">
      <xdr:nvCxnSpPr>
        <xdr:cNvPr id="448" name="直線コネクタ 447"/>
        <xdr:cNvCxnSpPr/>
      </xdr:nvCxnSpPr>
      <xdr:spPr>
        <a:xfrm flipV="1">
          <a:off x="14401800" y="3162935"/>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82056</xdr:rowOff>
    </xdr:from>
    <xdr:to>
      <xdr:col>73</xdr:col>
      <xdr:colOff>44450</xdr:colOff>
      <xdr:row>17</xdr:row>
      <xdr:rowOff>12206</xdr:rowOff>
    </xdr:to>
    <xdr:sp macro="" textlink="">
      <xdr:nvSpPr>
        <xdr:cNvPr id="449" name="フローチャート: 判断 448"/>
        <xdr:cNvSpPr/>
      </xdr:nvSpPr>
      <xdr:spPr>
        <a:xfrm>
          <a:off x="15240000" y="282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22383</xdr:rowOff>
    </xdr:from>
    <xdr:ext cx="762000" cy="259045"/>
    <xdr:sp macro="" textlink="">
      <xdr:nvSpPr>
        <xdr:cNvPr id="450" name="テキスト ボックス 449"/>
        <xdr:cNvSpPr txBox="1"/>
      </xdr:nvSpPr>
      <xdr:spPr>
        <a:xfrm>
          <a:off x="14909800" y="2594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92922</xdr:rowOff>
    </xdr:from>
    <xdr:to>
      <xdr:col>68</xdr:col>
      <xdr:colOff>152400</xdr:colOff>
      <xdr:row>18</xdr:row>
      <xdr:rowOff>127776</xdr:rowOff>
    </xdr:to>
    <xdr:cxnSp macro="">
      <xdr:nvCxnSpPr>
        <xdr:cNvPr id="451" name="直線コネクタ 450"/>
        <xdr:cNvCxnSpPr/>
      </xdr:nvCxnSpPr>
      <xdr:spPr>
        <a:xfrm flipV="1">
          <a:off x="13512800" y="3179022"/>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67310</xdr:rowOff>
    </xdr:from>
    <xdr:to>
      <xdr:col>68</xdr:col>
      <xdr:colOff>203200</xdr:colOff>
      <xdr:row>16</xdr:row>
      <xdr:rowOff>168910</xdr:rowOff>
    </xdr:to>
    <xdr:sp macro="" textlink="">
      <xdr:nvSpPr>
        <xdr:cNvPr id="452" name="フローチャート: 判断 451"/>
        <xdr:cNvSpPr/>
      </xdr:nvSpPr>
      <xdr:spPr>
        <a:xfrm>
          <a:off x="14351000" y="281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7637</xdr:rowOff>
    </xdr:from>
    <xdr:ext cx="762000" cy="259045"/>
    <xdr:sp macro="" textlink="">
      <xdr:nvSpPr>
        <xdr:cNvPr id="453" name="テキスト ボックス 452"/>
        <xdr:cNvSpPr txBox="1"/>
      </xdr:nvSpPr>
      <xdr:spPr>
        <a:xfrm>
          <a:off x="14020800" y="257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132997</xdr:rowOff>
    </xdr:from>
    <xdr:to>
      <xdr:col>64</xdr:col>
      <xdr:colOff>152400</xdr:colOff>
      <xdr:row>17</xdr:row>
      <xdr:rowOff>63147</xdr:rowOff>
    </xdr:to>
    <xdr:sp macro="" textlink="">
      <xdr:nvSpPr>
        <xdr:cNvPr id="454" name="フローチャート: 判断 453"/>
        <xdr:cNvSpPr/>
      </xdr:nvSpPr>
      <xdr:spPr>
        <a:xfrm>
          <a:off x="13462000" y="287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73324</xdr:rowOff>
    </xdr:from>
    <xdr:ext cx="762000" cy="259045"/>
    <xdr:sp macro="" textlink="">
      <xdr:nvSpPr>
        <xdr:cNvPr id="455" name="テキスト ボックス 454"/>
        <xdr:cNvSpPr txBox="1"/>
      </xdr:nvSpPr>
      <xdr:spPr>
        <a:xfrm>
          <a:off x="13131800" y="2645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24694</xdr:rowOff>
    </xdr:from>
    <xdr:to>
      <xdr:col>81</xdr:col>
      <xdr:colOff>95250</xdr:colOff>
      <xdr:row>18</xdr:row>
      <xdr:rowOff>126294</xdr:rowOff>
    </xdr:to>
    <xdr:sp macro="" textlink="">
      <xdr:nvSpPr>
        <xdr:cNvPr id="461" name="楕円 460"/>
        <xdr:cNvSpPr/>
      </xdr:nvSpPr>
      <xdr:spPr>
        <a:xfrm>
          <a:off x="16967200" y="3110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168221</xdr:rowOff>
    </xdr:from>
    <xdr:ext cx="762000" cy="259045"/>
    <xdr:sp macro="" textlink="">
      <xdr:nvSpPr>
        <xdr:cNvPr id="462" name="将来負担の状況該当値テキスト"/>
        <xdr:cNvSpPr txBox="1"/>
      </xdr:nvSpPr>
      <xdr:spPr>
        <a:xfrm>
          <a:off x="17106900" y="3082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28716</xdr:rowOff>
    </xdr:from>
    <xdr:to>
      <xdr:col>77</xdr:col>
      <xdr:colOff>95250</xdr:colOff>
      <xdr:row>18</xdr:row>
      <xdr:rowOff>130316</xdr:rowOff>
    </xdr:to>
    <xdr:sp macro="" textlink="">
      <xdr:nvSpPr>
        <xdr:cNvPr id="463" name="楕円 462"/>
        <xdr:cNvSpPr/>
      </xdr:nvSpPr>
      <xdr:spPr>
        <a:xfrm>
          <a:off x="16129000" y="311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115093</xdr:rowOff>
    </xdr:from>
    <xdr:ext cx="736600" cy="259045"/>
    <xdr:sp macro="" textlink="">
      <xdr:nvSpPr>
        <xdr:cNvPr id="464" name="テキスト ボックス 463"/>
        <xdr:cNvSpPr txBox="1"/>
      </xdr:nvSpPr>
      <xdr:spPr>
        <a:xfrm>
          <a:off x="15798800" y="3201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26035</xdr:rowOff>
    </xdr:from>
    <xdr:to>
      <xdr:col>73</xdr:col>
      <xdr:colOff>44450</xdr:colOff>
      <xdr:row>18</xdr:row>
      <xdr:rowOff>127635</xdr:rowOff>
    </xdr:to>
    <xdr:sp macro="" textlink="">
      <xdr:nvSpPr>
        <xdr:cNvPr id="465" name="楕円 464"/>
        <xdr:cNvSpPr/>
      </xdr:nvSpPr>
      <xdr:spPr>
        <a:xfrm>
          <a:off x="15240000" y="311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112412</xdr:rowOff>
    </xdr:from>
    <xdr:ext cx="762000" cy="259045"/>
    <xdr:sp macro="" textlink="">
      <xdr:nvSpPr>
        <xdr:cNvPr id="466" name="テキスト ボックス 465"/>
        <xdr:cNvSpPr txBox="1"/>
      </xdr:nvSpPr>
      <xdr:spPr>
        <a:xfrm>
          <a:off x="14909800" y="319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42122</xdr:rowOff>
    </xdr:from>
    <xdr:to>
      <xdr:col>68</xdr:col>
      <xdr:colOff>203200</xdr:colOff>
      <xdr:row>18</xdr:row>
      <xdr:rowOff>143722</xdr:rowOff>
    </xdr:to>
    <xdr:sp macro="" textlink="">
      <xdr:nvSpPr>
        <xdr:cNvPr id="467" name="楕円 466"/>
        <xdr:cNvSpPr/>
      </xdr:nvSpPr>
      <xdr:spPr>
        <a:xfrm>
          <a:off x="14351000" y="312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128499</xdr:rowOff>
    </xdr:from>
    <xdr:ext cx="762000" cy="259045"/>
    <xdr:sp macro="" textlink="">
      <xdr:nvSpPr>
        <xdr:cNvPr id="468" name="テキスト ボックス 467"/>
        <xdr:cNvSpPr txBox="1"/>
      </xdr:nvSpPr>
      <xdr:spPr>
        <a:xfrm>
          <a:off x="14020800" y="32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76976</xdr:rowOff>
    </xdr:from>
    <xdr:to>
      <xdr:col>64</xdr:col>
      <xdr:colOff>152400</xdr:colOff>
      <xdr:row>19</xdr:row>
      <xdr:rowOff>7126</xdr:rowOff>
    </xdr:to>
    <xdr:sp macro="" textlink="">
      <xdr:nvSpPr>
        <xdr:cNvPr id="469" name="楕円 468"/>
        <xdr:cNvSpPr/>
      </xdr:nvSpPr>
      <xdr:spPr>
        <a:xfrm>
          <a:off x="13462000" y="316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163353</xdr:rowOff>
    </xdr:from>
    <xdr:ext cx="762000" cy="259045"/>
    <xdr:sp macro="" textlink="">
      <xdr:nvSpPr>
        <xdr:cNvPr id="470" name="テキスト ボックス 469"/>
        <xdr:cNvSpPr txBox="1"/>
      </xdr:nvSpPr>
      <xdr:spPr>
        <a:xfrm>
          <a:off x="13131800" y="324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31,635
31,445
140.05
17,184,395
16,738,486
208,814
9,609,520
17,329,631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これまで合併以降</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次</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か年にわたる定員適正化計画に基づき職員数の適正化に努めてきた。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類似団体平均よりも低い数値で推移しているが、今後も引き続き定員管理計画に基づき、職員の適正な配置に努める。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149860</xdr:rowOff>
    </xdr:from>
    <xdr:to>
      <xdr:col>24</xdr:col>
      <xdr:colOff>25400</xdr:colOff>
      <xdr:row>41</xdr:row>
      <xdr:rowOff>62230</xdr:rowOff>
    </xdr:to>
    <xdr:cxnSp macro="">
      <xdr:nvCxnSpPr>
        <xdr:cNvPr id="61" name="直線コネクタ 60"/>
        <xdr:cNvCxnSpPr/>
      </xdr:nvCxnSpPr>
      <xdr:spPr>
        <a:xfrm flipV="1">
          <a:off x="4826000" y="56362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34307</xdr:rowOff>
    </xdr:from>
    <xdr:ext cx="762000" cy="259045"/>
    <xdr:sp macro="" textlink="">
      <xdr:nvSpPr>
        <xdr:cNvPr id="62" name="人件費最小値テキスト"/>
        <xdr:cNvSpPr txBox="1"/>
      </xdr:nvSpPr>
      <xdr:spPr>
        <a:xfrm>
          <a:off x="4914900" y="706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62230</xdr:rowOff>
    </xdr:from>
    <xdr:to>
      <xdr:col>24</xdr:col>
      <xdr:colOff>114300</xdr:colOff>
      <xdr:row>41</xdr:row>
      <xdr:rowOff>62230</xdr:rowOff>
    </xdr:to>
    <xdr:cxnSp macro="">
      <xdr:nvCxnSpPr>
        <xdr:cNvPr id="63" name="直線コネクタ 62"/>
        <xdr:cNvCxnSpPr/>
      </xdr:nvCxnSpPr>
      <xdr:spPr>
        <a:xfrm>
          <a:off x="4737100" y="709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64787</xdr:rowOff>
    </xdr:from>
    <xdr:ext cx="762000" cy="259045"/>
    <xdr:sp macro="" textlink="">
      <xdr:nvSpPr>
        <xdr:cNvPr id="64" name="人件費最大値テキスト"/>
        <xdr:cNvSpPr txBox="1"/>
      </xdr:nvSpPr>
      <xdr:spPr>
        <a:xfrm>
          <a:off x="4914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149860</xdr:rowOff>
    </xdr:from>
    <xdr:to>
      <xdr:col>24</xdr:col>
      <xdr:colOff>114300</xdr:colOff>
      <xdr:row>32</xdr:row>
      <xdr:rowOff>149860</xdr:rowOff>
    </xdr:to>
    <xdr:cxnSp macro="">
      <xdr:nvCxnSpPr>
        <xdr:cNvPr id="65" name="直線コネクタ 64"/>
        <xdr:cNvCxnSpPr/>
      </xdr:nvCxnSpPr>
      <xdr:spPr>
        <a:xfrm>
          <a:off x="4737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73660</xdr:rowOff>
    </xdr:from>
    <xdr:to>
      <xdr:col>24</xdr:col>
      <xdr:colOff>25400</xdr:colOff>
      <xdr:row>34</xdr:row>
      <xdr:rowOff>81280</xdr:rowOff>
    </xdr:to>
    <xdr:cxnSp macro="">
      <xdr:nvCxnSpPr>
        <xdr:cNvPr id="66" name="直線コネクタ 65"/>
        <xdr:cNvCxnSpPr/>
      </xdr:nvCxnSpPr>
      <xdr:spPr>
        <a:xfrm flipV="1">
          <a:off x="3987800" y="59029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78757</xdr:rowOff>
    </xdr:from>
    <xdr:ext cx="762000" cy="259045"/>
    <xdr:sp macro="" textlink="">
      <xdr:nvSpPr>
        <xdr:cNvPr id="67" name="人件費平均値テキスト"/>
        <xdr:cNvSpPr txBox="1"/>
      </xdr:nvSpPr>
      <xdr:spPr>
        <a:xfrm>
          <a:off x="4914900" y="590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106680</xdr:rowOff>
    </xdr:from>
    <xdr:to>
      <xdr:col>24</xdr:col>
      <xdr:colOff>76200</xdr:colOff>
      <xdr:row>35</xdr:row>
      <xdr:rowOff>36830</xdr:rowOff>
    </xdr:to>
    <xdr:sp macro="" textlink="">
      <xdr:nvSpPr>
        <xdr:cNvPr id="68" name="フローチャート: 判断 67"/>
        <xdr:cNvSpPr/>
      </xdr:nvSpPr>
      <xdr:spPr>
        <a:xfrm>
          <a:off x="4775200" y="593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34</xdr:row>
      <xdr:rowOff>96520</xdr:rowOff>
    </xdr:to>
    <xdr:cxnSp macro="">
      <xdr:nvCxnSpPr>
        <xdr:cNvPr id="69" name="直線コネクタ 68"/>
        <xdr:cNvCxnSpPr/>
      </xdr:nvCxnSpPr>
      <xdr:spPr>
        <a:xfrm flipV="1">
          <a:off x="3098800" y="59105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121920</xdr:rowOff>
    </xdr:from>
    <xdr:to>
      <xdr:col>20</xdr:col>
      <xdr:colOff>38100</xdr:colOff>
      <xdr:row>35</xdr:row>
      <xdr:rowOff>52070</xdr:rowOff>
    </xdr:to>
    <xdr:sp macro="" textlink="">
      <xdr:nvSpPr>
        <xdr:cNvPr id="70" name="フローチャート: 判断 69"/>
        <xdr:cNvSpPr/>
      </xdr:nvSpPr>
      <xdr:spPr>
        <a:xfrm>
          <a:off x="3937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71" name="テキスト ボックス 70"/>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96520</xdr:rowOff>
    </xdr:from>
    <xdr:to>
      <xdr:col>15</xdr:col>
      <xdr:colOff>98425</xdr:colOff>
      <xdr:row>34</xdr:row>
      <xdr:rowOff>111760</xdr:rowOff>
    </xdr:to>
    <xdr:cxnSp macro="">
      <xdr:nvCxnSpPr>
        <xdr:cNvPr id="72" name="直線コネクタ 71"/>
        <xdr:cNvCxnSpPr/>
      </xdr:nvCxnSpPr>
      <xdr:spPr>
        <a:xfrm flipV="1">
          <a:off x="2209800" y="5925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99060</xdr:rowOff>
    </xdr:from>
    <xdr:to>
      <xdr:col>15</xdr:col>
      <xdr:colOff>149225</xdr:colOff>
      <xdr:row>35</xdr:row>
      <xdr:rowOff>29210</xdr:rowOff>
    </xdr:to>
    <xdr:sp macro="" textlink="">
      <xdr:nvSpPr>
        <xdr:cNvPr id="73" name="フローチャート: 判断 72"/>
        <xdr:cNvSpPr/>
      </xdr:nvSpPr>
      <xdr:spPr>
        <a:xfrm>
          <a:off x="3048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13987</xdr:rowOff>
    </xdr:from>
    <xdr:ext cx="762000" cy="259045"/>
    <xdr:sp macro="" textlink="">
      <xdr:nvSpPr>
        <xdr:cNvPr id="74" name="テキスト ボックス 73"/>
        <xdr:cNvSpPr txBox="1"/>
      </xdr:nvSpPr>
      <xdr:spPr>
        <a:xfrm>
          <a:off x="2717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34</xdr:row>
      <xdr:rowOff>111760</xdr:rowOff>
    </xdr:to>
    <xdr:cxnSp macro="">
      <xdr:nvCxnSpPr>
        <xdr:cNvPr id="75" name="直線コネクタ 74"/>
        <xdr:cNvCxnSpPr/>
      </xdr:nvCxnSpPr>
      <xdr:spPr>
        <a:xfrm>
          <a:off x="1320800" y="59105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91440</xdr:rowOff>
    </xdr:from>
    <xdr:to>
      <xdr:col>11</xdr:col>
      <xdr:colOff>60325</xdr:colOff>
      <xdr:row>35</xdr:row>
      <xdr:rowOff>21590</xdr:rowOff>
    </xdr:to>
    <xdr:sp macro="" textlink="">
      <xdr:nvSpPr>
        <xdr:cNvPr id="76" name="フローチャート: 判断 75"/>
        <xdr:cNvSpPr/>
      </xdr:nvSpPr>
      <xdr:spPr>
        <a:xfrm>
          <a:off x="2159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6367</xdr:rowOff>
    </xdr:from>
    <xdr:ext cx="762000" cy="259045"/>
    <xdr:sp macro="" textlink="">
      <xdr:nvSpPr>
        <xdr:cNvPr id="77" name="テキスト ボックス 76"/>
        <xdr:cNvSpPr txBox="1"/>
      </xdr:nvSpPr>
      <xdr:spPr>
        <a:xfrm>
          <a:off x="1828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78" name="フローチャート: 判断 77"/>
        <xdr:cNvSpPr/>
      </xdr:nvSpPr>
      <xdr:spPr>
        <a:xfrm>
          <a:off x="1270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142257</xdr:rowOff>
    </xdr:from>
    <xdr:ext cx="762000" cy="259045"/>
    <xdr:sp macro="" textlink="">
      <xdr:nvSpPr>
        <xdr:cNvPr id="79" name="テキスト ボックス 78"/>
        <xdr:cNvSpPr txBox="1"/>
      </xdr:nvSpPr>
      <xdr:spPr>
        <a:xfrm>
          <a:off x="939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22860</xdr:rowOff>
    </xdr:from>
    <xdr:to>
      <xdr:col>24</xdr:col>
      <xdr:colOff>76200</xdr:colOff>
      <xdr:row>34</xdr:row>
      <xdr:rowOff>124460</xdr:rowOff>
    </xdr:to>
    <xdr:sp macro="" textlink="">
      <xdr:nvSpPr>
        <xdr:cNvPr id="85" name="楕円 84"/>
        <xdr:cNvSpPr/>
      </xdr:nvSpPr>
      <xdr:spPr>
        <a:xfrm>
          <a:off x="47752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39387</xdr:rowOff>
    </xdr:from>
    <xdr:ext cx="762000" cy="259045"/>
    <xdr:sp macro="" textlink="">
      <xdr:nvSpPr>
        <xdr:cNvPr id="86" name="人件費該当値テキスト"/>
        <xdr:cNvSpPr txBox="1"/>
      </xdr:nvSpPr>
      <xdr:spPr>
        <a:xfrm>
          <a:off x="49149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7" name="楕円 86"/>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88" name="テキスト ボックス 87"/>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45720</xdr:rowOff>
    </xdr:from>
    <xdr:to>
      <xdr:col>15</xdr:col>
      <xdr:colOff>149225</xdr:colOff>
      <xdr:row>34</xdr:row>
      <xdr:rowOff>147320</xdr:rowOff>
    </xdr:to>
    <xdr:sp macro="" textlink="">
      <xdr:nvSpPr>
        <xdr:cNvPr id="89" name="楕円 88"/>
        <xdr:cNvSpPr/>
      </xdr:nvSpPr>
      <xdr:spPr>
        <a:xfrm>
          <a:off x="30480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157497</xdr:rowOff>
    </xdr:from>
    <xdr:ext cx="762000" cy="259045"/>
    <xdr:sp macro="" textlink="">
      <xdr:nvSpPr>
        <xdr:cNvPr id="90" name="テキスト ボックス 89"/>
        <xdr:cNvSpPr txBox="1"/>
      </xdr:nvSpPr>
      <xdr:spPr>
        <a:xfrm>
          <a:off x="2717800" y="564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60960</xdr:rowOff>
    </xdr:from>
    <xdr:to>
      <xdr:col>11</xdr:col>
      <xdr:colOff>60325</xdr:colOff>
      <xdr:row>34</xdr:row>
      <xdr:rowOff>162560</xdr:rowOff>
    </xdr:to>
    <xdr:sp macro="" textlink="">
      <xdr:nvSpPr>
        <xdr:cNvPr id="91" name="楕円 90"/>
        <xdr:cNvSpPr/>
      </xdr:nvSpPr>
      <xdr:spPr>
        <a:xfrm>
          <a:off x="2159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1287</xdr:rowOff>
    </xdr:from>
    <xdr:ext cx="762000" cy="259045"/>
    <xdr:sp macro="" textlink="">
      <xdr:nvSpPr>
        <xdr:cNvPr id="92" name="テキスト ボックス 91"/>
        <xdr:cNvSpPr txBox="1"/>
      </xdr:nvSpPr>
      <xdr:spPr>
        <a:xfrm>
          <a:off x="1828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30480</xdr:rowOff>
    </xdr:from>
    <xdr:to>
      <xdr:col>6</xdr:col>
      <xdr:colOff>171450</xdr:colOff>
      <xdr:row>34</xdr:row>
      <xdr:rowOff>132080</xdr:rowOff>
    </xdr:to>
    <xdr:sp macro="" textlink="">
      <xdr:nvSpPr>
        <xdr:cNvPr id="93" name="楕円 92"/>
        <xdr:cNvSpPr/>
      </xdr:nvSpPr>
      <xdr:spPr>
        <a:xfrm>
          <a:off x="1270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116857</xdr:rowOff>
    </xdr:from>
    <xdr:ext cx="762000" cy="259045"/>
    <xdr:sp macro="" textlink="">
      <xdr:nvSpPr>
        <xdr:cNvPr id="94" name="テキスト ボックス 93"/>
        <xdr:cNvSpPr txBox="1"/>
      </xdr:nvSpPr>
      <xdr:spPr>
        <a:xfrm>
          <a:off x="939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物件費は、類似団体の平均より低い数値である。合併以降、歳出削減に努めており、その結果ともいえる。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今後も、経費全般について、事務事業の統廃合を含め徹底的な見直しを行い、特に内部管理経費については、たとえ少額といえども節減していき、行政改革大綱行動計画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基づく行政改革の更なる実施・実現に努める。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66040</xdr:rowOff>
    </xdr:from>
    <xdr:to>
      <xdr:col>82</xdr:col>
      <xdr:colOff>107950</xdr:colOff>
      <xdr:row>20</xdr:row>
      <xdr:rowOff>157480</xdr:rowOff>
    </xdr:to>
    <xdr:cxnSp macro="">
      <xdr:nvCxnSpPr>
        <xdr:cNvPr id="122" name="直線コネクタ 121"/>
        <xdr:cNvCxnSpPr/>
      </xdr:nvCxnSpPr>
      <xdr:spPr>
        <a:xfrm flipV="1">
          <a:off x="16510000" y="21234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129557</xdr:rowOff>
    </xdr:from>
    <xdr:ext cx="762000" cy="259045"/>
    <xdr:sp macro="" textlink="">
      <xdr:nvSpPr>
        <xdr:cNvPr id="123" name="物件費最小値テキスト"/>
        <xdr:cNvSpPr txBox="1"/>
      </xdr:nvSpPr>
      <xdr:spPr>
        <a:xfrm>
          <a:off x="16598900" y="355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157480</xdr:rowOff>
    </xdr:from>
    <xdr:to>
      <xdr:col>82</xdr:col>
      <xdr:colOff>196850</xdr:colOff>
      <xdr:row>20</xdr:row>
      <xdr:rowOff>157480</xdr:rowOff>
    </xdr:to>
    <xdr:cxnSp macro="">
      <xdr:nvCxnSpPr>
        <xdr:cNvPr id="124" name="直線コネクタ 123"/>
        <xdr:cNvCxnSpPr/>
      </xdr:nvCxnSpPr>
      <xdr:spPr>
        <a:xfrm>
          <a:off x="16421100" y="358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152417</xdr:rowOff>
    </xdr:from>
    <xdr:ext cx="762000" cy="259045"/>
    <xdr:sp macro="" textlink="">
      <xdr:nvSpPr>
        <xdr:cNvPr id="125" name="物件費最大値テキスト"/>
        <xdr:cNvSpPr txBox="1"/>
      </xdr:nvSpPr>
      <xdr:spPr>
        <a:xfrm>
          <a:off x="165989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66040</xdr:rowOff>
    </xdr:from>
    <xdr:to>
      <xdr:col>82</xdr:col>
      <xdr:colOff>196850</xdr:colOff>
      <xdr:row>12</xdr:row>
      <xdr:rowOff>66040</xdr:rowOff>
    </xdr:to>
    <xdr:cxnSp macro="">
      <xdr:nvCxnSpPr>
        <xdr:cNvPr id="126" name="直線コネクタ 125"/>
        <xdr:cNvCxnSpPr/>
      </xdr:nvCxnSpPr>
      <xdr:spPr>
        <a:xfrm>
          <a:off x="16421100" y="212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130810</xdr:rowOff>
    </xdr:from>
    <xdr:to>
      <xdr:col>82</xdr:col>
      <xdr:colOff>107950</xdr:colOff>
      <xdr:row>16</xdr:row>
      <xdr:rowOff>50800</xdr:rowOff>
    </xdr:to>
    <xdr:cxnSp macro="">
      <xdr:nvCxnSpPr>
        <xdr:cNvPr id="127" name="直線コネクタ 126"/>
        <xdr:cNvCxnSpPr/>
      </xdr:nvCxnSpPr>
      <xdr:spPr>
        <a:xfrm flipV="1">
          <a:off x="15671800" y="27025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8"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9" name="フローチャート: 判断 128"/>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27940</xdr:rowOff>
    </xdr:from>
    <xdr:to>
      <xdr:col>78</xdr:col>
      <xdr:colOff>69850</xdr:colOff>
      <xdr:row>16</xdr:row>
      <xdr:rowOff>50800</xdr:rowOff>
    </xdr:to>
    <xdr:cxnSp macro="">
      <xdr:nvCxnSpPr>
        <xdr:cNvPr id="130" name="直線コネクタ 129"/>
        <xdr:cNvCxnSpPr/>
      </xdr:nvCxnSpPr>
      <xdr:spPr>
        <a:xfrm>
          <a:off x="14782800" y="2771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1" name="フローチャート: 判断 130"/>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2" name="テキスト ボックス 131"/>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27940</xdr:rowOff>
    </xdr:from>
    <xdr:to>
      <xdr:col>73</xdr:col>
      <xdr:colOff>180975</xdr:colOff>
      <xdr:row>16</xdr:row>
      <xdr:rowOff>35560</xdr:rowOff>
    </xdr:to>
    <xdr:cxnSp macro="">
      <xdr:nvCxnSpPr>
        <xdr:cNvPr id="133" name="直線コネクタ 132"/>
        <xdr:cNvCxnSpPr/>
      </xdr:nvCxnSpPr>
      <xdr:spPr>
        <a:xfrm flipV="1">
          <a:off x="13893800" y="27711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4" name="フローチャート: 判断 133"/>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5" name="テキスト ボックス 134"/>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35560</xdr:rowOff>
    </xdr:from>
    <xdr:to>
      <xdr:col>69</xdr:col>
      <xdr:colOff>92075</xdr:colOff>
      <xdr:row>16</xdr:row>
      <xdr:rowOff>58420</xdr:rowOff>
    </xdr:to>
    <xdr:cxnSp macro="">
      <xdr:nvCxnSpPr>
        <xdr:cNvPr id="136" name="直線コネクタ 135"/>
        <xdr:cNvCxnSpPr/>
      </xdr:nvCxnSpPr>
      <xdr:spPr>
        <a:xfrm flipV="1">
          <a:off x="13004800" y="277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15240</xdr:rowOff>
    </xdr:from>
    <xdr:to>
      <xdr:col>69</xdr:col>
      <xdr:colOff>142875</xdr:colOff>
      <xdr:row>16</xdr:row>
      <xdr:rowOff>116840</xdr:rowOff>
    </xdr:to>
    <xdr:sp macro="" textlink="">
      <xdr:nvSpPr>
        <xdr:cNvPr id="137" name="フローチャート: 判断 136"/>
        <xdr:cNvSpPr/>
      </xdr:nvSpPr>
      <xdr:spPr>
        <a:xfrm>
          <a:off x="13843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101617</xdr:rowOff>
    </xdr:from>
    <xdr:ext cx="762000" cy="259045"/>
    <xdr:sp macro="" textlink="">
      <xdr:nvSpPr>
        <xdr:cNvPr id="138" name="テキスト ボックス 137"/>
        <xdr:cNvSpPr txBox="1"/>
      </xdr:nvSpPr>
      <xdr:spPr>
        <a:xfrm>
          <a:off x="13512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9" name="フローチャート: 判断 138"/>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40" name="テキスト ボックス 139"/>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46" name="楕円 145"/>
        <xdr:cNvSpPr/>
      </xdr:nvSpPr>
      <xdr:spPr>
        <a:xfrm>
          <a:off x="164592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96537</xdr:rowOff>
    </xdr:from>
    <xdr:ext cx="762000" cy="259045"/>
    <xdr:sp macro="" textlink="">
      <xdr:nvSpPr>
        <xdr:cNvPr id="147" name="物件費該当値テキスト"/>
        <xdr:cNvSpPr txBox="1"/>
      </xdr:nvSpPr>
      <xdr:spPr>
        <a:xfrm>
          <a:off x="165989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48" name="楕円 147"/>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49" name="テキスト ボックス 14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148590</xdr:rowOff>
    </xdr:from>
    <xdr:to>
      <xdr:col>74</xdr:col>
      <xdr:colOff>31750</xdr:colOff>
      <xdr:row>16</xdr:row>
      <xdr:rowOff>78740</xdr:rowOff>
    </xdr:to>
    <xdr:sp macro="" textlink="">
      <xdr:nvSpPr>
        <xdr:cNvPr id="150" name="楕円 149"/>
        <xdr:cNvSpPr/>
      </xdr:nvSpPr>
      <xdr:spPr>
        <a:xfrm>
          <a:off x="147320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88917</xdr:rowOff>
    </xdr:from>
    <xdr:ext cx="762000" cy="259045"/>
    <xdr:sp macro="" textlink="">
      <xdr:nvSpPr>
        <xdr:cNvPr id="151" name="テキスト ボックス 150"/>
        <xdr:cNvSpPr txBox="1"/>
      </xdr:nvSpPr>
      <xdr:spPr>
        <a:xfrm>
          <a:off x="14401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2" name="楕円 151"/>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96537</xdr:rowOff>
    </xdr:from>
    <xdr:ext cx="762000" cy="259045"/>
    <xdr:sp macro="" textlink="">
      <xdr:nvSpPr>
        <xdr:cNvPr id="153" name="テキスト ボックス 152"/>
        <xdr:cNvSpPr txBox="1"/>
      </xdr:nvSpPr>
      <xdr:spPr>
        <a:xfrm>
          <a:off x="13512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4" name="楕円 153"/>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5" name="テキスト ボックス 154"/>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類似団体平均よりも低い数値で推移しているが、明らかな上昇傾向にある。特に児童福祉費の増嵩が著明であり、今後も上昇傾向が続くと予測される。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恣意的に減額できる性質の経費ではなく抑制は困難だが、引き続き適正な支出に努める。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115570</xdr:rowOff>
    </xdr:to>
    <xdr:cxnSp macro="">
      <xdr:nvCxnSpPr>
        <xdr:cNvPr id="181" name="直線コネクタ 180"/>
        <xdr:cNvCxnSpPr/>
      </xdr:nvCxnSpPr>
      <xdr:spPr>
        <a:xfrm flipV="1">
          <a:off x="4826000" y="919327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2" name="扶助費最小値テキスト"/>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3" name="直線コネクタ 182"/>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4"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5" name="直線コネクタ 184"/>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156718</xdr:rowOff>
    </xdr:from>
    <xdr:to>
      <xdr:col>24</xdr:col>
      <xdr:colOff>25400</xdr:colOff>
      <xdr:row>56</xdr:row>
      <xdr:rowOff>3556</xdr:rowOff>
    </xdr:to>
    <xdr:cxnSp macro="">
      <xdr:nvCxnSpPr>
        <xdr:cNvPr id="186" name="直線コネクタ 185"/>
        <xdr:cNvCxnSpPr/>
      </xdr:nvCxnSpPr>
      <xdr:spPr>
        <a:xfrm>
          <a:off x="3987800" y="958646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43705</xdr:rowOff>
    </xdr:from>
    <xdr:ext cx="762000" cy="259045"/>
    <xdr:sp macro="" textlink="">
      <xdr:nvSpPr>
        <xdr:cNvPr id="187" name="扶助費平均値テキスト"/>
        <xdr:cNvSpPr txBox="1"/>
      </xdr:nvSpPr>
      <xdr:spPr>
        <a:xfrm>
          <a:off x="4914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71628</xdr:rowOff>
    </xdr:from>
    <xdr:to>
      <xdr:col>24</xdr:col>
      <xdr:colOff>76200</xdr:colOff>
      <xdr:row>57</xdr:row>
      <xdr:rowOff>1778</xdr:rowOff>
    </xdr:to>
    <xdr:sp macro="" textlink="">
      <xdr:nvSpPr>
        <xdr:cNvPr id="188" name="フローチャート: 判断 187"/>
        <xdr:cNvSpPr/>
      </xdr:nvSpPr>
      <xdr:spPr>
        <a:xfrm>
          <a:off x="4775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156718</xdr:rowOff>
    </xdr:from>
    <xdr:to>
      <xdr:col>19</xdr:col>
      <xdr:colOff>187325</xdr:colOff>
      <xdr:row>55</xdr:row>
      <xdr:rowOff>156718</xdr:rowOff>
    </xdr:to>
    <xdr:cxnSp macro="">
      <xdr:nvCxnSpPr>
        <xdr:cNvPr id="189" name="直線コネクタ 188"/>
        <xdr:cNvCxnSpPr/>
      </xdr:nvCxnSpPr>
      <xdr:spPr>
        <a:xfrm>
          <a:off x="3098800" y="95864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0" name="フローチャート: 判断 189"/>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84853</xdr:rowOff>
    </xdr:from>
    <xdr:ext cx="736600" cy="259045"/>
    <xdr:sp macro="" textlink="">
      <xdr:nvSpPr>
        <xdr:cNvPr id="191" name="テキスト ボックス 190"/>
        <xdr:cNvSpPr txBox="1"/>
      </xdr:nvSpPr>
      <xdr:spPr>
        <a:xfrm>
          <a:off x="3606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129286</xdr:rowOff>
    </xdr:from>
    <xdr:to>
      <xdr:col>15</xdr:col>
      <xdr:colOff>98425</xdr:colOff>
      <xdr:row>55</xdr:row>
      <xdr:rowOff>156718</xdr:rowOff>
    </xdr:to>
    <xdr:cxnSp macro="">
      <xdr:nvCxnSpPr>
        <xdr:cNvPr id="192" name="直線コネクタ 191"/>
        <xdr:cNvCxnSpPr/>
      </xdr:nvCxnSpPr>
      <xdr:spPr>
        <a:xfrm>
          <a:off x="2209800" y="9559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160782</xdr:rowOff>
    </xdr:from>
    <xdr:to>
      <xdr:col>15</xdr:col>
      <xdr:colOff>149225</xdr:colOff>
      <xdr:row>56</xdr:row>
      <xdr:rowOff>90932</xdr:rowOff>
    </xdr:to>
    <xdr:sp macro="" textlink="">
      <xdr:nvSpPr>
        <xdr:cNvPr id="193" name="フローチャート: 判断 192"/>
        <xdr:cNvSpPr/>
      </xdr:nvSpPr>
      <xdr:spPr>
        <a:xfrm>
          <a:off x="3048000" y="959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75709</xdr:rowOff>
    </xdr:from>
    <xdr:ext cx="762000" cy="259045"/>
    <xdr:sp macro="" textlink="">
      <xdr:nvSpPr>
        <xdr:cNvPr id="194" name="テキスト ボックス 193"/>
        <xdr:cNvSpPr txBox="1"/>
      </xdr:nvSpPr>
      <xdr:spPr>
        <a:xfrm>
          <a:off x="2717800" y="9676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101854</xdr:rowOff>
    </xdr:from>
    <xdr:to>
      <xdr:col>11</xdr:col>
      <xdr:colOff>9525</xdr:colOff>
      <xdr:row>55</xdr:row>
      <xdr:rowOff>129286</xdr:rowOff>
    </xdr:to>
    <xdr:cxnSp macro="">
      <xdr:nvCxnSpPr>
        <xdr:cNvPr id="195" name="直線コネクタ 194"/>
        <xdr:cNvCxnSpPr/>
      </xdr:nvCxnSpPr>
      <xdr:spPr>
        <a:xfrm>
          <a:off x="1320800" y="953160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151638</xdr:rowOff>
    </xdr:from>
    <xdr:to>
      <xdr:col>11</xdr:col>
      <xdr:colOff>60325</xdr:colOff>
      <xdr:row>56</xdr:row>
      <xdr:rowOff>81788</xdr:rowOff>
    </xdr:to>
    <xdr:sp macro="" textlink="">
      <xdr:nvSpPr>
        <xdr:cNvPr id="196" name="フローチャート: 判断 195"/>
        <xdr:cNvSpPr/>
      </xdr:nvSpPr>
      <xdr:spPr>
        <a:xfrm>
          <a:off x="2159000" y="9581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66565</xdr:rowOff>
    </xdr:from>
    <xdr:ext cx="762000" cy="259045"/>
    <xdr:sp macro="" textlink="">
      <xdr:nvSpPr>
        <xdr:cNvPr id="197" name="テキスト ボックス 196"/>
        <xdr:cNvSpPr txBox="1"/>
      </xdr:nvSpPr>
      <xdr:spPr>
        <a:xfrm>
          <a:off x="1828800" y="96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198" name="フローチャート: 判断 197"/>
        <xdr:cNvSpPr/>
      </xdr:nvSpPr>
      <xdr:spPr>
        <a:xfrm>
          <a:off x="1270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199" name="テキスト ボックス 198"/>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124206</xdr:rowOff>
    </xdr:from>
    <xdr:to>
      <xdr:col>24</xdr:col>
      <xdr:colOff>76200</xdr:colOff>
      <xdr:row>56</xdr:row>
      <xdr:rowOff>54356</xdr:rowOff>
    </xdr:to>
    <xdr:sp macro="" textlink="">
      <xdr:nvSpPr>
        <xdr:cNvPr id="205" name="楕円 204"/>
        <xdr:cNvSpPr/>
      </xdr:nvSpPr>
      <xdr:spPr>
        <a:xfrm>
          <a:off x="4775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140733</xdr:rowOff>
    </xdr:from>
    <xdr:ext cx="762000" cy="259045"/>
    <xdr:sp macro="" textlink="">
      <xdr:nvSpPr>
        <xdr:cNvPr id="206" name="扶助費該当値テキスト"/>
        <xdr:cNvSpPr txBox="1"/>
      </xdr:nvSpPr>
      <xdr:spPr>
        <a:xfrm>
          <a:off x="4914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105918</xdr:rowOff>
    </xdr:from>
    <xdr:to>
      <xdr:col>20</xdr:col>
      <xdr:colOff>38100</xdr:colOff>
      <xdr:row>56</xdr:row>
      <xdr:rowOff>36068</xdr:rowOff>
    </xdr:to>
    <xdr:sp macro="" textlink="">
      <xdr:nvSpPr>
        <xdr:cNvPr id="207" name="楕円 206"/>
        <xdr:cNvSpPr/>
      </xdr:nvSpPr>
      <xdr:spPr>
        <a:xfrm>
          <a:off x="3937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46245</xdr:rowOff>
    </xdr:from>
    <xdr:ext cx="736600" cy="259045"/>
    <xdr:sp macro="" textlink="">
      <xdr:nvSpPr>
        <xdr:cNvPr id="208" name="テキスト ボックス 207"/>
        <xdr:cNvSpPr txBox="1"/>
      </xdr:nvSpPr>
      <xdr:spPr>
        <a:xfrm>
          <a:off x="3606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105918</xdr:rowOff>
    </xdr:from>
    <xdr:to>
      <xdr:col>15</xdr:col>
      <xdr:colOff>149225</xdr:colOff>
      <xdr:row>56</xdr:row>
      <xdr:rowOff>36068</xdr:rowOff>
    </xdr:to>
    <xdr:sp macro="" textlink="">
      <xdr:nvSpPr>
        <xdr:cNvPr id="209" name="楕円 208"/>
        <xdr:cNvSpPr/>
      </xdr:nvSpPr>
      <xdr:spPr>
        <a:xfrm>
          <a:off x="3048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46245</xdr:rowOff>
    </xdr:from>
    <xdr:ext cx="762000" cy="259045"/>
    <xdr:sp macro="" textlink="">
      <xdr:nvSpPr>
        <xdr:cNvPr id="210" name="テキスト ボックス 209"/>
        <xdr:cNvSpPr txBox="1"/>
      </xdr:nvSpPr>
      <xdr:spPr>
        <a:xfrm>
          <a:off x="2717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78486</xdr:rowOff>
    </xdr:from>
    <xdr:to>
      <xdr:col>11</xdr:col>
      <xdr:colOff>60325</xdr:colOff>
      <xdr:row>56</xdr:row>
      <xdr:rowOff>8636</xdr:rowOff>
    </xdr:to>
    <xdr:sp macro="" textlink="">
      <xdr:nvSpPr>
        <xdr:cNvPr id="211" name="楕円 210"/>
        <xdr:cNvSpPr/>
      </xdr:nvSpPr>
      <xdr:spPr>
        <a:xfrm>
          <a:off x="21590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18813</xdr:rowOff>
    </xdr:from>
    <xdr:ext cx="762000" cy="259045"/>
    <xdr:sp macro="" textlink="">
      <xdr:nvSpPr>
        <xdr:cNvPr id="212" name="テキスト ボックス 211"/>
        <xdr:cNvSpPr txBox="1"/>
      </xdr:nvSpPr>
      <xdr:spPr>
        <a:xfrm>
          <a:off x="1828800" y="927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51054</xdr:rowOff>
    </xdr:from>
    <xdr:to>
      <xdr:col>6</xdr:col>
      <xdr:colOff>171450</xdr:colOff>
      <xdr:row>55</xdr:row>
      <xdr:rowOff>152654</xdr:rowOff>
    </xdr:to>
    <xdr:sp macro="" textlink="">
      <xdr:nvSpPr>
        <xdr:cNvPr id="213" name="楕円 212"/>
        <xdr:cNvSpPr/>
      </xdr:nvSpPr>
      <xdr:spPr>
        <a:xfrm>
          <a:off x="1270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162831</xdr:rowOff>
    </xdr:from>
    <xdr:ext cx="762000" cy="259045"/>
    <xdr:sp macro="" textlink="">
      <xdr:nvSpPr>
        <xdr:cNvPr id="214" name="テキスト ボックス 213"/>
        <xdr:cNvSpPr txBox="1"/>
      </xdr:nvSpPr>
      <xdr:spPr>
        <a:xfrm>
          <a:off x="939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その他は、類似団体平均より大幅に高い数値である。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他会計に対する赤字補てんを含む</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繰出金が主な要因である。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下水道事業については、経費を節減するとともに、独立採算の原則に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たち返った</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料金の値上げによる健全化などにより、税収を主な財源とする普通会計の負担額を減らしていくよう努める。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61</xdr:row>
      <xdr:rowOff>85090</xdr:rowOff>
    </xdr:to>
    <xdr:cxnSp macro="">
      <xdr:nvCxnSpPr>
        <xdr:cNvPr id="242" name="直線コネクタ 241"/>
        <xdr:cNvCxnSpPr/>
      </xdr:nvCxnSpPr>
      <xdr:spPr>
        <a:xfrm flipV="1">
          <a:off x="16510000" y="93395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57167</xdr:rowOff>
    </xdr:from>
    <xdr:ext cx="762000" cy="259045"/>
    <xdr:sp macro="" textlink="">
      <xdr:nvSpPr>
        <xdr:cNvPr id="243" name="その他最小値テキスト"/>
        <xdr:cNvSpPr txBox="1"/>
      </xdr:nvSpPr>
      <xdr:spPr>
        <a:xfrm>
          <a:off x="16598900" y="10515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85090</xdr:rowOff>
    </xdr:from>
    <xdr:to>
      <xdr:col>82</xdr:col>
      <xdr:colOff>196850</xdr:colOff>
      <xdr:row>61</xdr:row>
      <xdr:rowOff>85090</xdr:rowOff>
    </xdr:to>
    <xdr:cxnSp macro="">
      <xdr:nvCxnSpPr>
        <xdr:cNvPr id="244" name="直線コネクタ 243"/>
        <xdr:cNvCxnSpPr/>
      </xdr:nvCxnSpPr>
      <xdr:spPr>
        <a:xfrm>
          <a:off x="16421100" y="1054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45"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6" name="直線コネクタ 245"/>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130810</xdr:rowOff>
    </xdr:from>
    <xdr:to>
      <xdr:col>82</xdr:col>
      <xdr:colOff>107950</xdr:colOff>
      <xdr:row>59</xdr:row>
      <xdr:rowOff>168910</xdr:rowOff>
    </xdr:to>
    <xdr:cxnSp macro="">
      <xdr:nvCxnSpPr>
        <xdr:cNvPr id="247" name="直線コネクタ 246"/>
        <xdr:cNvCxnSpPr/>
      </xdr:nvCxnSpPr>
      <xdr:spPr>
        <a:xfrm flipV="1">
          <a:off x="15671800" y="102463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73677</xdr:rowOff>
    </xdr:from>
    <xdr:ext cx="762000" cy="259045"/>
    <xdr:sp macro="" textlink="">
      <xdr:nvSpPr>
        <xdr:cNvPr id="248" name="その他平均値テキスト"/>
        <xdr:cNvSpPr txBox="1"/>
      </xdr:nvSpPr>
      <xdr:spPr>
        <a:xfrm>
          <a:off x="16598900" y="9674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57150</xdr:rowOff>
    </xdr:from>
    <xdr:to>
      <xdr:col>82</xdr:col>
      <xdr:colOff>158750</xdr:colOff>
      <xdr:row>57</xdr:row>
      <xdr:rowOff>158750</xdr:rowOff>
    </xdr:to>
    <xdr:sp macro="" textlink="">
      <xdr:nvSpPr>
        <xdr:cNvPr id="249" name="フローチャート: 判断 248"/>
        <xdr:cNvSpPr/>
      </xdr:nvSpPr>
      <xdr:spPr>
        <a:xfrm>
          <a:off x="164592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168910</xdr:rowOff>
    </xdr:from>
    <xdr:to>
      <xdr:col>78</xdr:col>
      <xdr:colOff>69850</xdr:colOff>
      <xdr:row>60</xdr:row>
      <xdr:rowOff>35560</xdr:rowOff>
    </xdr:to>
    <xdr:cxnSp macro="">
      <xdr:nvCxnSpPr>
        <xdr:cNvPr id="250" name="直線コネクタ 249"/>
        <xdr:cNvCxnSpPr/>
      </xdr:nvCxnSpPr>
      <xdr:spPr>
        <a:xfrm flipV="1">
          <a:off x="14782800" y="10284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95250</xdr:rowOff>
    </xdr:from>
    <xdr:to>
      <xdr:col>78</xdr:col>
      <xdr:colOff>120650</xdr:colOff>
      <xdr:row>58</xdr:row>
      <xdr:rowOff>25400</xdr:rowOff>
    </xdr:to>
    <xdr:sp macro="" textlink="">
      <xdr:nvSpPr>
        <xdr:cNvPr id="251" name="フローチャート: 判断 250"/>
        <xdr:cNvSpPr/>
      </xdr:nvSpPr>
      <xdr:spPr>
        <a:xfrm>
          <a:off x="15621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35577</xdr:rowOff>
    </xdr:from>
    <xdr:ext cx="736600" cy="259045"/>
    <xdr:sp macro="" textlink="">
      <xdr:nvSpPr>
        <xdr:cNvPr id="252" name="テキスト ボックス 251"/>
        <xdr:cNvSpPr txBox="1"/>
      </xdr:nvSpPr>
      <xdr:spPr>
        <a:xfrm>
          <a:off x="15290800" y="963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62230</xdr:rowOff>
    </xdr:from>
    <xdr:to>
      <xdr:col>73</xdr:col>
      <xdr:colOff>180975</xdr:colOff>
      <xdr:row>60</xdr:row>
      <xdr:rowOff>35560</xdr:rowOff>
    </xdr:to>
    <xdr:cxnSp macro="">
      <xdr:nvCxnSpPr>
        <xdr:cNvPr id="253" name="直線コネクタ 252"/>
        <xdr:cNvCxnSpPr/>
      </xdr:nvCxnSpPr>
      <xdr:spPr>
        <a:xfrm>
          <a:off x="13893800" y="1017778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102870</xdr:rowOff>
    </xdr:from>
    <xdr:to>
      <xdr:col>74</xdr:col>
      <xdr:colOff>31750</xdr:colOff>
      <xdr:row>58</xdr:row>
      <xdr:rowOff>33020</xdr:rowOff>
    </xdr:to>
    <xdr:sp macro="" textlink="">
      <xdr:nvSpPr>
        <xdr:cNvPr id="254" name="フローチャート: 判断 253"/>
        <xdr:cNvSpPr/>
      </xdr:nvSpPr>
      <xdr:spPr>
        <a:xfrm>
          <a:off x="14732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43197</xdr:rowOff>
    </xdr:from>
    <xdr:ext cx="762000" cy="259045"/>
    <xdr:sp macro="" textlink="">
      <xdr:nvSpPr>
        <xdr:cNvPr id="255" name="テキスト ボックス 254"/>
        <xdr:cNvSpPr txBox="1"/>
      </xdr:nvSpPr>
      <xdr:spPr>
        <a:xfrm>
          <a:off x="14401800" y="964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59</xdr:row>
      <xdr:rowOff>62230</xdr:rowOff>
    </xdr:to>
    <xdr:cxnSp macro="">
      <xdr:nvCxnSpPr>
        <xdr:cNvPr id="256" name="直線コネクタ 255"/>
        <xdr:cNvCxnSpPr/>
      </xdr:nvCxnSpPr>
      <xdr:spPr>
        <a:xfrm>
          <a:off x="13004800" y="101168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80010</xdr:rowOff>
    </xdr:from>
    <xdr:to>
      <xdr:col>69</xdr:col>
      <xdr:colOff>142875</xdr:colOff>
      <xdr:row>58</xdr:row>
      <xdr:rowOff>10160</xdr:rowOff>
    </xdr:to>
    <xdr:sp macro="" textlink="">
      <xdr:nvSpPr>
        <xdr:cNvPr id="257" name="フローチャート: 判断 256"/>
        <xdr:cNvSpPr/>
      </xdr:nvSpPr>
      <xdr:spPr>
        <a:xfrm>
          <a:off x="13843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20337</xdr:rowOff>
    </xdr:from>
    <xdr:ext cx="762000" cy="259045"/>
    <xdr:sp macro="" textlink="">
      <xdr:nvSpPr>
        <xdr:cNvPr id="258" name="テキスト ボックス 257"/>
        <xdr:cNvSpPr txBox="1"/>
      </xdr:nvSpPr>
      <xdr:spPr>
        <a:xfrm>
          <a:off x="13512800" y="962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59" name="フローチャート: 判断 258"/>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161307</xdr:rowOff>
    </xdr:from>
    <xdr:ext cx="762000" cy="259045"/>
    <xdr:sp macro="" textlink="">
      <xdr:nvSpPr>
        <xdr:cNvPr id="260" name="テキスト ボックス 259"/>
        <xdr:cNvSpPr txBox="1"/>
      </xdr:nvSpPr>
      <xdr:spPr>
        <a:xfrm>
          <a:off x="12623800" y="959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80010</xdr:rowOff>
    </xdr:from>
    <xdr:to>
      <xdr:col>82</xdr:col>
      <xdr:colOff>158750</xdr:colOff>
      <xdr:row>60</xdr:row>
      <xdr:rowOff>10160</xdr:rowOff>
    </xdr:to>
    <xdr:sp macro="" textlink="">
      <xdr:nvSpPr>
        <xdr:cNvPr id="266" name="楕円 265"/>
        <xdr:cNvSpPr/>
      </xdr:nvSpPr>
      <xdr:spPr>
        <a:xfrm>
          <a:off x="16459200" y="1019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52087</xdr:rowOff>
    </xdr:from>
    <xdr:ext cx="762000" cy="259045"/>
    <xdr:sp macro="" textlink="">
      <xdr:nvSpPr>
        <xdr:cNvPr id="267" name="その他該当値テキスト"/>
        <xdr:cNvSpPr txBox="1"/>
      </xdr:nvSpPr>
      <xdr:spPr>
        <a:xfrm>
          <a:off x="16598900" y="1016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118110</xdr:rowOff>
    </xdr:from>
    <xdr:to>
      <xdr:col>78</xdr:col>
      <xdr:colOff>120650</xdr:colOff>
      <xdr:row>60</xdr:row>
      <xdr:rowOff>48260</xdr:rowOff>
    </xdr:to>
    <xdr:sp macro="" textlink="">
      <xdr:nvSpPr>
        <xdr:cNvPr id="268" name="楕円 267"/>
        <xdr:cNvSpPr/>
      </xdr:nvSpPr>
      <xdr:spPr>
        <a:xfrm>
          <a:off x="15621000" y="1023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33037</xdr:rowOff>
    </xdr:from>
    <xdr:ext cx="736600" cy="259045"/>
    <xdr:sp macro="" textlink="">
      <xdr:nvSpPr>
        <xdr:cNvPr id="269" name="テキスト ボックス 268"/>
        <xdr:cNvSpPr txBox="1"/>
      </xdr:nvSpPr>
      <xdr:spPr>
        <a:xfrm>
          <a:off x="15290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156210</xdr:rowOff>
    </xdr:from>
    <xdr:to>
      <xdr:col>74</xdr:col>
      <xdr:colOff>31750</xdr:colOff>
      <xdr:row>60</xdr:row>
      <xdr:rowOff>86360</xdr:rowOff>
    </xdr:to>
    <xdr:sp macro="" textlink="">
      <xdr:nvSpPr>
        <xdr:cNvPr id="270" name="楕円 269"/>
        <xdr:cNvSpPr/>
      </xdr:nvSpPr>
      <xdr:spPr>
        <a:xfrm>
          <a:off x="14732000" y="1027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71137</xdr:rowOff>
    </xdr:from>
    <xdr:ext cx="762000" cy="259045"/>
    <xdr:sp macro="" textlink="">
      <xdr:nvSpPr>
        <xdr:cNvPr id="271" name="テキスト ボックス 270"/>
        <xdr:cNvSpPr txBox="1"/>
      </xdr:nvSpPr>
      <xdr:spPr>
        <a:xfrm>
          <a:off x="14401800" y="1035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11430</xdr:rowOff>
    </xdr:from>
    <xdr:to>
      <xdr:col>69</xdr:col>
      <xdr:colOff>142875</xdr:colOff>
      <xdr:row>59</xdr:row>
      <xdr:rowOff>113030</xdr:rowOff>
    </xdr:to>
    <xdr:sp macro="" textlink="">
      <xdr:nvSpPr>
        <xdr:cNvPr id="272" name="楕円 271"/>
        <xdr:cNvSpPr/>
      </xdr:nvSpPr>
      <xdr:spPr>
        <a:xfrm>
          <a:off x="13843000" y="1012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73" name="テキスト ボックス 272"/>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121920</xdr:rowOff>
    </xdr:from>
    <xdr:to>
      <xdr:col>65</xdr:col>
      <xdr:colOff>53975</xdr:colOff>
      <xdr:row>59</xdr:row>
      <xdr:rowOff>52070</xdr:rowOff>
    </xdr:to>
    <xdr:sp macro="" textlink="">
      <xdr:nvSpPr>
        <xdr:cNvPr id="274" name="楕円 273"/>
        <xdr:cNvSpPr/>
      </xdr:nvSpPr>
      <xdr:spPr>
        <a:xfrm>
          <a:off x="12954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36847</xdr:rowOff>
    </xdr:from>
    <xdr:ext cx="762000" cy="259045"/>
    <xdr:sp macro="" textlink="">
      <xdr:nvSpPr>
        <xdr:cNvPr id="275" name="テキスト ボックス 274"/>
        <xdr:cNvSpPr txBox="1"/>
      </xdr:nvSpPr>
      <xdr:spPr>
        <a:xfrm>
          <a:off x="12623800" y="1015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補助費等は、類似団体の平均より高めで推移している。補助費等の</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うち約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45</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を一部事務組合の負担金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が占めており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、組合等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経費節減に努めているか十分検証を行うように努める。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また、その他の補助金については、目的、効果、被補助団体の活動状況や予算決算書を精査し、効果の乏しいもの、長期にわたり継続しているもの、あるいは既にその目的を達成したものについては、慣例にこだわることなく見直しを行う。</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88138</xdr:rowOff>
    </xdr:to>
    <xdr:cxnSp macro="">
      <xdr:nvCxnSpPr>
        <xdr:cNvPr id="300" name="直線コネクタ 299"/>
        <xdr:cNvCxnSpPr/>
      </xdr:nvCxnSpPr>
      <xdr:spPr>
        <a:xfrm flipV="1">
          <a:off x="16510000" y="5855716"/>
          <a:ext cx="0" cy="918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60215</xdr:rowOff>
    </xdr:from>
    <xdr:ext cx="762000" cy="259045"/>
    <xdr:sp macro="" textlink="">
      <xdr:nvSpPr>
        <xdr:cNvPr id="301"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88138</xdr:rowOff>
    </xdr:from>
    <xdr:to>
      <xdr:col>82</xdr:col>
      <xdr:colOff>196850</xdr:colOff>
      <xdr:row>39</xdr:row>
      <xdr:rowOff>88138</xdr:rowOff>
    </xdr:to>
    <xdr:cxnSp macro="">
      <xdr:nvCxnSpPr>
        <xdr:cNvPr id="302" name="直線コネクタ 301"/>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3" name="補助費等最大値テキスト"/>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4" name="直線コネクタ 303"/>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xdr:rowOff>
    </xdr:from>
    <xdr:to>
      <xdr:col>82</xdr:col>
      <xdr:colOff>107950</xdr:colOff>
      <xdr:row>37</xdr:row>
      <xdr:rowOff>56134</xdr:rowOff>
    </xdr:to>
    <xdr:cxnSp macro="">
      <xdr:nvCxnSpPr>
        <xdr:cNvPr id="305" name="直線コネクタ 304"/>
        <xdr:cNvCxnSpPr/>
      </xdr:nvCxnSpPr>
      <xdr:spPr>
        <a:xfrm>
          <a:off x="15671800" y="635863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06"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07" name="フローチャート: 判断 306"/>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14986</xdr:rowOff>
    </xdr:from>
    <xdr:to>
      <xdr:col>78</xdr:col>
      <xdr:colOff>69850</xdr:colOff>
      <xdr:row>37</xdr:row>
      <xdr:rowOff>33274</xdr:rowOff>
    </xdr:to>
    <xdr:cxnSp macro="">
      <xdr:nvCxnSpPr>
        <xdr:cNvPr id="308" name="直線コネクタ 307"/>
        <xdr:cNvCxnSpPr/>
      </xdr:nvCxnSpPr>
      <xdr:spPr>
        <a:xfrm flipV="1">
          <a:off x="14782800" y="635863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30480</xdr:rowOff>
    </xdr:from>
    <xdr:to>
      <xdr:col>78</xdr:col>
      <xdr:colOff>120650</xdr:colOff>
      <xdr:row>36</xdr:row>
      <xdr:rowOff>132080</xdr:rowOff>
    </xdr:to>
    <xdr:sp macro="" textlink="">
      <xdr:nvSpPr>
        <xdr:cNvPr id="309" name="フローチャート: 判断 308"/>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10" name="テキスト ボックス 309"/>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5842</xdr:rowOff>
    </xdr:from>
    <xdr:to>
      <xdr:col>73</xdr:col>
      <xdr:colOff>180975</xdr:colOff>
      <xdr:row>37</xdr:row>
      <xdr:rowOff>33274</xdr:rowOff>
    </xdr:to>
    <xdr:cxnSp macro="">
      <xdr:nvCxnSpPr>
        <xdr:cNvPr id="311" name="直線コネクタ 310"/>
        <xdr:cNvCxnSpPr/>
      </xdr:nvCxnSpPr>
      <xdr:spPr>
        <a:xfrm>
          <a:off x="13893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21336</xdr:rowOff>
    </xdr:from>
    <xdr:to>
      <xdr:col>74</xdr:col>
      <xdr:colOff>31750</xdr:colOff>
      <xdr:row>36</xdr:row>
      <xdr:rowOff>122936</xdr:rowOff>
    </xdr:to>
    <xdr:sp macro="" textlink="">
      <xdr:nvSpPr>
        <xdr:cNvPr id="312" name="フローチャート: 判断 311"/>
        <xdr:cNvSpPr/>
      </xdr:nvSpPr>
      <xdr:spPr>
        <a:xfrm>
          <a:off x="14732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133113</xdr:rowOff>
    </xdr:from>
    <xdr:ext cx="762000" cy="259045"/>
    <xdr:sp macro="" textlink="">
      <xdr:nvSpPr>
        <xdr:cNvPr id="313" name="テキスト ボックス 312"/>
        <xdr:cNvSpPr txBox="1"/>
      </xdr:nvSpPr>
      <xdr:spPr>
        <a:xfrm>
          <a:off x="14401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113284</xdr:rowOff>
    </xdr:from>
    <xdr:to>
      <xdr:col>69</xdr:col>
      <xdr:colOff>92075</xdr:colOff>
      <xdr:row>37</xdr:row>
      <xdr:rowOff>5842</xdr:rowOff>
    </xdr:to>
    <xdr:cxnSp macro="">
      <xdr:nvCxnSpPr>
        <xdr:cNvPr id="314" name="直線コネクタ 313"/>
        <xdr:cNvCxnSpPr/>
      </xdr:nvCxnSpPr>
      <xdr:spPr>
        <a:xfrm>
          <a:off x="13004800" y="628548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5" name="フローチャート: 判断 314"/>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133113</xdr:rowOff>
    </xdr:from>
    <xdr:ext cx="762000" cy="259045"/>
    <xdr:sp macro="" textlink="">
      <xdr:nvSpPr>
        <xdr:cNvPr id="316" name="テキスト ボックス 315"/>
        <xdr:cNvSpPr txBox="1"/>
      </xdr:nvSpPr>
      <xdr:spPr>
        <a:xfrm>
          <a:off x="13512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17" name="フローチャート: 判断 316"/>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133113</xdr:rowOff>
    </xdr:from>
    <xdr:ext cx="762000" cy="259045"/>
    <xdr:sp macro="" textlink="">
      <xdr:nvSpPr>
        <xdr:cNvPr id="318" name="テキスト ボックス 317"/>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xdr:rowOff>
    </xdr:from>
    <xdr:to>
      <xdr:col>82</xdr:col>
      <xdr:colOff>158750</xdr:colOff>
      <xdr:row>37</xdr:row>
      <xdr:rowOff>106934</xdr:rowOff>
    </xdr:to>
    <xdr:sp macro="" textlink="">
      <xdr:nvSpPr>
        <xdr:cNvPr id="324" name="楕円 323"/>
        <xdr:cNvSpPr/>
      </xdr:nvSpPr>
      <xdr:spPr>
        <a:xfrm>
          <a:off x="164592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148861</xdr:rowOff>
    </xdr:from>
    <xdr:ext cx="762000" cy="259045"/>
    <xdr:sp macro="" textlink="">
      <xdr:nvSpPr>
        <xdr:cNvPr id="325" name="補助費等該当値テキスト"/>
        <xdr:cNvSpPr txBox="1"/>
      </xdr:nvSpPr>
      <xdr:spPr>
        <a:xfrm>
          <a:off x="165989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135636</xdr:rowOff>
    </xdr:from>
    <xdr:to>
      <xdr:col>78</xdr:col>
      <xdr:colOff>120650</xdr:colOff>
      <xdr:row>37</xdr:row>
      <xdr:rowOff>65786</xdr:rowOff>
    </xdr:to>
    <xdr:sp macro="" textlink="">
      <xdr:nvSpPr>
        <xdr:cNvPr id="326" name="楕円 325"/>
        <xdr:cNvSpPr/>
      </xdr:nvSpPr>
      <xdr:spPr>
        <a:xfrm>
          <a:off x="15621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50563</xdr:rowOff>
    </xdr:from>
    <xdr:ext cx="736600" cy="259045"/>
    <xdr:sp macro="" textlink="">
      <xdr:nvSpPr>
        <xdr:cNvPr id="327" name="テキスト ボックス 326"/>
        <xdr:cNvSpPr txBox="1"/>
      </xdr:nvSpPr>
      <xdr:spPr>
        <a:xfrm>
          <a:off x="15290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8" name="楕円 327"/>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9" name="テキスト ボックス 328"/>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126492</xdr:rowOff>
    </xdr:from>
    <xdr:to>
      <xdr:col>69</xdr:col>
      <xdr:colOff>142875</xdr:colOff>
      <xdr:row>37</xdr:row>
      <xdr:rowOff>56642</xdr:rowOff>
    </xdr:to>
    <xdr:sp macro="" textlink="">
      <xdr:nvSpPr>
        <xdr:cNvPr id="330" name="楕円 329"/>
        <xdr:cNvSpPr/>
      </xdr:nvSpPr>
      <xdr:spPr>
        <a:xfrm>
          <a:off x="13843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31" name="テキスト ボックス 330"/>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32" name="楕円 331"/>
        <xdr:cNvSpPr/>
      </xdr:nvSpPr>
      <xdr:spPr>
        <a:xfrm>
          <a:off x="12954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33" name="テキスト ボックス 332"/>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類似団体平均と同程度の比率で推移している。実質的な起債残高は漸減しているが、臨時財政対策債の残高が約</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％と高い割合を占めている。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今後も適正な事業選択を行い、新規発行債の抑制と世代間の負担平準化に努める。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58420</xdr:rowOff>
    </xdr:from>
    <xdr:to>
      <xdr:col>24</xdr:col>
      <xdr:colOff>25400</xdr:colOff>
      <xdr:row>80</xdr:row>
      <xdr:rowOff>88900</xdr:rowOff>
    </xdr:to>
    <xdr:cxnSp macro="">
      <xdr:nvCxnSpPr>
        <xdr:cNvPr id="361" name="直線コネクタ 360"/>
        <xdr:cNvCxnSpPr/>
      </xdr:nvCxnSpPr>
      <xdr:spPr>
        <a:xfrm flipV="1">
          <a:off x="4826000" y="124028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60977</xdr:rowOff>
    </xdr:from>
    <xdr:ext cx="762000" cy="259045"/>
    <xdr:sp macro="" textlink="">
      <xdr:nvSpPr>
        <xdr:cNvPr id="362" name="公債費最小値テキスト"/>
        <xdr:cNvSpPr txBox="1"/>
      </xdr:nvSpPr>
      <xdr:spPr>
        <a:xfrm>
          <a:off x="4914900" y="1377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88900</xdr:rowOff>
    </xdr:from>
    <xdr:to>
      <xdr:col>24</xdr:col>
      <xdr:colOff>114300</xdr:colOff>
      <xdr:row>80</xdr:row>
      <xdr:rowOff>88900</xdr:rowOff>
    </xdr:to>
    <xdr:cxnSp macro="">
      <xdr:nvCxnSpPr>
        <xdr:cNvPr id="363" name="直線コネクタ 362"/>
        <xdr:cNvCxnSpPr/>
      </xdr:nvCxnSpPr>
      <xdr:spPr>
        <a:xfrm>
          <a:off x="4737100" y="1380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144797</xdr:rowOff>
    </xdr:from>
    <xdr:ext cx="762000" cy="259045"/>
    <xdr:sp macro="" textlink="">
      <xdr:nvSpPr>
        <xdr:cNvPr id="364"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58420</xdr:rowOff>
    </xdr:from>
    <xdr:to>
      <xdr:col>24</xdr:col>
      <xdr:colOff>114300</xdr:colOff>
      <xdr:row>72</xdr:row>
      <xdr:rowOff>58420</xdr:rowOff>
    </xdr:to>
    <xdr:cxnSp macro="">
      <xdr:nvCxnSpPr>
        <xdr:cNvPr id="365" name="直線コネクタ 364"/>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127000</xdr:rowOff>
    </xdr:to>
    <xdr:cxnSp macro="">
      <xdr:nvCxnSpPr>
        <xdr:cNvPr id="366" name="直線コネクタ 365"/>
        <xdr:cNvCxnSpPr/>
      </xdr:nvCxnSpPr>
      <xdr:spPr>
        <a:xfrm>
          <a:off x="3987800" y="13157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54627</xdr:rowOff>
    </xdr:from>
    <xdr:ext cx="762000" cy="259045"/>
    <xdr:sp macro="" textlink="">
      <xdr:nvSpPr>
        <xdr:cNvPr id="367" name="公債費平均値テキスト"/>
        <xdr:cNvSpPr txBox="1"/>
      </xdr:nvSpPr>
      <xdr:spPr>
        <a:xfrm>
          <a:off x="4914900" y="12913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38100</xdr:rowOff>
    </xdr:from>
    <xdr:to>
      <xdr:col>24</xdr:col>
      <xdr:colOff>76200</xdr:colOff>
      <xdr:row>76</xdr:row>
      <xdr:rowOff>139700</xdr:rowOff>
    </xdr:to>
    <xdr:sp macro="" textlink="">
      <xdr:nvSpPr>
        <xdr:cNvPr id="368" name="フローチャート: 判断 367"/>
        <xdr:cNvSpPr/>
      </xdr:nvSpPr>
      <xdr:spPr>
        <a:xfrm>
          <a:off x="47752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127000</xdr:rowOff>
    </xdr:from>
    <xdr:to>
      <xdr:col>19</xdr:col>
      <xdr:colOff>187325</xdr:colOff>
      <xdr:row>76</xdr:row>
      <xdr:rowOff>149861</xdr:rowOff>
    </xdr:to>
    <xdr:cxnSp macro="">
      <xdr:nvCxnSpPr>
        <xdr:cNvPr id="369" name="直線コネクタ 368"/>
        <xdr:cNvCxnSpPr/>
      </xdr:nvCxnSpPr>
      <xdr:spPr>
        <a:xfrm flipV="1">
          <a:off x="3098800" y="131572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0" name="フローチャート: 判断 369"/>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71" name="テキスト ボックス 370"/>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142239</xdr:rowOff>
    </xdr:from>
    <xdr:to>
      <xdr:col>15</xdr:col>
      <xdr:colOff>98425</xdr:colOff>
      <xdr:row>76</xdr:row>
      <xdr:rowOff>149861</xdr:rowOff>
    </xdr:to>
    <xdr:cxnSp macro="">
      <xdr:nvCxnSpPr>
        <xdr:cNvPr id="372" name="直線コネクタ 371"/>
        <xdr:cNvCxnSpPr/>
      </xdr:nvCxnSpPr>
      <xdr:spPr>
        <a:xfrm>
          <a:off x="2209800" y="131724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68580</xdr:rowOff>
    </xdr:from>
    <xdr:to>
      <xdr:col>15</xdr:col>
      <xdr:colOff>149225</xdr:colOff>
      <xdr:row>76</xdr:row>
      <xdr:rowOff>170180</xdr:rowOff>
    </xdr:to>
    <xdr:sp macro="" textlink="">
      <xdr:nvSpPr>
        <xdr:cNvPr id="373" name="フローチャート: 判断 372"/>
        <xdr:cNvSpPr/>
      </xdr:nvSpPr>
      <xdr:spPr>
        <a:xfrm>
          <a:off x="3048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8907</xdr:rowOff>
    </xdr:from>
    <xdr:ext cx="762000" cy="259045"/>
    <xdr:sp macro="" textlink="">
      <xdr:nvSpPr>
        <xdr:cNvPr id="374" name="テキスト ボックス 373"/>
        <xdr:cNvSpPr txBox="1"/>
      </xdr:nvSpPr>
      <xdr:spPr>
        <a:xfrm>
          <a:off x="2717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88900</xdr:rowOff>
    </xdr:from>
    <xdr:to>
      <xdr:col>11</xdr:col>
      <xdr:colOff>9525</xdr:colOff>
      <xdr:row>76</xdr:row>
      <xdr:rowOff>142239</xdr:rowOff>
    </xdr:to>
    <xdr:cxnSp macro="">
      <xdr:nvCxnSpPr>
        <xdr:cNvPr id="375" name="直線コネクタ 374"/>
        <xdr:cNvCxnSpPr/>
      </xdr:nvCxnSpPr>
      <xdr:spPr>
        <a:xfrm>
          <a:off x="1320800" y="131191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60961</xdr:rowOff>
    </xdr:from>
    <xdr:to>
      <xdr:col>11</xdr:col>
      <xdr:colOff>60325</xdr:colOff>
      <xdr:row>76</xdr:row>
      <xdr:rowOff>162561</xdr:rowOff>
    </xdr:to>
    <xdr:sp macro="" textlink="">
      <xdr:nvSpPr>
        <xdr:cNvPr id="376" name="フローチャート: 判断 375"/>
        <xdr:cNvSpPr/>
      </xdr:nvSpPr>
      <xdr:spPr>
        <a:xfrm>
          <a:off x="2159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77" name="テキスト ボックス 376"/>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133350</xdr:rowOff>
    </xdr:from>
    <xdr:to>
      <xdr:col>6</xdr:col>
      <xdr:colOff>171450</xdr:colOff>
      <xdr:row>76</xdr:row>
      <xdr:rowOff>63500</xdr:rowOff>
    </xdr:to>
    <xdr:sp macro="" textlink="">
      <xdr:nvSpPr>
        <xdr:cNvPr id="378" name="フローチャート: 判断 377"/>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73677</xdr:rowOff>
    </xdr:from>
    <xdr:ext cx="762000" cy="259045"/>
    <xdr:sp macro="" textlink="">
      <xdr:nvSpPr>
        <xdr:cNvPr id="379" name="テキスト ボックス 378"/>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5" name="楕円 384"/>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48277</xdr:rowOff>
    </xdr:from>
    <xdr:ext cx="762000" cy="259045"/>
    <xdr:sp macro="" textlink="">
      <xdr:nvSpPr>
        <xdr:cNvPr id="386" name="公債費該当値テキスト"/>
        <xdr:cNvSpPr txBox="1"/>
      </xdr:nvSpPr>
      <xdr:spPr>
        <a:xfrm>
          <a:off x="4914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87" name="楕円 386"/>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162577</xdr:rowOff>
    </xdr:from>
    <xdr:ext cx="736600" cy="259045"/>
    <xdr:sp macro="" textlink="">
      <xdr:nvSpPr>
        <xdr:cNvPr id="388" name="テキスト ボックス 387"/>
        <xdr:cNvSpPr txBox="1"/>
      </xdr:nvSpPr>
      <xdr:spPr>
        <a:xfrm>
          <a:off x="3606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89" name="楕円 388"/>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macro="" textlink="">
      <xdr:nvSpPr>
        <xdr:cNvPr id="390" name="テキスト ボックス 389"/>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91" name="楕円 390"/>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92" name="テキスト ボックス 391"/>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3" name="楕円 392"/>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124477</xdr:rowOff>
    </xdr:from>
    <xdr:ext cx="762000" cy="259045"/>
    <xdr:sp macro="" textlink="">
      <xdr:nvSpPr>
        <xdr:cNvPr id="394" name="テキスト ボックス 393"/>
        <xdr:cNvSpPr txBox="1"/>
      </xdr:nvSpPr>
      <xdr:spPr>
        <a:xfrm>
          <a:off x="939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公債費以外については、費目ごとで見ると類似団体の平均並みの数値である費目が多いが、繰出金が類似団体平均より大きく上回っているため、トータルでは類似団体の平均より高い数値となっている。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170434</xdr:rowOff>
    </xdr:from>
    <xdr:to>
      <xdr:col>82</xdr:col>
      <xdr:colOff>107950</xdr:colOff>
      <xdr:row>80</xdr:row>
      <xdr:rowOff>85852</xdr:rowOff>
    </xdr:to>
    <xdr:cxnSp macro="">
      <xdr:nvCxnSpPr>
        <xdr:cNvPr id="420" name="直線コネクタ 419"/>
        <xdr:cNvCxnSpPr/>
      </xdr:nvCxnSpPr>
      <xdr:spPr>
        <a:xfrm flipV="1">
          <a:off x="16510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1"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2" name="直線コネクタ 421"/>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85361</xdr:rowOff>
    </xdr:from>
    <xdr:ext cx="762000" cy="259045"/>
    <xdr:sp macro="" textlink="">
      <xdr:nvSpPr>
        <xdr:cNvPr id="423" name="公債費以外最大値テキスト"/>
        <xdr:cNvSpPr txBox="1"/>
      </xdr:nvSpPr>
      <xdr:spPr>
        <a:xfrm>
          <a:off x="16598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170434</xdr:rowOff>
    </xdr:from>
    <xdr:to>
      <xdr:col>82</xdr:col>
      <xdr:colOff>196850</xdr:colOff>
      <xdr:row>73</xdr:row>
      <xdr:rowOff>170434</xdr:rowOff>
    </xdr:to>
    <xdr:cxnSp macro="">
      <xdr:nvCxnSpPr>
        <xdr:cNvPr id="424" name="直線コネクタ 423"/>
        <xdr:cNvCxnSpPr/>
      </xdr:nvCxnSpPr>
      <xdr:spPr>
        <a:xfrm>
          <a:off x="16421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104139</xdr:rowOff>
    </xdr:from>
    <xdr:to>
      <xdr:col>82</xdr:col>
      <xdr:colOff>107950</xdr:colOff>
      <xdr:row>78</xdr:row>
      <xdr:rowOff>136144</xdr:rowOff>
    </xdr:to>
    <xdr:cxnSp macro="">
      <xdr:nvCxnSpPr>
        <xdr:cNvPr id="425" name="直線コネクタ 424"/>
        <xdr:cNvCxnSpPr/>
      </xdr:nvCxnSpPr>
      <xdr:spPr>
        <a:xfrm flipV="1">
          <a:off x="15671800" y="134772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113301</xdr:rowOff>
    </xdr:from>
    <xdr:ext cx="762000" cy="259045"/>
    <xdr:sp macro="" textlink="">
      <xdr:nvSpPr>
        <xdr:cNvPr id="426" name="公債費以外平均値テキスト"/>
        <xdr:cNvSpPr txBox="1"/>
      </xdr:nvSpPr>
      <xdr:spPr>
        <a:xfrm>
          <a:off x="16598900" y="13143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96774</xdr:rowOff>
    </xdr:from>
    <xdr:to>
      <xdr:col>82</xdr:col>
      <xdr:colOff>158750</xdr:colOff>
      <xdr:row>78</xdr:row>
      <xdr:rowOff>26924</xdr:rowOff>
    </xdr:to>
    <xdr:sp macro="" textlink="">
      <xdr:nvSpPr>
        <xdr:cNvPr id="427" name="フローチャート: 判断 426"/>
        <xdr:cNvSpPr/>
      </xdr:nvSpPr>
      <xdr:spPr>
        <a:xfrm>
          <a:off x="164592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136144</xdr:rowOff>
    </xdr:from>
    <xdr:to>
      <xdr:col>78</xdr:col>
      <xdr:colOff>69850</xdr:colOff>
      <xdr:row>79</xdr:row>
      <xdr:rowOff>1270</xdr:rowOff>
    </xdr:to>
    <xdr:cxnSp macro="">
      <xdr:nvCxnSpPr>
        <xdr:cNvPr id="428" name="直線コネクタ 427"/>
        <xdr:cNvCxnSpPr/>
      </xdr:nvCxnSpPr>
      <xdr:spPr>
        <a:xfrm flipV="1">
          <a:off x="14782800" y="1350924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29" name="フローチャート: 判断 428"/>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167403</xdr:rowOff>
    </xdr:from>
    <xdr:ext cx="736600" cy="259045"/>
    <xdr:sp macro="" textlink="">
      <xdr:nvSpPr>
        <xdr:cNvPr id="430" name="テキスト ボックス 429"/>
        <xdr:cNvSpPr txBox="1"/>
      </xdr:nvSpPr>
      <xdr:spPr>
        <a:xfrm>
          <a:off x="15290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1270</xdr:rowOff>
    </xdr:to>
    <xdr:cxnSp macro="">
      <xdr:nvCxnSpPr>
        <xdr:cNvPr id="431" name="直線コネクタ 430"/>
        <xdr:cNvCxnSpPr/>
      </xdr:nvCxnSpPr>
      <xdr:spPr>
        <a:xfrm>
          <a:off x="13893800" y="134315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2" name="フローチャート: 判断 431"/>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126255</xdr:rowOff>
    </xdr:from>
    <xdr:ext cx="762000" cy="259045"/>
    <xdr:sp macro="" textlink="">
      <xdr:nvSpPr>
        <xdr:cNvPr id="433" name="テキスト ボックス 432"/>
        <xdr:cNvSpPr txBox="1"/>
      </xdr:nvSpPr>
      <xdr:spPr>
        <a:xfrm>
          <a:off x="14401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110998</xdr:rowOff>
    </xdr:from>
    <xdr:to>
      <xdr:col>69</xdr:col>
      <xdr:colOff>92075</xdr:colOff>
      <xdr:row>78</xdr:row>
      <xdr:rowOff>58420</xdr:rowOff>
    </xdr:to>
    <xdr:cxnSp macro="">
      <xdr:nvCxnSpPr>
        <xdr:cNvPr id="434" name="直線コネクタ 433"/>
        <xdr:cNvCxnSpPr/>
      </xdr:nvCxnSpPr>
      <xdr:spPr>
        <a:xfrm>
          <a:off x="13004800" y="1331264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153924</xdr:rowOff>
    </xdr:from>
    <xdr:to>
      <xdr:col>69</xdr:col>
      <xdr:colOff>142875</xdr:colOff>
      <xdr:row>77</xdr:row>
      <xdr:rowOff>84074</xdr:rowOff>
    </xdr:to>
    <xdr:sp macro="" textlink="">
      <xdr:nvSpPr>
        <xdr:cNvPr id="435" name="フローチャート: 判断 434"/>
        <xdr:cNvSpPr/>
      </xdr:nvSpPr>
      <xdr:spPr>
        <a:xfrm>
          <a:off x="13843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94251</xdr:rowOff>
    </xdr:from>
    <xdr:ext cx="762000" cy="259045"/>
    <xdr:sp macro="" textlink="">
      <xdr:nvSpPr>
        <xdr:cNvPr id="436" name="テキスト ボックス 435"/>
        <xdr:cNvSpPr txBox="1"/>
      </xdr:nvSpPr>
      <xdr:spPr>
        <a:xfrm>
          <a:off x="13512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37" name="フローチャート: 判断 436"/>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57675</xdr:rowOff>
    </xdr:from>
    <xdr:ext cx="762000" cy="259045"/>
    <xdr:sp macro="" textlink="">
      <xdr:nvSpPr>
        <xdr:cNvPr id="438" name="テキスト ボックス 437"/>
        <xdr:cNvSpPr txBox="1"/>
      </xdr:nvSpPr>
      <xdr:spPr>
        <a:xfrm>
          <a:off x="12623800" y="1291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53339</xdr:rowOff>
    </xdr:from>
    <xdr:to>
      <xdr:col>82</xdr:col>
      <xdr:colOff>158750</xdr:colOff>
      <xdr:row>78</xdr:row>
      <xdr:rowOff>154939</xdr:rowOff>
    </xdr:to>
    <xdr:sp macro="" textlink="">
      <xdr:nvSpPr>
        <xdr:cNvPr id="444" name="楕円 443"/>
        <xdr:cNvSpPr/>
      </xdr:nvSpPr>
      <xdr:spPr>
        <a:xfrm>
          <a:off x="164592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25416</xdr:rowOff>
    </xdr:from>
    <xdr:ext cx="762000" cy="259045"/>
    <xdr:sp macro="" textlink="">
      <xdr:nvSpPr>
        <xdr:cNvPr id="445" name="公債費以外該当値テキスト"/>
        <xdr:cNvSpPr txBox="1"/>
      </xdr:nvSpPr>
      <xdr:spPr>
        <a:xfrm>
          <a:off x="165989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85344</xdr:rowOff>
    </xdr:from>
    <xdr:to>
      <xdr:col>78</xdr:col>
      <xdr:colOff>120650</xdr:colOff>
      <xdr:row>79</xdr:row>
      <xdr:rowOff>15494</xdr:rowOff>
    </xdr:to>
    <xdr:sp macro="" textlink="">
      <xdr:nvSpPr>
        <xdr:cNvPr id="446" name="楕円 445"/>
        <xdr:cNvSpPr/>
      </xdr:nvSpPr>
      <xdr:spPr>
        <a:xfrm>
          <a:off x="15621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271</xdr:rowOff>
    </xdr:from>
    <xdr:ext cx="736600" cy="259045"/>
    <xdr:sp macro="" textlink="">
      <xdr:nvSpPr>
        <xdr:cNvPr id="447" name="テキスト ボックス 446"/>
        <xdr:cNvSpPr txBox="1"/>
      </xdr:nvSpPr>
      <xdr:spPr>
        <a:xfrm>
          <a:off x="15290800" y="13544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48" name="楕円 447"/>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49" name="テキスト ボックス 448"/>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0" name="楕円 449"/>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1" name="テキスト ボックス 450"/>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60198</xdr:rowOff>
    </xdr:from>
    <xdr:to>
      <xdr:col>65</xdr:col>
      <xdr:colOff>53975</xdr:colOff>
      <xdr:row>77</xdr:row>
      <xdr:rowOff>161798</xdr:rowOff>
    </xdr:to>
    <xdr:sp macro="" textlink="">
      <xdr:nvSpPr>
        <xdr:cNvPr id="452" name="楕円 451"/>
        <xdr:cNvSpPr/>
      </xdr:nvSpPr>
      <xdr:spPr>
        <a:xfrm>
          <a:off x="12954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146575</xdr:rowOff>
    </xdr:from>
    <xdr:ext cx="762000" cy="259045"/>
    <xdr:sp macro="" textlink="">
      <xdr:nvSpPr>
        <xdr:cNvPr id="453" name="テキスト ボックス 452"/>
        <xdr:cNvSpPr txBox="1"/>
      </xdr:nvSpPr>
      <xdr:spPr>
        <a:xfrm>
          <a:off x="12623800" y="1334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124667</xdr:rowOff>
    </xdr:from>
    <xdr:to>
      <xdr:col>29</xdr:col>
      <xdr:colOff>127000</xdr:colOff>
      <xdr:row>18</xdr:row>
      <xdr:rowOff>24435</xdr:rowOff>
    </xdr:to>
    <xdr:cxnSp macro="">
      <xdr:nvCxnSpPr>
        <xdr:cNvPr id="42" name="直線コネクタ 41"/>
        <xdr:cNvCxnSpPr/>
      </xdr:nvCxnSpPr>
      <xdr:spPr bwMode="auto">
        <a:xfrm flipV="1">
          <a:off x="5651500" y="2058242"/>
          <a:ext cx="0" cy="10999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167962</xdr:rowOff>
    </xdr:from>
    <xdr:ext cx="762000" cy="259045"/>
    <xdr:sp macro="" textlink="">
      <xdr:nvSpPr>
        <xdr:cNvPr id="43" name="人口1人当たり決算額の推移最小値テキスト130"/>
        <xdr:cNvSpPr txBox="1"/>
      </xdr:nvSpPr>
      <xdr:spPr>
        <a:xfrm>
          <a:off x="5740400" y="313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24435</xdr:rowOff>
    </xdr:from>
    <xdr:to>
      <xdr:col>30</xdr:col>
      <xdr:colOff>25400</xdr:colOff>
      <xdr:row>18</xdr:row>
      <xdr:rowOff>24435</xdr:rowOff>
    </xdr:to>
    <xdr:cxnSp macro="">
      <xdr:nvCxnSpPr>
        <xdr:cNvPr id="44" name="直線コネクタ 43"/>
        <xdr:cNvCxnSpPr/>
      </xdr:nvCxnSpPr>
      <xdr:spPr bwMode="auto">
        <a:xfrm>
          <a:off x="5562600" y="3158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39594</xdr:rowOff>
    </xdr:from>
    <xdr:ext cx="762000" cy="259045"/>
    <xdr:sp macro="" textlink="">
      <xdr:nvSpPr>
        <xdr:cNvPr id="45" name="人口1人当たり決算額の推移最大値テキスト130"/>
        <xdr:cNvSpPr txBox="1"/>
      </xdr:nvSpPr>
      <xdr:spPr>
        <a:xfrm>
          <a:off x="5740400" y="180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124667</xdr:rowOff>
    </xdr:from>
    <xdr:to>
      <xdr:col>30</xdr:col>
      <xdr:colOff>25400</xdr:colOff>
      <xdr:row>11</xdr:row>
      <xdr:rowOff>124667</xdr:rowOff>
    </xdr:to>
    <xdr:cxnSp macro="">
      <xdr:nvCxnSpPr>
        <xdr:cNvPr id="46" name="直線コネクタ 45"/>
        <xdr:cNvCxnSpPr/>
      </xdr:nvCxnSpPr>
      <xdr:spPr bwMode="auto">
        <a:xfrm>
          <a:off x="5562600" y="20582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59086</xdr:rowOff>
    </xdr:from>
    <xdr:to>
      <xdr:col>29</xdr:col>
      <xdr:colOff>127000</xdr:colOff>
      <xdr:row>17</xdr:row>
      <xdr:rowOff>67407</xdr:rowOff>
    </xdr:to>
    <xdr:cxnSp macro="">
      <xdr:nvCxnSpPr>
        <xdr:cNvPr id="47" name="直線コネクタ 46"/>
        <xdr:cNvCxnSpPr/>
      </xdr:nvCxnSpPr>
      <xdr:spPr bwMode="auto">
        <a:xfrm flipV="1">
          <a:off x="5003800" y="3021361"/>
          <a:ext cx="647700" cy="83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12839</xdr:rowOff>
    </xdr:from>
    <xdr:ext cx="762000" cy="259045"/>
    <xdr:sp macro="" textlink="">
      <xdr:nvSpPr>
        <xdr:cNvPr id="48" name="人口1人当たり決算額の推移平均値テキスト130"/>
        <xdr:cNvSpPr txBox="1"/>
      </xdr:nvSpPr>
      <xdr:spPr>
        <a:xfrm>
          <a:off x="5740400" y="280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167762</xdr:rowOff>
    </xdr:from>
    <xdr:to>
      <xdr:col>29</xdr:col>
      <xdr:colOff>177800</xdr:colOff>
      <xdr:row>17</xdr:row>
      <xdr:rowOff>97912</xdr:rowOff>
    </xdr:to>
    <xdr:sp macro="" textlink="">
      <xdr:nvSpPr>
        <xdr:cNvPr id="49" name="フローチャート: 判断 48"/>
        <xdr:cNvSpPr/>
      </xdr:nvSpPr>
      <xdr:spPr bwMode="auto">
        <a:xfrm>
          <a:off x="56007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67407</xdr:rowOff>
    </xdr:from>
    <xdr:to>
      <xdr:col>26</xdr:col>
      <xdr:colOff>50800</xdr:colOff>
      <xdr:row>17</xdr:row>
      <xdr:rowOff>80145</xdr:rowOff>
    </xdr:to>
    <xdr:cxnSp macro="">
      <xdr:nvCxnSpPr>
        <xdr:cNvPr id="50" name="直線コネクタ 49"/>
        <xdr:cNvCxnSpPr/>
      </xdr:nvCxnSpPr>
      <xdr:spPr bwMode="auto">
        <a:xfrm flipV="1">
          <a:off x="4305300" y="3029682"/>
          <a:ext cx="698500" cy="12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5383</xdr:rowOff>
    </xdr:from>
    <xdr:to>
      <xdr:col>26</xdr:col>
      <xdr:colOff>101600</xdr:colOff>
      <xdr:row>17</xdr:row>
      <xdr:rowOff>106983</xdr:rowOff>
    </xdr:to>
    <xdr:sp macro="" textlink="">
      <xdr:nvSpPr>
        <xdr:cNvPr id="51" name="フローチャート: 判断 50"/>
        <xdr:cNvSpPr/>
      </xdr:nvSpPr>
      <xdr:spPr bwMode="auto">
        <a:xfrm>
          <a:off x="4953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117160</xdr:rowOff>
    </xdr:from>
    <xdr:ext cx="736600" cy="259045"/>
    <xdr:sp macro="" textlink="">
      <xdr:nvSpPr>
        <xdr:cNvPr id="52" name="テキスト ボックス 51"/>
        <xdr:cNvSpPr txBox="1"/>
      </xdr:nvSpPr>
      <xdr:spPr>
        <a:xfrm>
          <a:off x="4622800" y="2736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80145</xdr:rowOff>
    </xdr:from>
    <xdr:to>
      <xdr:col>22</xdr:col>
      <xdr:colOff>114300</xdr:colOff>
      <xdr:row>17</xdr:row>
      <xdr:rowOff>88105</xdr:rowOff>
    </xdr:to>
    <xdr:cxnSp macro="">
      <xdr:nvCxnSpPr>
        <xdr:cNvPr id="53" name="直線コネクタ 52"/>
        <xdr:cNvCxnSpPr/>
      </xdr:nvCxnSpPr>
      <xdr:spPr bwMode="auto">
        <a:xfrm flipV="1">
          <a:off x="3606800" y="3042420"/>
          <a:ext cx="698500" cy="79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9868</xdr:rowOff>
    </xdr:from>
    <xdr:to>
      <xdr:col>22</xdr:col>
      <xdr:colOff>165100</xdr:colOff>
      <xdr:row>17</xdr:row>
      <xdr:rowOff>111468</xdr:rowOff>
    </xdr:to>
    <xdr:sp macro="" textlink="">
      <xdr:nvSpPr>
        <xdr:cNvPr id="54" name="フローチャート: 判断 53"/>
        <xdr:cNvSpPr/>
      </xdr:nvSpPr>
      <xdr:spPr bwMode="auto">
        <a:xfrm>
          <a:off x="4254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121645</xdr:rowOff>
    </xdr:from>
    <xdr:ext cx="762000" cy="259045"/>
    <xdr:sp macro="" textlink="">
      <xdr:nvSpPr>
        <xdr:cNvPr id="55" name="テキスト ボックス 54"/>
        <xdr:cNvSpPr txBox="1"/>
      </xdr:nvSpPr>
      <xdr:spPr>
        <a:xfrm>
          <a:off x="3924300" y="2741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84127</xdr:rowOff>
    </xdr:from>
    <xdr:to>
      <xdr:col>18</xdr:col>
      <xdr:colOff>177800</xdr:colOff>
      <xdr:row>17</xdr:row>
      <xdr:rowOff>88105</xdr:rowOff>
    </xdr:to>
    <xdr:cxnSp macro="">
      <xdr:nvCxnSpPr>
        <xdr:cNvPr id="56" name="直線コネクタ 55"/>
        <xdr:cNvCxnSpPr/>
      </xdr:nvCxnSpPr>
      <xdr:spPr bwMode="auto">
        <a:xfrm>
          <a:off x="2908300" y="3046402"/>
          <a:ext cx="698500" cy="3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22061</xdr:rowOff>
    </xdr:from>
    <xdr:to>
      <xdr:col>19</xdr:col>
      <xdr:colOff>38100</xdr:colOff>
      <xdr:row>17</xdr:row>
      <xdr:rowOff>123661</xdr:rowOff>
    </xdr:to>
    <xdr:sp macro="" textlink="">
      <xdr:nvSpPr>
        <xdr:cNvPr id="57" name="フローチャート: 判断 56"/>
        <xdr:cNvSpPr/>
      </xdr:nvSpPr>
      <xdr:spPr bwMode="auto">
        <a:xfrm>
          <a:off x="35560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133838</xdr:rowOff>
    </xdr:from>
    <xdr:ext cx="762000" cy="259045"/>
    <xdr:sp macro="" textlink="">
      <xdr:nvSpPr>
        <xdr:cNvPr id="58" name="テキスト ボックス 57"/>
        <xdr:cNvSpPr txBox="1"/>
      </xdr:nvSpPr>
      <xdr:spPr>
        <a:xfrm>
          <a:off x="32258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44926</xdr:rowOff>
    </xdr:from>
    <xdr:to>
      <xdr:col>15</xdr:col>
      <xdr:colOff>101600</xdr:colOff>
      <xdr:row>17</xdr:row>
      <xdr:rowOff>146526</xdr:rowOff>
    </xdr:to>
    <xdr:sp macro="" textlink="">
      <xdr:nvSpPr>
        <xdr:cNvPr id="59" name="フローチャート: 判断 58"/>
        <xdr:cNvSpPr/>
      </xdr:nvSpPr>
      <xdr:spPr bwMode="auto">
        <a:xfrm>
          <a:off x="28575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131303</xdr:rowOff>
    </xdr:from>
    <xdr:ext cx="762000" cy="259045"/>
    <xdr:sp macro="" textlink="">
      <xdr:nvSpPr>
        <xdr:cNvPr id="60" name="テキスト ボックス 59"/>
        <xdr:cNvSpPr txBox="1"/>
      </xdr:nvSpPr>
      <xdr:spPr>
        <a:xfrm>
          <a:off x="25273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8286</xdr:rowOff>
    </xdr:from>
    <xdr:to>
      <xdr:col>29</xdr:col>
      <xdr:colOff>177800</xdr:colOff>
      <xdr:row>17</xdr:row>
      <xdr:rowOff>109886</xdr:rowOff>
    </xdr:to>
    <xdr:sp macro="" textlink="">
      <xdr:nvSpPr>
        <xdr:cNvPr id="66" name="楕円 65"/>
        <xdr:cNvSpPr/>
      </xdr:nvSpPr>
      <xdr:spPr bwMode="auto">
        <a:xfrm>
          <a:off x="5600700" y="2970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151813</xdr:rowOff>
    </xdr:from>
    <xdr:ext cx="762000" cy="259045"/>
    <xdr:sp macro="" textlink="">
      <xdr:nvSpPr>
        <xdr:cNvPr id="67" name="人口1人当たり決算額の推移該当値テキスト130"/>
        <xdr:cNvSpPr txBox="1"/>
      </xdr:nvSpPr>
      <xdr:spPr>
        <a:xfrm>
          <a:off x="5740400" y="2942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16607</xdr:rowOff>
    </xdr:from>
    <xdr:to>
      <xdr:col>26</xdr:col>
      <xdr:colOff>101600</xdr:colOff>
      <xdr:row>17</xdr:row>
      <xdr:rowOff>118207</xdr:rowOff>
    </xdr:to>
    <xdr:sp macro="" textlink="">
      <xdr:nvSpPr>
        <xdr:cNvPr id="68" name="楕円 67"/>
        <xdr:cNvSpPr/>
      </xdr:nvSpPr>
      <xdr:spPr bwMode="auto">
        <a:xfrm>
          <a:off x="4953000" y="2978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102984</xdr:rowOff>
    </xdr:from>
    <xdr:ext cx="736600" cy="259045"/>
    <xdr:sp macro="" textlink="">
      <xdr:nvSpPr>
        <xdr:cNvPr id="69" name="テキスト ボックス 68"/>
        <xdr:cNvSpPr txBox="1"/>
      </xdr:nvSpPr>
      <xdr:spPr>
        <a:xfrm>
          <a:off x="4622800" y="3065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29345</xdr:rowOff>
    </xdr:from>
    <xdr:to>
      <xdr:col>22</xdr:col>
      <xdr:colOff>165100</xdr:colOff>
      <xdr:row>17</xdr:row>
      <xdr:rowOff>130945</xdr:rowOff>
    </xdr:to>
    <xdr:sp macro="" textlink="">
      <xdr:nvSpPr>
        <xdr:cNvPr id="70" name="楕円 69"/>
        <xdr:cNvSpPr/>
      </xdr:nvSpPr>
      <xdr:spPr bwMode="auto">
        <a:xfrm>
          <a:off x="4254500" y="2991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115722</xdr:rowOff>
    </xdr:from>
    <xdr:ext cx="762000" cy="259045"/>
    <xdr:sp macro="" textlink="">
      <xdr:nvSpPr>
        <xdr:cNvPr id="71" name="テキスト ボックス 70"/>
        <xdr:cNvSpPr txBox="1"/>
      </xdr:nvSpPr>
      <xdr:spPr>
        <a:xfrm>
          <a:off x="3924300" y="307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37305</xdr:rowOff>
    </xdr:from>
    <xdr:to>
      <xdr:col>19</xdr:col>
      <xdr:colOff>38100</xdr:colOff>
      <xdr:row>17</xdr:row>
      <xdr:rowOff>138905</xdr:rowOff>
    </xdr:to>
    <xdr:sp macro="" textlink="">
      <xdr:nvSpPr>
        <xdr:cNvPr id="72" name="楕円 71"/>
        <xdr:cNvSpPr/>
      </xdr:nvSpPr>
      <xdr:spPr bwMode="auto">
        <a:xfrm>
          <a:off x="3556000" y="2999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123682</xdr:rowOff>
    </xdr:from>
    <xdr:ext cx="762000" cy="259045"/>
    <xdr:sp macro="" textlink="">
      <xdr:nvSpPr>
        <xdr:cNvPr id="73" name="テキスト ボックス 72"/>
        <xdr:cNvSpPr txBox="1"/>
      </xdr:nvSpPr>
      <xdr:spPr>
        <a:xfrm>
          <a:off x="3225800" y="3085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33327</xdr:rowOff>
    </xdr:from>
    <xdr:to>
      <xdr:col>15</xdr:col>
      <xdr:colOff>101600</xdr:colOff>
      <xdr:row>17</xdr:row>
      <xdr:rowOff>134927</xdr:rowOff>
    </xdr:to>
    <xdr:sp macro="" textlink="">
      <xdr:nvSpPr>
        <xdr:cNvPr id="74" name="楕円 73"/>
        <xdr:cNvSpPr/>
      </xdr:nvSpPr>
      <xdr:spPr bwMode="auto">
        <a:xfrm>
          <a:off x="2857500" y="2995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145104</xdr:rowOff>
    </xdr:from>
    <xdr:ext cx="762000" cy="259045"/>
    <xdr:sp macro="" textlink="">
      <xdr:nvSpPr>
        <xdr:cNvPr id="75" name="テキスト ボックス 74"/>
        <xdr:cNvSpPr txBox="1"/>
      </xdr:nvSpPr>
      <xdr:spPr>
        <a:xfrm>
          <a:off x="2527300" y="2764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1" name="直線コネクタ 90"/>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2" name="直線コネクタ 91"/>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3" name="テキスト ボックス 92"/>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4" name="直線コネクタ 93"/>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5" name="テキスト ボックス 94"/>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6" name="直線コネクタ 95"/>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7" name="テキスト ボックス 96"/>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8" name="直線コネクタ 97"/>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9" name="テキスト ボックス 98"/>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0" name="直線コネクタ 99"/>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1" name="テキスト ボックス 100"/>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259866</xdr:rowOff>
    </xdr:from>
    <xdr:to>
      <xdr:col>29</xdr:col>
      <xdr:colOff>127000</xdr:colOff>
      <xdr:row>37</xdr:row>
      <xdr:rowOff>249203</xdr:rowOff>
    </xdr:to>
    <xdr:cxnSp macro="">
      <xdr:nvCxnSpPr>
        <xdr:cNvPr id="105" name="直線コネクタ 104"/>
        <xdr:cNvCxnSpPr/>
      </xdr:nvCxnSpPr>
      <xdr:spPr bwMode="auto">
        <a:xfrm flipV="1">
          <a:off x="5651500" y="6184416"/>
          <a:ext cx="0" cy="11894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221280</xdr:rowOff>
    </xdr:from>
    <xdr:ext cx="762000" cy="259045"/>
    <xdr:sp macro="" textlink="">
      <xdr:nvSpPr>
        <xdr:cNvPr id="106" name="人口1人当たり決算額の推移最小値テキスト445"/>
        <xdr:cNvSpPr txBox="1"/>
      </xdr:nvSpPr>
      <xdr:spPr>
        <a:xfrm>
          <a:off x="5740400" y="7345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249203</xdr:rowOff>
    </xdr:from>
    <xdr:to>
      <xdr:col>30</xdr:col>
      <xdr:colOff>25400</xdr:colOff>
      <xdr:row>37</xdr:row>
      <xdr:rowOff>249203</xdr:rowOff>
    </xdr:to>
    <xdr:cxnSp macro="">
      <xdr:nvCxnSpPr>
        <xdr:cNvPr id="107" name="直線コネクタ 106"/>
        <xdr:cNvCxnSpPr/>
      </xdr:nvCxnSpPr>
      <xdr:spPr bwMode="auto">
        <a:xfrm>
          <a:off x="5562600" y="73739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3343</xdr:rowOff>
    </xdr:from>
    <xdr:ext cx="762000" cy="259045"/>
    <xdr:sp macro="" textlink="">
      <xdr:nvSpPr>
        <xdr:cNvPr id="108" name="人口1人当たり決算額の推移最大値テキスト445"/>
        <xdr:cNvSpPr txBox="1"/>
      </xdr:nvSpPr>
      <xdr:spPr>
        <a:xfrm>
          <a:off x="5740400" y="5927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259866</xdr:rowOff>
    </xdr:from>
    <xdr:to>
      <xdr:col>30</xdr:col>
      <xdr:colOff>25400</xdr:colOff>
      <xdr:row>33</xdr:row>
      <xdr:rowOff>259866</xdr:rowOff>
    </xdr:to>
    <xdr:cxnSp macro="">
      <xdr:nvCxnSpPr>
        <xdr:cNvPr id="109" name="直線コネクタ 108"/>
        <xdr:cNvCxnSpPr/>
      </xdr:nvCxnSpPr>
      <xdr:spPr bwMode="auto">
        <a:xfrm>
          <a:off x="5562600" y="6184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251652</xdr:rowOff>
    </xdr:from>
    <xdr:to>
      <xdr:col>29</xdr:col>
      <xdr:colOff>127000</xdr:colOff>
      <xdr:row>35</xdr:row>
      <xdr:rowOff>264176</xdr:rowOff>
    </xdr:to>
    <xdr:cxnSp macro="">
      <xdr:nvCxnSpPr>
        <xdr:cNvPr id="110" name="直線コネクタ 109"/>
        <xdr:cNvCxnSpPr/>
      </xdr:nvCxnSpPr>
      <xdr:spPr bwMode="auto">
        <a:xfrm flipV="1">
          <a:off x="5003800" y="6862002"/>
          <a:ext cx="647700" cy="12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236430</xdr:rowOff>
    </xdr:from>
    <xdr:ext cx="762000" cy="259045"/>
    <xdr:sp macro="" textlink="">
      <xdr:nvSpPr>
        <xdr:cNvPr id="111" name="人口1人当たり決算額の推移平均値テキスト445"/>
        <xdr:cNvSpPr txBox="1"/>
      </xdr:nvSpPr>
      <xdr:spPr>
        <a:xfrm>
          <a:off x="5740400" y="68467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261007</xdr:rowOff>
    </xdr:from>
    <xdr:to>
      <xdr:col>29</xdr:col>
      <xdr:colOff>177800</xdr:colOff>
      <xdr:row>36</xdr:row>
      <xdr:rowOff>19707</xdr:rowOff>
    </xdr:to>
    <xdr:sp macro="" textlink="">
      <xdr:nvSpPr>
        <xdr:cNvPr id="112" name="フローチャート: 判断 111"/>
        <xdr:cNvSpPr/>
      </xdr:nvSpPr>
      <xdr:spPr bwMode="auto">
        <a:xfrm>
          <a:off x="5600700" y="6871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239455</xdr:rowOff>
    </xdr:from>
    <xdr:to>
      <xdr:col>26</xdr:col>
      <xdr:colOff>50800</xdr:colOff>
      <xdr:row>35</xdr:row>
      <xdr:rowOff>264176</xdr:rowOff>
    </xdr:to>
    <xdr:cxnSp macro="">
      <xdr:nvCxnSpPr>
        <xdr:cNvPr id="113" name="直線コネクタ 112"/>
        <xdr:cNvCxnSpPr/>
      </xdr:nvCxnSpPr>
      <xdr:spPr bwMode="auto">
        <a:xfrm>
          <a:off x="4305300" y="6849805"/>
          <a:ext cx="698500" cy="24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267946</xdr:rowOff>
    </xdr:from>
    <xdr:to>
      <xdr:col>26</xdr:col>
      <xdr:colOff>101600</xdr:colOff>
      <xdr:row>36</xdr:row>
      <xdr:rowOff>26646</xdr:rowOff>
    </xdr:to>
    <xdr:sp macro="" textlink="">
      <xdr:nvSpPr>
        <xdr:cNvPr id="114" name="フローチャート: 判断 113"/>
        <xdr:cNvSpPr/>
      </xdr:nvSpPr>
      <xdr:spPr bwMode="auto">
        <a:xfrm>
          <a:off x="4953000" y="6878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11423</xdr:rowOff>
    </xdr:from>
    <xdr:ext cx="736600" cy="259045"/>
    <xdr:sp macro="" textlink="">
      <xdr:nvSpPr>
        <xdr:cNvPr id="115" name="テキスト ボックス 114"/>
        <xdr:cNvSpPr txBox="1"/>
      </xdr:nvSpPr>
      <xdr:spPr>
        <a:xfrm>
          <a:off x="4622800" y="6964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224318</xdr:rowOff>
    </xdr:from>
    <xdr:to>
      <xdr:col>22</xdr:col>
      <xdr:colOff>114300</xdr:colOff>
      <xdr:row>35</xdr:row>
      <xdr:rowOff>239455</xdr:rowOff>
    </xdr:to>
    <xdr:cxnSp macro="">
      <xdr:nvCxnSpPr>
        <xdr:cNvPr id="116" name="直線コネクタ 115"/>
        <xdr:cNvCxnSpPr/>
      </xdr:nvCxnSpPr>
      <xdr:spPr bwMode="auto">
        <a:xfrm>
          <a:off x="3606800" y="6834668"/>
          <a:ext cx="698500" cy="15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256957</xdr:rowOff>
    </xdr:from>
    <xdr:to>
      <xdr:col>22</xdr:col>
      <xdr:colOff>165100</xdr:colOff>
      <xdr:row>36</xdr:row>
      <xdr:rowOff>15657</xdr:rowOff>
    </xdr:to>
    <xdr:sp macro="" textlink="">
      <xdr:nvSpPr>
        <xdr:cNvPr id="117" name="フローチャート: 判断 116"/>
        <xdr:cNvSpPr/>
      </xdr:nvSpPr>
      <xdr:spPr bwMode="auto">
        <a:xfrm>
          <a:off x="4254500" y="6867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434</xdr:rowOff>
    </xdr:from>
    <xdr:ext cx="762000" cy="259045"/>
    <xdr:sp macro="" textlink="">
      <xdr:nvSpPr>
        <xdr:cNvPr id="118" name="テキスト ボックス 117"/>
        <xdr:cNvSpPr txBox="1"/>
      </xdr:nvSpPr>
      <xdr:spPr>
        <a:xfrm>
          <a:off x="3924300" y="695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224318</xdr:rowOff>
    </xdr:from>
    <xdr:to>
      <xdr:col>18</xdr:col>
      <xdr:colOff>177800</xdr:colOff>
      <xdr:row>35</xdr:row>
      <xdr:rowOff>309472</xdr:rowOff>
    </xdr:to>
    <xdr:cxnSp macro="">
      <xdr:nvCxnSpPr>
        <xdr:cNvPr id="119" name="直線コネクタ 118"/>
        <xdr:cNvCxnSpPr/>
      </xdr:nvCxnSpPr>
      <xdr:spPr bwMode="auto">
        <a:xfrm flipV="1">
          <a:off x="2908300" y="6834668"/>
          <a:ext cx="698500" cy="85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252483</xdr:rowOff>
    </xdr:from>
    <xdr:to>
      <xdr:col>19</xdr:col>
      <xdr:colOff>38100</xdr:colOff>
      <xdr:row>36</xdr:row>
      <xdr:rowOff>11183</xdr:rowOff>
    </xdr:to>
    <xdr:sp macro="" textlink="">
      <xdr:nvSpPr>
        <xdr:cNvPr id="120" name="フローチャート: 判断 119"/>
        <xdr:cNvSpPr/>
      </xdr:nvSpPr>
      <xdr:spPr bwMode="auto">
        <a:xfrm>
          <a:off x="3556000" y="6862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338860</xdr:rowOff>
    </xdr:from>
    <xdr:ext cx="762000" cy="259045"/>
    <xdr:sp macro="" textlink="">
      <xdr:nvSpPr>
        <xdr:cNvPr id="121" name="テキスト ボックス 120"/>
        <xdr:cNvSpPr txBox="1"/>
      </xdr:nvSpPr>
      <xdr:spPr>
        <a:xfrm>
          <a:off x="3225800" y="6949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262803</xdr:rowOff>
    </xdr:from>
    <xdr:to>
      <xdr:col>15</xdr:col>
      <xdr:colOff>101600</xdr:colOff>
      <xdr:row>36</xdr:row>
      <xdr:rowOff>21503</xdr:rowOff>
    </xdr:to>
    <xdr:sp macro="" textlink="">
      <xdr:nvSpPr>
        <xdr:cNvPr id="122" name="フローチャート: 判断 121"/>
        <xdr:cNvSpPr/>
      </xdr:nvSpPr>
      <xdr:spPr bwMode="auto">
        <a:xfrm>
          <a:off x="2857500" y="6873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6280</xdr:rowOff>
    </xdr:from>
    <xdr:ext cx="762000" cy="259045"/>
    <xdr:sp macro="" textlink="">
      <xdr:nvSpPr>
        <xdr:cNvPr id="123" name="テキスト ボックス 122"/>
        <xdr:cNvSpPr txBox="1"/>
      </xdr:nvSpPr>
      <xdr:spPr>
        <a:xfrm>
          <a:off x="2527300" y="6959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200852</xdr:rowOff>
    </xdr:from>
    <xdr:to>
      <xdr:col>29</xdr:col>
      <xdr:colOff>177800</xdr:colOff>
      <xdr:row>35</xdr:row>
      <xdr:rowOff>302452</xdr:rowOff>
    </xdr:to>
    <xdr:sp macro="" textlink="">
      <xdr:nvSpPr>
        <xdr:cNvPr id="129" name="楕円 128"/>
        <xdr:cNvSpPr/>
      </xdr:nvSpPr>
      <xdr:spPr bwMode="auto">
        <a:xfrm>
          <a:off x="5600700" y="6811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45929</xdr:rowOff>
    </xdr:from>
    <xdr:ext cx="762000" cy="259045"/>
    <xdr:sp macro="" textlink="">
      <xdr:nvSpPr>
        <xdr:cNvPr id="130" name="人口1人当たり決算額の推移該当値テキスト445"/>
        <xdr:cNvSpPr txBox="1"/>
      </xdr:nvSpPr>
      <xdr:spPr>
        <a:xfrm>
          <a:off x="5740400" y="6656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213376</xdr:rowOff>
    </xdr:from>
    <xdr:to>
      <xdr:col>26</xdr:col>
      <xdr:colOff>101600</xdr:colOff>
      <xdr:row>35</xdr:row>
      <xdr:rowOff>314976</xdr:rowOff>
    </xdr:to>
    <xdr:sp macro="" textlink="">
      <xdr:nvSpPr>
        <xdr:cNvPr id="131" name="楕円 130"/>
        <xdr:cNvSpPr/>
      </xdr:nvSpPr>
      <xdr:spPr bwMode="auto">
        <a:xfrm>
          <a:off x="4953000" y="682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325153</xdr:rowOff>
    </xdr:from>
    <xdr:ext cx="736600" cy="259045"/>
    <xdr:sp macro="" textlink="">
      <xdr:nvSpPr>
        <xdr:cNvPr id="132" name="テキスト ボックス 131"/>
        <xdr:cNvSpPr txBox="1"/>
      </xdr:nvSpPr>
      <xdr:spPr>
        <a:xfrm>
          <a:off x="4622800" y="659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188655</xdr:rowOff>
    </xdr:from>
    <xdr:to>
      <xdr:col>22</xdr:col>
      <xdr:colOff>165100</xdr:colOff>
      <xdr:row>35</xdr:row>
      <xdr:rowOff>290255</xdr:rowOff>
    </xdr:to>
    <xdr:sp macro="" textlink="">
      <xdr:nvSpPr>
        <xdr:cNvPr id="133" name="楕円 132"/>
        <xdr:cNvSpPr/>
      </xdr:nvSpPr>
      <xdr:spPr bwMode="auto">
        <a:xfrm>
          <a:off x="4254500" y="6799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300432</xdr:rowOff>
    </xdr:from>
    <xdr:ext cx="762000" cy="259045"/>
    <xdr:sp macro="" textlink="">
      <xdr:nvSpPr>
        <xdr:cNvPr id="134" name="テキスト ボックス 133"/>
        <xdr:cNvSpPr txBox="1"/>
      </xdr:nvSpPr>
      <xdr:spPr>
        <a:xfrm>
          <a:off x="3924300" y="6567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173518</xdr:rowOff>
    </xdr:from>
    <xdr:to>
      <xdr:col>19</xdr:col>
      <xdr:colOff>38100</xdr:colOff>
      <xdr:row>35</xdr:row>
      <xdr:rowOff>275118</xdr:rowOff>
    </xdr:to>
    <xdr:sp macro="" textlink="">
      <xdr:nvSpPr>
        <xdr:cNvPr id="135" name="楕円 134"/>
        <xdr:cNvSpPr/>
      </xdr:nvSpPr>
      <xdr:spPr bwMode="auto">
        <a:xfrm>
          <a:off x="3556000" y="6783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285295</xdr:rowOff>
    </xdr:from>
    <xdr:ext cx="762000" cy="259045"/>
    <xdr:sp macro="" textlink="">
      <xdr:nvSpPr>
        <xdr:cNvPr id="136" name="テキスト ボックス 135"/>
        <xdr:cNvSpPr txBox="1"/>
      </xdr:nvSpPr>
      <xdr:spPr>
        <a:xfrm>
          <a:off x="3225800" y="655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258672</xdr:rowOff>
    </xdr:from>
    <xdr:to>
      <xdr:col>15</xdr:col>
      <xdr:colOff>101600</xdr:colOff>
      <xdr:row>36</xdr:row>
      <xdr:rowOff>17372</xdr:rowOff>
    </xdr:to>
    <xdr:sp macro="" textlink="">
      <xdr:nvSpPr>
        <xdr:cNvPr id="137" name="楕円 136"/>
        <xdr:cNvSpPr/>
      </xdr:nvSpPr>
      <xdr:spPr bwMode="auto">
        <a:xfrm>
          <a:off x="2857500" y="68690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27549</xdr:rowOff>
    </xdr:from>
    <xdr:ext cx="762000" cy="259045"/>
    <xdr:sp macro="" textlink="">
      <xdr:nvSpPr>
        <xdr:cNvPr id="138" name="テキスト ボックス 137"/>
        <xdr:cNvSpPr txBox="1"/>
      </xdr:nvSpPr>
      <xdr:spPr>
        <a:xfrm>
          <a:off x="2527300" y="6637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31,635
31,445
140.05
17,184,395
16,738,486
208,814
9,609,520
17,329,631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154015</xdr:rowOff>
    </xdr:from>
    <xdr:to>
      <xdr:col>24</xdr:col>
      <xdr:colOff>62865</xdr:colOff>
      <xdr:row>37</xdr:row>
      <xdr:rowOff>45915</xdr:rowOff>
    </xdr:to>
    <xdr:cxnSp macro="">
      <xdr:nvCxnSpPr>
        <xdr:cNvPr id="53" name="直線コネクタ 52"/>
        <xdr:cNvCxnSpPr/>
      </xdr:nvCxnSpPr>
      <xdr:spPr>
        <a:xfrm flipV="1">
          <a:off x="4633595" y="5297515"/>
          <a:ext cx="1270" cy="109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49742</xdr:rowOff>
    </xdr:from>
    <xdr:ext cx="534377" cy="259045"/>
    <xdr:sp macro="" textlink="">
      <xdr:nvSpPr>
        <xdr:cNvPr id="54" name="人件費最小値テキスト"/>
        <xdr:cNvSpPr txBox="1"/>
      </xdr:nvSpPr>
      <xdr:spPr>
        <a:xfrm>
          <a:off x="4686300" y="639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45915</xdr:rowOff>
    </xdr:from>
    <xdr:to>
      <xdr:col>24</xdr:col>
      <xdr:colOff>152400</xdr:colOff>
      <xdr:row>37</xdr:row>
      <xdr:rowOff>45915</xdr:rowOff>
    </xdr:to>
    <xdr:cxnSp macro="">
      <xdr:nvCxnSpPr>
        <xdr:cNvPr id="55" name="直線コネクタ 54"/>
        <xdr:cNvCxnSpPr/>
      </xdr:nvCxnSpPr>
      <xdr:spPr>
        <a:xfrm>
          <a:off x="4546600" y="6389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100692</xdr:rowOff>
    </xdr:from>
    <xdr:ext cx="599010" cy="259045"/>
    <xdr:sp macro="" textlink="">
      <xdr:nvSpPr>
        <xdr:cNvPr id="56" name="人件費最大値テキスト"/>
        <xdr:cNvSpPr txBox="1"/>
      </xdr:nvSpPr>
      <xdr:spPr>
        <a:xfrm>
          <a:off x="4686300" y="5072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154015</xdr:rowOff>
    </xdr:from>
    <xdr:to>
      <xdr:col>24</xdr:col>
      <xdr:colOff>152400</xdr:colOff>
      <xdr:row>30</xdr:row>
      <xdr:rowOff>154015</xdr:rowOff>
    </xdr:to>
    <xdr:cxnSp macro="">
      <xdr:nvCxnSpPr>
        <xdr:cNvPr id="57" name="直線コネクタ 56"/>
        <xdr:cNvCxnSpPr/>
      </xdr:nvCxnSpPr>
      <xdr:spPr>
        <a:xfrm>
          <a:off x="4546600" y="5297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115619</xdr:rowOff>
    </xdr:from>
    <xdr:to>
      <xdr:col>24</xdr:col>
      <xdr:colOff>63500</xdr:colOff>
      <xdr:row>36</xdr:row>
      <xdr:rowOff>123419</xdr:rowOff>
    </xdr:to>
    <xdr:cxnSp macro="">
      <xdr:nvCxnSpPr>
        <xdr:cNvPr id="58" name="直線コネクタ 57"/>
        <xdr:cNvCxnSpPr/>
      </xdr:nvCxnSpPr>
      <xdr:spPr>
        <a:xfrm flipV="1">
          <a:off x="3797300" y="6287819"/>
          <a:ext cx="838200" cy="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65248</xdr:rowOff>
    </xdr:from>
    <xdr:ext cx="534377" cy="259045"/>
    <xdr:sp macro="" textlink="">
      <xdr:nvSpPr>
        <xdr:cNvPr id="59" name="人件費平均値テキスト"/>
        <xdr:cNvSpPr txBox="1"/>
      </xdr:nvSpPr>
      <xdr:spPr>
        <a:xfrm>
          <a:off x="4686300" y="606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42371</xdr:rowOff>
    </xdr:from>
    <xdr:to>
      <xdr:col>24</xdr:col>
      <xdr:colOff>114300</xdr:colOff>
      <xdr:row>36</xdr:row>
      <xdr:rowOff>143971</xdr:rowOff>
    </xdr:to>
    <xdr:sp macro="" textlink="">
      <xdr:nvSpPr>
        <xdr:cNvPr id="60" name="フローチャート: 判断 59"/>
        <xdr:cNvSpPr/>
      </xdr:nvSpPr>
      <xdr:spPr>
        <a:xfrm>
          <a:off x="4584700" y="621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123328</xdr:rowOff>
    </xdr:from>
    <xdr:to>
      <xdr:col>19</xdr:col>
      <xdr:colOff>177800</xdr:colOff>
      <xdr:row>36</xdr:row>
      <xdr:rowOff>123419</xdr:rowOff>
    </xdr:to>
    <xdr:cxnSp macro="">
      <xdr:nvCxnSpPr>
        <xdr:cNvPr id="61" name="直線コネクタ 60"/>
        <xdr:cNvCxnSpPr/>
      </xdr:nvCxnSpPr>
      <xdr:spPr>
        <a:xfrm>
          <a:off x="2908300" y="629552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44648</xdr:rowOff>
    </xdr:from>
    <xdr:to>
      <xdr:col>20</xdr:col>
      <xdr:colOff>38100</xdr:colOff>
      <xdr:row>36</xdr:row>
      <xdr:rowOff>146248</xdr:rowOff>
    </xdr:to>
    <xdr:sp macro="" textlink="">
      <xdr:nvSpPr>
        <xdr:cNvPr id="62" name="フローチャート: 判断 61"/>
        <xdr:cNvSpPr/>
      </xdr:nvSpPr>
      <xdr:spPr>
        <a:xfrm>
          <a:off x="37465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162775</xdr:rowOff>
    </xdr:from>
    <xdr:ext cx="534377" cy="259045"/>
    <xdr:sp macro="" textlink="">
      <xdr:nvSpPr>
        <xdr:cNvPr id="63" name="テキスト ボックス 62"/>
        <xdr:cNvSpPr txBox="1"/>
      </xdr:nvSpPr>
      <xdr:spPr>
        <a:xfrm>
          <a:off x="3530111" y="599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117681</xdr:rowOff>
    </xdr:from>
    <xdr:to>
      <xdr:col>15</xdr:col>
      <xdr:colOff>50800</xdr:colOff>
      <xdr:row>36</xdr:row>
      <xdr:rowOff>123328</xdr:rowOff>
    </xdr:to>
    <xdr:cxnSp macro="">
      <xdr:nvCxnSpPr>
        <xdr:cNvPr id="64" name="直線コネクタ 63"/>
        <xdr:cNvCxnSpPr/>
      </xdr:nvCxnSpPr>
      <xdr:spPr>
        <a:xfrm>
          <a:off x="2019300" y="6289881"/>
          <a:ext cx="889000" cy="5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45196</xdr:rowOff>
    </xdr:from>
    <xdr:to>
      <xdr:col>15</xdr:col>
      <xdr:colOff>101600</xdr:colOff>
      <xdr:row>36</xdr:row>
      <xdr:rowOff>146796</xdr:rowOff>
    </xdr:to>
    <xdr:sp macro="" textlink="">
      <xdr:nvSpPr>
        <xdr:cNvPr id="65" name="フローチャート: 判断 64"/>
        <xdr:cNvSpPr/>
      </xdr:nvSpPr>
      <xdr:spPr>
        <a:xfrm>
          <a:off x="2857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163323</xdr:rowOff>
    </xdr:from>
    <xdr:ext cx="534377" cy="259045"/>
    <xdr:sp macro="" textlink="">
      <xdr:nvSpPr>
        <xdr:cNvPr id="66" name="テキスト ボックス 65"/>
        <xdr:cNvSpPr txBox="1"/>
      </xdr:nvSpPr>
      <xdr:spPr>
        <a:xfrm>
          <a:off x="2641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117681</xdr:rowOff>
    </xdr:from>
    <xdr:to>
      <xdr:col>10</xdr:col>
      <xdr:colOff>114300</xdr:colOff>
      <xdr:row>36</xdr:row>
      <xdr:rowOff>123758</xdr:rowOff>
    </xdr:to>
    <xdr:cxnSp macro="">
      <xdr:nvCxnSpPr>
        <xdr:cNvPr id="67" name="直線コネクタ 66"/>
        <xdr:cNvCxnSpPr/>
      </xdr:nvCxnSpPr>
      <xdr:spPr>
        <a:xfrm flipV="1">
          <a:off x="1130300" y="6289881"/>
          <a:ext cx="889000" cy="6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53307</xdr:rowOff>
    </xdr:from>
    <xdr:to>
      <xdr:col>10</xdr:col>
      <xdr:colOff>165100</xdr:colOff>
      <xdr:row>36</xdr:row>
      <xdr:rowOff>154907</xdr:rowOff>
    </xdr:to>
    <xdr:sp macro="" textlink="">
      <xdr:nvSpPr>
        <xdr:cNvPr id="68" name="フローチャート: 判断 67"/>
        <xdr:cNvSpPr/>
      </xdr:nvSpPr>
      <xdr:spPr>
        <a:xfrm>
          <a:off x="1968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171434</xdr:rowOff>
    </xdr:from>
    <xdr:ext cx="534377" cy="259045"/>
    <xdr:sp macro="" textlink="">
      <xdr:nvSpPr>
        <xdr:cNvPr id="69" name="テキスト ボックス 68"/>
        <xdr:cNvSpPr txBox="1"/>
      </xdr:nvSpPr>
      <xdr:spPr>
        <a:xfrm>
          <a:off x="1752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74402</xdr:rowOff>
    </xdr:from>
    <xdr:to>
      <xdr:col>6</xdr:col>
      <xdr:colOff>38100</xdr:colOff>
      <xdr:row>37</xdr:row>
      <xdr:rowOff>4552</xdr:rowOff>
    </xdr:to>
    <xdr:sp macro="" textlink="">
      <xdr:nvSpPr>
        <xdr:cNvPr id="70" name="フローチャート: 判断 69"/>
        <xdr:cNvSpPr/>
      </xdr:nvSpPr>
      <xdr:spPr>
        <a:xfrm>
          <a:off x="1079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167129</xdr:rowOff>
    </xdr:from>
    <xdr:ext cx="534377" cy="259045"/>
    <xdr:sp macro="" textlink="">
      <xdr:nvSpPr>
        <xdr:cNvPr id="71" name="テキスト ボックス 70"/>
        <xdr:cNvSpPr txBox="1"/>
      </xdr:nvSpPr>
      <xdr:spPr>
        <a:xfrm>
          <a:off x="863111" y="633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64819</xdr:rowOff>
    </xdr:from>
    <xdr:to>
      <xdr:col>24</xdr:col>
      <xdr:colOff>114300</xdr:colOff>
      <xdr:row>36</xdr:row>
      <xdr:rowOff>166419</xdr:rowOff>
    </xdr:to>
    <xdr:sp macro="" textlink="">
      <xdr:nvSpPr>
        <xdr:cNvPr id="77" name="楕円 76"/>
        <xdr:cNvSpPr/>
      </xdr:nvSpPr>
      <xdr:spPr>
        <a:xfrm>
          <a:off x="4584700" y="623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20797</xdr:rowOff>
    </xdr:from>
    <xdr:ext cx="534377" cy="259045"/>
    <xdr:sp macro="" textlink="">
      <xdr:nvSpPr>
        <xdr:cNvPr id="78" name="人件費該当値テキスト"/>
        <xdr:cNvSpPr txBox="1"/>
      </xdr:nvSpPr>
      <xdr:spPr>
        <a:xfrm>
          <a:off x="4686300" y="619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72619</xdr:rowOff>
    </xdr:from>
    <xdr:to>
      <xdr:col>20</xdr:col>
      <xdr:colOff>38100</xdr:colOff>
      <xdr:row>37</xdr:row>
      <xdr:rowOff>2769</xdr:rowOff>
    </xdr:to>
    <xdr:sp macro="" textlink="">
      <xdr:nvSpPr>
        <xdr:cNvPr id="79" name="楕円 78"/>
        <xdr:cNvSpPr/>
      </xdr:nvSpPr>
      <xdr:spPr>
        <a:xfrm>
          <a:off x="3746500" y="62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165346</xdr:rowOff>
    </xdr:from>
    <xdr:ext cx="534377" cy="259045"/>
    <xdr:sp macro="" textlink="">
      <xdr:nvSpPr>
        <xdr:cNvPr id="80" name="テキスト ボックス 79"/>
        <xdr:cNvSpPr txBox="1"/>
      </xdr:nvSpPr>
      <xdr:spPr>
        <a:xfrm>
          <a:off x="3530111" y="633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72528</xdr:rowOff>
    </xdr:from>
    <xdr:to>
      <xdr:col>15</xdr:col>
      <xdr:colOff>101600</xdr:colOff>
      <xdr:row>37</xdr:row>
      <xdr:rowOff>2678</xdr:rowOff>
    </xdr:to>
    <xdr:sp macro="" textlink="">
      <xdr:nvSpPr>
        <xdr:cNvPr id="81" name="楕円 80"/>
        <xdr:cNvSpPr/>
      </xdr:nvSpPr>
      <xdr:spPr>
        <a:xfrm>
          <a:off x="2857500" y="62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165255</xdr:rowOff>
    </xdr:from>
    <xdr:ext cx="534377" cy="259045"/>
    <xdr:sp macro="" textlink="">
      <xdr:nvSpPr>
        <xdr:cNvPr id="82" name="テキスト ボックス 81"/>
        <xdr:cNvSpPr txBox="1"/>
      </xdr:nvSpPr>
      <xdr:spPr>
        <a:xfrm>
          <a:off x="2641111" y="6337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66881</xdr:rowOff>
    </xdr:from>
    <xdr:to>
      <xdr:col>10</xdr:col>
      <xdr:colOff>165100</xdr:colOff>
      <xdr:row>36</xdr:row>
      <xdr:rowOff>168481</xdr:rowOff>
    </xdr:to>
    <xdr:sp macro="" textlink="">
      <xdr:nvSpPr>
        <xdr:cNvPr id="83" name="楕円 82"/>
        <xdr:cNvSpPr/>
      </xdr:nvSpPr>
      <xdr:spPr>
        <a:xfrm>
          <a:off x="1968500" y="62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159608</xdr:rowOff>
    </xdr:from>
    <xdr:ext cx="534377" cy="259045"/>
    <xdr:sp macro="" textlink="">
      <xdr:nvSpPr>
        <xdr:cNvPr id="84" name="テキスト ボックス 83"/>
        <xdr:cNvSpPr txBox="1"/>
      </xdr:nvSpPr>
      <xdr:spPr>
        <a:xfrm>
          <a:off x="1752111" y="633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72958</xdr:rowOff>
    </xdr:from>
    <xdr:to>
      <xdr:col>6</xdr:col>
      <xdr:colOff>38100</xdr:colOff>
      <xdr:row>37</xdr:row>
      <xdr:rowOff>3108</xdr:rowOff>
    </xdr:to>
    <xdr:sp macro="" textlink="">
      <xdr:nvSpPr>
        <xdr:cNvPr id="85" name="楕円 84"/>
        <xdr:cNvSpPr/>
      </xdr:nvSpPr>
      <xdr:spPr>
        <a:xfrm>
          <a:off x="1079500" y="624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19635</xdr:rowOff>
    </xdr:from>
    <xdr:ext cx="534377" cy="259045"/>
    <xdr:sp macro="" textlink="">
      <xdr:nvSpPr>
        <xdr:cNvPr id="86" name="テキスト ボックス 85"/>
        <xdr:cNvSpPr txBox="1"/>
      </xdr:nvSpPr>
      <xdr:spPr>
        <a:xfrm>
          <a:off x="863111" y="602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160982</xdr:rowOff>
    </xdr:from>
    <xdr:to>
      <xdr:col>24</xdr:col>
      <xdr:colOff>62865</xdr:colOff>
      <xdr:row>58</xdr:row>
      <xdr:rowOff>120998</xdr:rowOff>
    </xdr:to>
    <xdr:cxnSp macro="">
      <xdr:nvCxnSpPr>
        <xdr:cNvPr id="113" name="直線コネクタ 112"/>
        <xdr:cNvCxnSpPr/>
      </xdr:nvCxnSpPr>
      <xdr:spPr>
        <a:xfrm flipV="1">
          <a:off x="4633595" y="8733482"/>
          <a:ext cx="1270" cy="1331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124825</xdr:rowOff>
    </xdr:from>
    <xdr:ext cx="534377" cy="259045"/>
    <xdr:sp macro="" textlink="">
      <xdr:nvSpPr>
        <xdr:cNvPr id="114" name="物件費最小値テキスト"/>
        <xdr:cNvSpPr txBox="1"/>
      </xdr:nvSpPr>
      <xdr:spPr>
        <a:xfrm>
          <a:off x="4686300" y="10068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120998</xdr:rowOff>
    </xdr:from>
    <xdr:to>
      <xdr:col>24</xdr:col>
      <xdr:colOff>152400</xdr:colOff>
      <xdr:row>58</xdr:row>
      <xdr:rowOff>120998</xdr:rowOff>
    </xdr:to>
    <xdr:cxnSp macro="">
      <xdr:nvCxnSpPr>
        <xdr:cNvPr id="115" name="直線コネクタ 114"/>
        <xdr:cNvCxnSpPr/>
      </xdr:nvCxnSpPr>
      <xdr:spPr>
        <a:xfrm>
          <a:off x="4546600" y="10065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107659</xdr:rowOff>
    </xdr:from>
    <xdr:ext cx="599010" cy="259045"/>
    <xdr:sp macro="" textlink="">
      <xdr:nvSpPr>
        <xdr:cNvPr id="116" name="物件費最大値テキスト"/>
        <xdr:cNvSpPr txBox="1"/>
      </xdr:nvSpPr>
      <xdr:spPr>
        <a:xfrm>
          <a:off x="4686300" y="8508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160982</xdr:rowOff>
    </xdr:from>
    <xdr:to>
      <xdr:col>24</xdr:col>
      <xdr:colOff>152400</xdr:colOff>
      <xdr:row>50</xdr:row>
      <xdr:rowOff>160982</xdr:rowOff>
    </xdr:to>
    <xdr:cxnSp macro="">
      <xdr:nvCxnSpPr>
        <xdr:cNvPr id="117" name="直線コネクタ 116"/>
        <xdr:cNvCxnSpPr/>
      </xdr:nvCxnSpPr>
      <xdr:spPr>
        <a:xfrm>
          <a:off x="4546600" y="873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2398</xdr:rowOff>
    </xdr:from>
    <xdr:to>
      <xdr:col>24</xdr:col>
      <xdr:colOff>63500</xdr:colOff>
      <xdr:row>58</xdr:row>
      <xdr:rowOff>39987</xdr:rowOff>
    </xdr:to>
    <xdr:cxnSp macro="">
      <xdr:nvCxnSpPr>
        <xdr:cNvPr id="118" name="直線コネクタ 117"/>
        <xdr:cNvCxnSpPr/>
      </xdr:nvCxnSpPr>
      <xdr:spPr>
        <a:xfrm>
          <a:off x="3797300" y="9946498"/>
          <a:ext cx="838200" cy="3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102644</xdr:rowOff>
    </xdr:from>
    <xdr:ext cx="534377" cy="259045"/>
    <xdr:sp macro="" textlink="">
      <xdr:nvSpPr>
        <xdr:cNvPr id="119" name="物件費平均値テキスト"/>
        <xdr:cNvSpPr txBox="1"/>
      </xdr:nvSpPr>
      <xdr:spPr>
        <a:xfrm>
          <a:off x="4686300" y="9532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79767</xdr:rowOff>
    </xdr:from>
    <xdr:to>
      <xdr:col>24</xdr:col>
      <xdr:colOff>114300</xdr:colOff>
      <xdr:row>57</xdr:row>
      <xdr:rowOff>9917</xdr:rowOff>
    </xdr:to>
    <xdr:sp macro="" textlink="">
      <xdr:nvSpPr>
        <xdr:cNvPr id="120" name="フローチャート: 判断 119"/>
        <xdr:cNvSpPr/>
      </xdr:nvSpPr>
      <xdr:spPr>
        <a:xfrm>
          <a:off x="4584700" y="9680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2398</xdr:rowOff>
    </xdr:from>
    <xdr:to>
      <xdr:col>19</xdr:col>
      <xdr:colOff>177800</xdr:colOff>
      <xdr:row>58</xdr:row>
      <xdr:rowOff>14558</xdr:rowOff>
    </xdr:to>
    <xdr:cxnSp macro="">
      <xdr:nvCxnSpPr>
        <xdr:cNvPr id="121" name="直線コネクタ 120"/>
        <xdr:cNvCxnSpPr/>
      </xdr:nvCxnSpPr>
      <xdr:spPr>
        <a:xfrm flipV="1">
          <a:off x="2908300" y="9946498"/>
          <a:ext cx="889000" cy="12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112642</xdr:rowOff>
    </xdr:from>
    <xdr:to>
      <xdr:col>20</xdr:col>
      <xdr:colOff>38100</xdr:colOff>
      <xdr:row>57</xdr:row>
      <xdr:rowOff>42792</xdr:rowOff>
    </xdr:to>
    <xdr:sp macro="" textlink="">
      <xdr:nvSpPr>
        <xdr:cNvPr id="122" name="フローチャート: 判断 121"/>
        <xdr:cNvSpPr/>
      </xdr:nvSpPr>
      <xdr:spPr>
        <a:xfrm>
          <a:off x="37465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59319</xdr:rowOff>
    </xdr:from>
    <xdr:ext cx="534377" cy="259045"/>
    <xdr:sp macro="" textlink="">
      <xdr:nvSpPr>
        <xdr:cNvPr id="123" name="テキスト ボックス 122"/>
        <xdr:cNvSpPr txBox="1"/>
      </xdr:nvSpPr>
      <xdr:spPr>
        <a:xfrm>
          <a:off x="3530111" y="94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798</xdr:rowOff>
    </xdr:from>
    <xdr:to>
      <xdr:col>15</xdr:col>
      <xdr:colOff>50800</xdr:colOff>
      <xdr:row>58</xdr:row>
      <xdr:rowOff>14558</xdr:rowOff>
    </xdr:to>
    <xdr:cxnSp macro="">
      <xdr:nvCxnSpPr>
        <xdr:cNvPr id="124" name="直線コネクタ 123"/>
        <xdr:cNvCxnSpPr/>
      </xdr:nvCxnSpPr>
      <xdr:spPr>
        <a:xfrm>
          <a:off x="2019300" y="9944898"/>
          <a:ext cx="889000" cy="13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139976</xdr:rowOff>
    </xdr:from>
    <xdr:to>
      <xdr:col>15</xdr:col>
      <xdr:colOff>101600</xdr:colOff>
      <xdr:row>57</xdr:row>
      <xdr:rowOff>70126</xdr:rowOff>
    </xdr:to>
    <xdr:sp macro="" textlink="">
      <xdr:nvSpPr>
        <xdr:cNvPr id="125" name="フローチャート: 判断 124"/>
        <xdr:cNvSpPr/>
      </xdr:nvSpPr>
      <xdr:spPr>
        <a:xfrm>
          <a:off x="2857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86653</xdr:rowOff>
    </xdr:from>
    <xdr:ext cx="534377" cy="259045"/>
    <xdr:sp macro="" textlink="">
      <xdr:nvSpPr>
        <xdr:cNvPr id="126" name="テキスト ボックス 125"/>
        <xdr:cNvSpPr txBox="1"/>
      </xdr:nvSpPr>
      <xdr:spPr>
        <a:xfrm>
          <a:off x="2641111" y="9516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798</xdr:rowOff>
    </xdr:from>
    <xdr:to>
      <xdr:col>10</xdr:col>
      <xdr:colOff>114300</xdr:colOff>
      <xdr:row>58</xdr:row>
      <xdr:rowOff>11543</xdr:rowOff>
    </xdr:to>
    <xdr:cxnSp macro="">
      <xdr:nvCxnSpPr>
        <xdr:cNvPr id="127" name="直線コネクタ 126"/>
        <xdr:cNvCxnSpPr/>
      </xdr:nvCxnSpPr>
      <xdr:spPr>
        <a:xfrm flipV="1">
          <a:off x="1130300" y="9944898"/>
          <a:ext cx="889000" cy="1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146910</xdr:rowOff>
    </xdr:from>
    <xdr:to>
      <xdr:col>10</xdr:col>
      <xdr:colOff>165100</xdr:colOff>
      <xdr:row>57</xdr:row>
      <xdr:rowOff>77060</xdr:rowOff>
    </xdr:to>
    <xdr:sp macro="" textlink="">
      <xdr:nvSpPr>
        <xdr:cNvPr id="128" name="フローチャート: 判断 127"/>
        <xdr:cNvSpPr/>
      </xdr:nvSpPr>
      <xdr:spPr>
        <a:xfrm>
          <a:off x="1968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93587</xdr:rowOff>
    </xdr:from>
    <xdr:ext cx="534377" cy="259045"/>
    <xdr:sp macro="" textlink="">
      <xdr:nvSpPr>
        <xdr:cNvPr id="129" name="テキスト ボックス 128"/>
        <xdr:cNvSpPr txBox="1"/>
      </xdr:nvSpPr>
      <xdr:spPr>
        <a:xfrm>
          <a:off x="1752111" y="952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30531</xdr:rowOff>
    </xdr:from>
    <xdr:to>
      <xdr:col>6</xdr:col>
      <xdr:colOff>38100</xdr:colOff>
      <xdr:row>57</xdr:row>
      <xdr:rowOff>132131</xdr:rowOff>
    </xdr:to>
    <xdr:sp macro="" textlink="">
      <xdr:nvSpPr>
        <xdr:cNvPr id="130" name="フローチャート: 判断 129"/>
        <xdr:cNvSpPr/>
      </xdr:nvSpPr>
      <xdr:spPr>
        <a:xfrm>
          <a:off x="1079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148658</xdr:rowOff>
    </xdr:from>
    <xdr:ext cx="534377" cy="259045"/>
    <xdr:sp macro="" textlink="">
      <xdr:nvSpPr>
        <xdr:cNvPr id="131" name="テキスト ボックス 130"/>
        <xdr:cNvSpPr txBox="1"/>
      </xdr:nvSpPr>
      <xdr:spPr>
        <a:xfrm>
          <a:off x="863111" y="9578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160637</xdr:rowOff>
    </xdr:from>
    <xdr:to>
      <xdr:col>24</xdr:col>
      <xdr:colOff>114300</xdr:colOff>
      <xdr:row>58</xdr:row>
      <xdr:rowOff>90787</xdr:rowOff>
    </xdr:to>
    <xdr:sp macro="" textlink="">
      <xdr:nvSpPr>
        <xdr:cNvPr id="137" name="楕円 136"/>
        <xdr:cNvSpPr/>
      </xdr:nvSpPr>
      <xdr:spPr>
        <a:xfrm>
          <a:off x="4584700" y="99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75564</xdr:rowOff>
    </xdr:from>
    <xdr:ext cx="534377" cy="259045"/>
    <xdr:sp macro="" textlink="">
      <xdr:nvSpPr>
        <xdr:cNvPr id="138" name="物件費該当値テキスト"/>
        <xdr:cNvSpPr txBox="1"/>
      </xdr:nvSpPr>
      <xdr:spPr>
        <a:xfrm>
          <a:off x="4686300" y="984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123048</xdr:rowOff>
    </xdr:from>
    <xdr:to>
      <xdr:col>20</xdr:col>
      <xdr:colOff>38100</xdr:colOff>
      <xdr:row>58</xdr:row>
      <xdr:rowOff>53198</xdr:rowOff>
    </xdr:to>
    <xdr:sp macro="" textlink="">
      <xdr:nvSpPr>
        <xdr:cNvPr id="139" name="楕円 138"/>
        <xdr:cNvSpPr/>
      </xdr:nvSpPr>
      <xdr:spPr>
        <a:xfrm>
          <a:off x="3746500" y="989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44325</xdr:rowOff>
    </xdr:from>
    <xdr:ext cx="534377" cy="259045"/>
    <xdr:sp macro="" textlink="">
      <xdr:nvSpPr>
        <xdr:cNvPr id="140" name="テキスト ボックス 139"/>
        <xdr:cNvSpPr txBox="1"/>
      </xdr:nvSpPr>
      <xdr:spPr>
        <a:xfrm>
          <a:off x="3530111" y="998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135208</xdr:rowOff>
    </xdr:from>
    <xdr:to>
      <xdr:col>15</xdr:col>
      <xdr:colOff>101600</xdr:colOff>
      <xdr:row>58</xdr:row>
      <xdr:rowOff>65358</xdr:rowOff>
    </xdr:to>
    <xdr:sp macro="" textlink="">
      <xdr:nvSpPr>
        <xdr:cNvPr id="141" name="楕円 140"/>
        <xdr:cNvSpPr/>
      </xdr:nvSpPr>
      <xdr:spPr>
        <a:xfrm>
          <a:off x="2857500" y="990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56485</xdr:rowOff>
    </xdr:from>
    <xdr:ext cx="534377" cy="259045"/>
    <xdr:sp macro="" textlink="">
      <xdr:nvSpPr>
        <xdr:cNvPr id="142" name="テキスト ボックス 141"/>
        <xdr:cNvSpPr txBox="1"/>
      </xdr:nvSpPr>
      <xdr:spPr>
        <a:xfrm>
          <a:off x="2641111" y="1000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121448</xdr:rowOff>
    </xdr:from>
    <xdr:to>
      <xdr:col>10</xdr:col>
      <xdr:colOff>165100</xdr:colOff>
      <xdr:row>58</xdr:row>
      <xdr:rowOff>51598</xdr:rowOff>
    </xdr:to>
    <xdr:sp macro="" textlink="">
      <xdr:nvSpPr>
        <xdr:cNvPr id="143" name="楕円 142"/>
        <xdr:cNvSpPr/>
      </xdr:nvSpPr>
      <xdr:spPr>
        <a:xfrm>
          <a:off x="1968500" y="989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42725</xdr:rowOff>
    </xdr:from>
    <xdr:ext cx="534377" cy="259045"/>
    <xdr:sp macro="" textlink="">
      <xdr:nvSpPr>
        <xdr:cNvPr id="144" name="テキスト ボックス 143"/>
        <xdr:cNvSpPr txBox="1"/>
      </xdr:nvSpPr>
      <xdr:spPr>
        <a:xfrm>
          <a:off x="1752111" y="998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132193</xdr:rowOff>
    </xdr:from>
    <xdr:to>
      <xdr:col>6</xdr:col>
      <xdr:colOff>38100</xdr:colOff>
      <xdr:row>58</xdr:row>
      <xdr:rowOff>62343</xdr:rowOff>
    </xdr:to>
    <xdr:sp macro="" textlink="">
      <xdr:nvSpPr>
        <xdr:cNvPr id="145" name="楕円 144"/>
        <xdr:cNvSpPr/>
      </xdr:nvSpPr>
      <xdr:spPr>
        <a:xfrm>
          <a:off x="1079500" y="990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53470</xdr:rowOff>
    </xdr:from>
    <xdr:ext cx="534377" cy="259045"/>
    <xdr:sp macro="" textlink="">
      <xdr:nvSpPr>
        <xdr:cNvPr id="146" name="テキスト ボックス 145"/>
        <xdr:cNvSpPr txBox="1"/>
      </xdr:nvSpPr>
      <xdr:spPr>
        <a:xfrm>
          <a:off x="863111" y="999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154407</xdr:rowOff>
    </xdr:from>
    <xdr:to>
      <xdr:col>24</xdr:col>
      <xdr:colOff>62865</xdr:colOff>
      <xdr:row>79</xdr:row>
      <xdr:rowOff>2006</xdr:rowOff>
    </xdr:to>
    <xdr:cxnSp macro="">
      <xdr:nvCxnSpPr>
        <xdr:cNvPr id="170" name="直線コネクタ 169"/>
        <xdr:cNvCxnSpPr/>
      </xdr:nvCxnSpPr>
      <xdr:spPr>
        <a:xfrm flipV="1">
          <a:off x="4633595" y="12327357"/>
          <a:ext cx="1270" cy="12191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5833</xdr:rowOff>
    </xdr:from>
    <xdr:ext cx="469744" cy="259045"/>
    <xdr:sp macro="" textlink="">
      <xdr:nvSpPr>
        <xdr:cNvPr id="171" name="維持補修費最小値テキスト"/>
        <xdr:cNvSpPr txBox="1"/>
      </xdr:nvSpPr>
      <xdr:spPr>
        <a:xfrm>
          <a:off x="4686300" y="13550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2006</xdr:rowOff>
    </xdr:from>
    <xdr:to>
      <xdr:col>24</xdr:col>
      <xdr:colOff>152400</xdr:colOff>
      <xdr:row>79</xdr:row>
      <xdr:rowOff>2006</xdr:rowOff>
    </xdr:to>
    <xdr:cxnSp macro="">
      <xdr:nvCxnSpPr>
        <xdr:cNvPr id="172" name="直線コネクタ 171"/>
        <xdr:cNvCxnSpPr/>
      </xdr:nvCxnSpPr>
      <xdr:spPr>
        <a:xfrm>
          <a:off x="4546600" y="1354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101084</xdr:rowOff>
    </xdr:from>
    <xdr:ext cx="534377" cy="259045"/>
    <xdr:sp macro="" textlink="">
      <xdr:nvSpPr>
        <xdr:cNvPr id="173" name="維持補修費最大値テキスト"/>
        <xdr:cNvSpPr txBox="1"/>
      </xdr:nvSpPr>
      <xdr:spPr>
        <a:xfrm>
          <a:off x="4686300" y="12102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154407</xdr:rowOff>
    </xdr:from>
    <xdr:to>
      <xdr:col>24</xdr:col>
      <xdr:colOff>152400</xdr:colOff>
      <xdr:row>71</xdr:row>
      <xdr:rowOff>154407</xdr:rowOff>
    </xdr:to>
    <xdr:cxnSp macro="">
      <xdr:nvCxnSpPr>
        <xdr:cNvPr id="174" name="直線コネクタ 173"/>
        <xdr:cNvCxnSpPr/>
      </xdr:nvCxnSpPr>
      <xdr:spPr>
        <a:xfrm>
          <a:off x="4546600" y="123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105829</xdr:rowOff>
    </xdr:from>
    <xdr:to>
      <xdr:col>24</xdr:col>
      <xdr:colOff>63500</xdr:colOff>
      <xdr:row>78</xdr:row>
      <xdr:rowOff>139700</xdr:rowOff>
    </xdr:to>
    <xdr:cxnSp macro="">
      <xdr:nvCxnSpPr>
        <xdr:cNvPr id="175" name="直線コネクタ 174"/>
        <xdr:cNvCxnSpPr/>
      </xdr:nvCxnSpPr>
      <xdr:spPr>
        <a:xfrm>
          <a:off x="3797300" y="13478929"/>
          <a:ext cx="8382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127283</xdr:rowOff>
    </xdr:from>
    <xdr:ext cx="469744" cy="259045"/>
    <xdr:sp macro="" textlink="">
      <xdr:nvSpPr>
        <xdr:cNvPr id="176" name="維持補修費平均値テキスト"/>
        <xdr:cNvSpPr txBox="1"/>
      </xdr:nvSpPr>
      <xdr:spPr>
        <a:xfrm>
          <a:off x="4686300" y="13157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104406</xdr:rowOff>
    </xdr:from>
    <xdr:to>
      <xdr:col>24</xdr:col>
      <xdr:colOff>114300</xdr:colOff>
      <xdr:row>78</xdr:row>
      <xdr:rowOff>34556</xdr:rowOff>
    </xdr:to>
    <xdr:sp macro="" textlink="">
      <xdr:nvSpPr>
        <xdr:cNvPr id="177" name="フローチャート: 判断 176"/>
        <xdr:cNvSpPr/>
      </xdr:nvSpPr>
      <xdr:spPr>
        <a:xfrm>
          <a:off x="4584700" y="1330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99237</xdr:rowOff>
    </xdr:from>
    <xdr:to>
      <xdr:col>19</xdr:col>
      <xdr:colOff>177800</xdr:colOff>
      <xdr:row>78</xdr:row>
      <xdr:rowOff>105829</xdr:rowOff>
    </xdr:to>
    <xdr:cxnSp macro="">
      <xdr:nvCxnSpPr>
        <xdr:cNvPr id="178" name="直線コネクタ 177"/>
        <xdr:cNvCxnSpPr/>
      </xdr:nvCxnSpPr>
      <xdr:spPr>
        <a:xfrm>
          <a:off x="2908300" y="13472337"/>
          <a:ext cx="889000" cy="6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90957</xdr:rowOff>
    </xdr:from>
    <xdr:to>
      <xdr:col>20</xdr:col>
      <xdr:colOff>38100</xdr:colOff>
      <xdr:row>78</xdr:row>
      <xdr:rowOff>21107</xdr:rowOff>
    </xdr:to>
    <xdr:sp macro="" textlink="">
      <xdr:nvSpPr>
        <xdr:cNvPr id="179" name="フローチャート: 判断 178"/>
        <xdr:cNvSpPr/>
      </xdr:nvSpPr>
      <xdr:spPr>
        <a:xfrm>
          <a:off x="3746500" y="13292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37634</xdr:rowOff>
    </xdr:from>
    <xdr:ext cx="469744" cy="259045"/>
    <xdr:sp macro="" textlink="">
      <xdr:nvSpPr>
        <xdr:cNvPr id="180" name="テキスト ボックス 179"/>
        <xdr:cNvSpPr txBox="1"/>
      </xdr:nvSpPr>
      <xdr:spPr>
        <a:xfrm>
          <a:off x="3562428" y="13067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99237</xdr:rowOff>
    </xdr:from>
    <xdr:to>
      <xdr:col>15</xdr:col>
      <xdr:colOff>50800</xdr:colOff>
      <xdr:row>78</xdr:row>
      <xdr:rowOff>114325</xdr:rowOff>
    </xdr:to>
    <xdr:cxnSp macro="">
      <xdr:nvCxnSpPr>
        <xdr:cNvPr id="181" name="直線コネクタ 180"/>
        <xdr:cNvCxnSpPr/>
      </xdr:nvCxnSpPr>
      <xdr:spPr>
        <a:xfrm flipV="1">
          <a:off x="2019300" y="13472337"/>
          <a:ext cx="8890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65697</xdr:rowOff>
    </xdr:from>
    <xdr:to>
      <xdr:col>15</xdr:col>
      <xdr:colOff>101600</xdr:colOff>
      <xdr:row>77</xdr:row>
      <xdr:rowOff>167297</xdr:rowOff>
    </xdr:to>
    <xdr:sp macro="" textlink="">
      <xdr:nvSpPr>
        <xdr:cNvPr id="182" name="フローチャート: 判断 181"/>
        <xdr:cNvSpPr/>
      </xdr:nvSpPr>
      <xdr:spPr>
        <a:xfrm>
          <a:off x="2857500" y="13267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12374</xdr:rowOff>
    </xdr:from>
    <xdr:ext cx="469744" cy="259045"/>
    <xdr:sp macro="" textlink="">
      <xdr:nvSpPr>
        <xdr:cNvPr id="183" name="テキスト ボックス 182"/>
        <xdr:cNvSpPr txBox="1"/>
      </xdr:nvSpPr>
      <xdr:spPr>
        <a:xfrm>
          <a:off x="2673428" y="13042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88646</xdr:rowOff>
    </xdr:from>
    <xdr:to>
      <xdr:col>10</xdr:col>
      <xdr:colOff>114300</xdr:colOff>
      <xdr:row>78</xdr:row>
      <xdr:rowOff>114325</xdr:rowOff>
    </xdr:to>
    <xdr:cxnSp macro="">
      <xdr:nvCxnSpPr>
        <xdr:cNvPr id="184" name="直線コネクタ 183"/>
        <xdr:cNvCxnSpPr/>
      </xdr:nvCxnSpPr>
      <xdr:spPr>
        <a:xfrm>
          <a:off x="1130300" y="13461746"/>
          <a:ext cx="889000" cy="25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98730</xdr:rowOff>
    </xdr:from>
    <xdr:to>
      <xdr:col>10</xdr:col>
      <xdr:colOff>165100</xdr:colOff>
      <xdr:row>78</xdr:row>
      <xdr:rowOff>28880</xdr:rowOff>
    </xdr:to>
    <xdr:sp macro="" textlink="">
      <xdr:nvSpPr>
        <xdr:cNvPr id="185" name="フローチャート: 判断 184"/>
        <xdr:cNvSpPr/>
      </xdr:nvSpPr>
      <xdr:spPr>
        <a:xfrm>
          <a:off x="1968500" y="1330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45407</xdr:rowOff>
    </xdr:from>
    <xdr:ext cx="469744" cy="259045"/>
    <xdr:sp macro="" textlink="">
      <xdr:nvSpPr>
        <xdr:cNvPr id="186" name="テキスト ボックス 185"/>
        <xdr:cNvSpPr txBox="1"/>
      </xdr:nvSpPr>
      <xdr:spPr>
        <a:xfrm>
          <a:off x="1784428" y="1307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115684</xdr:rowOff>
    </xdr:from>
    <xdr:to>
      <xdr:col>6</xdr:col>
      <xdr:colOff>38100</xdr:colOff>
      <xdr:row>78</xdr:row>
      <xdr:rowOff>45834</xdr:rowOff>
    </xdr:to>
    <xdr:sp macro="" textlink="">
      <xdr:nvSpPr>
        <xdr:cNvPr id="187" name="フローチャート: 判断 186"/>
        <xdr:cNvSpPr/>
      </xdr:nvSpPr>
      <xdr:spPr>
        <a:xfrm>
          <a:off x="1079500" y="1331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62361</xdr:rowOff>
    </xdr:from>
    <xdr:ext cx="469744" cy="259045"/>
    <xdr:sp macro="" textlink="">
      <xdr:nvSpPr>
        <xdr:cNvPr id="188" name="テキスト ボックス 187"/>
        <xdr:cNvSpPr txBox="1"/>
      </xdr:nvSpPr>
      <xdr:spPr>
        <a:xfrm>
          <a:off x="895428" y="1309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88900</xdr:rowOff>
    </xdr:from>
    <xdr:to>
      <xdr:col>24</xdr:col>
      <xdr:colOff>114300</xdr:colOff>
      <xdr:row>79</xdr:row>
      <xdr:rowOff>19050</xdr:rowOff>
    </xdr:to>
    <xdr:sp macro="" textlink="">
      <xdr:nvSpPr>
        <xdr:cNvPr id="194" name="楕円 193"/>
        <xdr:cNvSpPr/>
      </xdr:nvSpPr>
      <xdr:spPr>
        <a:xfrm>
          <a:off x="4584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3827</xdr:rowOff>
    </xdr:from>
    <xdr:ext cx="469744" cy="259045"/>
    <xdr:sp macro="" textlink="">
      <xdr:nvSpPr>
        <xdr:cNvPr id="195" name="維持補修費該当値テキスト"/>
        <xdr:cNvSpPr txBox="1"/>
      </xdr:nvSpPr>
      <xdr:spPr>
        <a:xfrm>
          <a:off x="4686300" y="1337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55029</xdr:rowOff>
    </xdr:from>
    <xdr:to>
      <xdr:col>20</xdr:col>
      <xdr:colOff>38100</xdr:colOff>
      <xdr:row>78</xdr:row>
      <xdr:rowOff>156629</xdr:rowOff>
    </xdr:to>
    <xdr:sp macro="" textlink="">
      <xdr:nvSpPr>
        <xdr:cNvPr id="196" name="楕円 195"/>
        <xdr:cNvSpPr/>
      </xdr:nvSpPr>
      <xdr:spPr>
        <a:xfrm>
          <a:off x="3746500" y="1342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147756</xdr:rowOff>
    </xdr:from>
    <xdr:ext cx="469744" cy="259045"/>
    <xdr:sp macro="" textlink="">
      <xdr:nvSpPr>
        <xdr:cNvPr id="197" name="テキスト ボックス 196"/>
        <xdr:cNvSpPr txBox="1"/>
      </xdr:nvSpPr>
      <xdr:spPr>
        <a:xfrm>
          <a:off x="3562428" y="1352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48437</xdr:rowOff>
    </xdr:from>
    <xdr:to>
      <xdr:col>15</xdr:col>
      <xdr:colOff>101600</xdr:colOff>
      <xdr:row>78</xdr:row>
      <xdr:rowOff>150037</xdr:rowOff>
    </xdr:to>
    <xdr:sp macro="" textlink="">
      <xdr:nvSpPr>
        <xdr:cNvPr id="198" name="楕円 197"/>
        <xdr:cNvSpPr/>
      </xdr:nvSpPr>
      <xdr:spPr>
        <a:xfrm>
          <a:off x="2857500" y="134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141164</xdr:rowOff>
    </xdr:from>
    <xdr:ext cx="469744" cy="259045"/>
    <xdr:sp macro="" textlink="">
      <xdr:nvSpPr>
        <xdr:cNvPr id="199" name="テキスト ボックス 198"/>
        <xdr:cNvSpPr txBox="1"/>
      </xdr:nvSpPr>
      <xdr:spPr>
        <a:xfrm>
          <a:off x="2673428" y="1351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63525</xdr:rowOff>
    </xdr:from>
    <xdr:to>
      <xdr:col>10</xdr:col>
      <xdr:colOff>165100</xdr:colOff>
      <xdr:row>78</xdr:row>
      <xdr:rowOff>165125</xdr:rowOff>
    </xdr:to>
    <xdr:sp macro="" textlink="">
      <xdr:nvSpPr>
        <xdr:cNvPr id="200" name="楕円 199"/>
        <xdr:cNvSpPr/>
      </xdr:nvSpPr>
      <xdr:spPr>
        <a:xfrm>
          <a:off x="1968500" y="134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156252</xdr:rowOff>
    </xdr:from>
    <xdr:ext cx="469744" cy="259045"/>
    <xdr:sp macro="" textlink="">
      <xdr:nvSpPr>
        <xdr:cNvPr id="201" name="テキスト ボックス 200"/>
        <xdr:cNvSpPr txBox="1"/>
      </xdr:nvSpPr>
      <xdr:spPr>
        <a:xfrm>
          <a:off x="1784428" y="13529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37846</xdr:rowOff>
    </xdr:from>
    <xdr:to>
      <xdr:col>6</xdr:col>
      <xdr:colOff>38100</xdr:colOff>
      <xdr:row>78</xdr:row>
      <xdr:rowOff>139446</xdr:rowOff>
    </xdr:to>
    <xdr:sp macro="" textlink="">
      <xdr:nvSpPr>
        <xdr:cNvPr id="202" name="楕円 201"/>
        <xdr:cNvSpPr/>
      </xdr:nvSpPr>
      <xdr:spPr>
        <a:xfrm>
          <a:off x="1079500" y="1341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130573</xdr:rowOff>
    </xdr:from>
    <xdr:ext cx="469744" cy="259045"/>
    <xdr:sp macro="" textlink="">
      <xdr:nvSpPr>
        <xdr:cNvPr id="203" name="テキスト ボックス 202"/>
        <xdr:cNvSpPr txBox="1"/>
      </xdr:nvSpPr>
      <xdr:spPr>
        <a:xfrm>
          <a:off x="895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61511</xdr:rowOff>
    </xdr:from>
    <xdr:to>
      <xdr:col>24</xdr:col>
      <xdr:colOff>62865</xdr:colOff>
      <xdr:row>99</xdr:row>
      <xdr:rowOff>13635</xdr:rowOff>
    </xdr:to>
    <xdr:cxnSp macro="">
      <xdr:nvCxnSpPr>
        <xdr:cNvPr id="228" name="直線コネクタ 227"/>
        <xdr:cNvCxnSpPr/>
      </xdr:nvCxnSpPr>
      <xdr:spPr>
        <a:xfrm flipV="1">
          <a:off x="4633595" y="15663461"/>
          <a:ext cx="1270" cy="132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17462</xdr:rowOff>
    </xdr:from>
    <xdr:ext cx="534377" cy="259045"/>
    <xdr:sp macro="" textlink="">
      <xdr:nvSpPr>
        <xdr:cNvPr id="229" name="扶助費最小値テキスト"/>
        <xdr:cNvSpPr txBox="1"/>
      </xdr:nvSpPr>
      <xdr:spPr>
        <a:xfrm>
          <a:off x="4686300" y="16991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13635</xdr:rowOff>
    </xdr:from>
    <xdr:to>
      <xdr:col>24</xdr:col>
      <xdr:colOff>152400</xdr:colOff>
      <xdr:row>99</xdr:row>
      <xdr:rowOff>13635</xdr:rowOff>
    </xdr:to>
    <xdr:cxnSp macro="">
      <xdr:nvCxnSpPr>
        <xdr:cNvPr id="230" name="直線コネクタ 229"/>
        <xdr:cNvCxnSpPr/>
      </xdr:nvCxnSpPr>
      <xdr:spPr>
        <a:xfrm>
          <a:off x="4546600" y="1698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8188</xdr:rowOff>
    </xdr:from>
    <xdr:ext cx="599010" cy="259045"/>
    <xdr:sp macro="" textlink="">
      <xdr:nvSpPr>
        <xdr:cNvPr id="231" name="扶助費最大値テキスト"/>
        <xdr:cNvSpPr txBox="1"/>
      </xdr:nvSpPr>
      <xdr:spPr>
        <a:xfrm>
          <a:off x="4686300" y="1543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61511</xdr:rowOff>
    </xdr:from>
    <xdr:to>
      <xdr:col>24</xdr:col>
      <xdr:colOff>152400</xdr:colOff>
      <xdr:row>91</xdr:row>
      <xdr:rowOff>61511</xdr:rowOff>
    </xdr:to>
    <xdr:cxnSp macro="">
      <xdr:nvCxnSpPr>
        <xdr:cNvPr id="232" name="直線コネクタ 231"/>
        <xdr:cNvCxnSpPr/>
      </xdr:nvCxnSpPr>
      <xdr:spPr>
        <a:xfrm>
          <a:off x="4546600" y="1566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18024</xdr:rowOff>
    </xdr:from>
    <xdr:to>
      <xdr:col>24</xdr:col>
      <xdr:colOff>63500</xdr:colOff>
      <xdr:row>97</xdr:row>
      <xdr:rowOff>45310</xdr:rowOff>
    </xdr:to>
    <xdr:cxnSp macro="">
      <xdr:nvCxnSpPr>
        <xdr:cNvPr id="233" name="直線コネクタ 232"/>
        <xdr:cNvCxnSpPr/>
      </xdr:nvCxnSpPr>
      <xdr:spPr>
        <a:xfrm flipV="1">
          <a:off x="3797300" y="16648674"/>
          <a:ext cx="838200" cy="2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5204</xdr:rowOff>
    </xdr:from>
    <xdr:ext cx="599010" cy="259045"/>
    <xdr:sp macro="" textlink="">
      <xdr:nvSpPr>
        <xdr:cNvPr id="234" name="扶助費平均値テキスト"/>
        <xdr:cNvSpPr txBox="1"/>
      </xdr:nvSpPr>
      <xdr:spPr>
        <a:xfrm>
          <a:off x="4686300" y="1629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153777</xdr:rowOff>
    </xdr:from>
    <xdr:to>
      <xdr:col>24</xdr:col>
      <xdr:colOff>114300</xdr:colOff>
      <xdr:row>96</xdr:row>
      <xdr:rowOff>83927</xdr:rowOff>
    </xdr:to>
    <xdr:sp macro="" textlink="">
      <xdr:nvSpPr>
        <xdr:cNvPr id="235" name="フローチャート: 判断 234"/>
        <xdr:cNvSpPr/>
      </xdr:nvSpPr>
      <xdr:spPr>
        <a:xfrm>
          <a:off x="4584700" y="1644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45310</xdr:rowOff>
    </xdr:from>
    <xdr:to>
      <xdr:col>19</xdr:col>
      <xdr:colOff>177800</xdr:colOff>
      <xdr:row>97</xdr:row>
      <xdr:rowOff>53418</xdr:rowOff>
    </xdr:to>
    <xdr:cxnSp macro="">
      <xdr:nvCxnSpPr>
        <xdr:cNvPr id="236" name="直線コネクタ 235"/>
        <xdr:cNvCxnSpPr/>
      </xdr:nvCxnSpPr>
      <xdr:spPr>
        <a:xfrm flipV="1">
          <a:off x="2908300" y="16675960"/>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15931</xdr:rowOff>
    </xdr:from>
    <xdr:to>
      <xdr:col>20</xdr:col>
      <xdr:colOff>38100</xdr:colOff>
      <xdr:row>96</xdr:row>
      <xdr:rowOff>117531</xdr:rowOff>
    </xdr:to>
    <xdr:sp macro="" textlink="">
      <xdr:nvSpPr>
        <xdr:cNvPr id="237" name="フローチャート: 判断 236"/>
        <xdr:cNvSpPr/>
      </xdr:nvSpPr>
      <xdr:spPr>
        <a:xfrm>
          <a:off x="3746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134058</xdr:rowOff>
    </xdr:from>
    <xdr:ext cx="599010" cy="259045"/>
    <xdr:sp macro="" textlink="">
      <xdr:nvSpPr>
        <xdr:cNvPr id="238" name="テキスト ボックス 237"/>
        <xdr:cNvSpPr txBox="1"/>
      </xdr:nvSpPr>
      <xdr:spPr>
        <a:xfrm>
          <a:off x="3497795" y="16250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52741</xdr:rowOff>
    </xdr:from>
    <xdr:to>
      <xdr:col>15</xdr:col>
      <xdr:colOff>50800</xdr:colOff>
      <xdr:row>97</xdr:row>
      <xdr:rowOff>53418</xdr:rowOff>
    </xdr:to>
    <xdr:cxnSp macro="">
      <xdr:nvCxnSpPr>
        <xdr:cNvPr id="239" name="直線コネクタ 238"/>
        <xdr:cNvCxnSpPr/>
      </xdr:nvCxnSpPr>
      <xdr:spPr>
        <a:xfrm>
          <a:off x="2019300" y="16683391"/>
          <a:ext cx="889000" cy="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20479</xdr:rowOff>
    </xdr:from>
    <xdr:to>
      <xdr:col>15</xdr:col>
      <xdr:colOff>101600</xdr:colOff>
      <xdr:row>96</xdr:row>
      <xdr:rowOff>122079</xdr:rowOff>
    </xdr:to>
    <xdr:sp macro="" textlink="">
      <xdr:nvSpPr>
        <xdr:cNvPr id="240" name="フローチャート: 判断 239"/>
        <xdr:cNvSpPr/>
      </xdr:nvSpPr>
      <xdr:spPr>
        <a:xfrm>
          <a:off x="2857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138606</xdr:rowOff>
    </xdr:from>
    <xdr:ext cx="599010" cy="259045"/>
    <xdr:sp macro="" textlink="">
      <xdr:nvSpPr>
        <xdr:cNvPr id="241" name="テキスト ボックス 240"/>
        <xdr:cNvSpPr txBox="1"/>
      </xdr:nvSpPr>
      <xdr:spPr>
        <a:xfrm>
          <a:off x="2608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52741</xdr:rowOff>
    </xdr:from>
    <xdr:to>
      <xdr:col>10</xdr:col>
      <xdr:colOff>114300</xdr:colOff>
      <xdr:row>97</xdr:row>
      <xdr:rowOff>91686</xdr:rowOff>
    </xdr:to>
    <xdr:cxnSp macro="">
      <xdr:nvCxnSpPr>
        <xdr:cNvPr id="242" name="直線コネクタ 241"/>
        <xdr:cNvCxnSpPr/>
      </xdr:nvCxnSpPr>
      <xdr:spPr>
        <a:xfrm flipV="1">
          <a:off x="1130300" y="16683391"/>
          <a:ext cx="889000" cy="3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24541</xdr:rowOff>
    </xdr:from>
    <xdr:to>
      <xdr:col>10</xdr:col>
      <xdr:colOff>165100</xdr:colOff>
      <xdr:row>96</xdr:row>
      <xdr:rowOff>126141</xdr:rowOff>
    </xdr:to>
    <xdr:sp macro="" textlink="">
      <xdr:nvSpPr>
        <xdr:cNvPr id="243" name="フローチャート: 判断 242"/>
        <xdr:cNvSpPr/>
      </xdr:nvSpPr>
      <xdr:spPr>
        <a:xfrm>
          <a:off x="1968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142668</xdr:rowOff>
    </xdr:from>
    <xdr:ext cx="599010" cy="259045"/>
    <xdr:sp macro="" textlink="">
      <xdr:nvSpPr>
        <xdr:cNvPr id="244" name="テキスト ボックス 243"/>
        <xdr:cNvSpPr txBox="1"/>
      </xdr:nvSpPr>
      <xdr:spPr>
        <a:xfrm>
          <a:off x="1719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87933</xdr:rowOff>
    </xdr:from>
    <xdr:to>
      <xdr:col>6</xdr:col>
      <xdr:colOff>38100</xdr:colOff>
      <xdr:row>97</xdr:row>
      <xdr:rowOff>18083</xdr:rowOff>
    </xdr:to>
    <xdr:sp macro="" textlink="">
      <xdr:nvSpPr>
        <xdr:cNvPr id="245" name="フローチャート: 判断 244"/>
        <xdr:cNvSpPr/>
      </xdr:nvSpPr>
      <xdr:spPr>
        <a:xfrm>
          <a:off x="1079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34610</xdr:rowOff>
    </xdr:from>
    <xdr:ext cx="599010" cy="259045"/>
    <xdr:sp macro="" textlink="">
      <xdr:nvSpPr>
        <xdr:cNvPr id="246" name="テキスト ボックス 245"/>
        <xdr:cNvSpPr txBox="1"/>
      </xdr:nvSpPr>
      <xdr:spPr>
        <a:xfrm>
          <a:off x="830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138674</xdr:rowOff>
    </xdr:from>
    <xdr:to>
      <xdr:col>24</xdr:col>
      <xdr:colOff>114300</xdr:colOff>
      <xdr:row>97</xdr:row>
      <xdr:rowOff>68824</xdr:rowOff>
    </xdr:to>
    <xdr:sp macro="" textlink="">
      <xdr:nvSpPr>
        <xdr:cNvPr id="252" name="楕円 251"/>
        <xdr:cNvSpPr/>
      </xdr:nvSpPr>
      <xdr:spPr>
        <a:xfrm>
          <a:off x="4584700" y="1659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117101</xdr:rowOff>
    </xdr:from>
    <xdr:ext cx="534377" cy="259045"/>
    <xdr:sp macro="" textlink="">
      <xdr:nvSpPr>
        <xdr:cNvPr id="253" name="扶助費該当値テキスト"/>
        <xdr:cNvSpPr txBox="1"/>
      </xdr:nvSpPr>
      <xdr:spPr>
        <a:xfrm>
          <a:off x="4686300" y="1657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165960</xdr:rowOff>
    </xdr:from>
    <xdr:to>
      <xdr:col>20</xdr:col>
      <xdr:colOff>38100</xdr:colOff>
      <xdr:row>97</xdr:row>
      <xdr:rowOff>96110</xdr:rowOff>
    </xdr:to>
    <xdr:sp macro="" textlink="">
      <xdr:nvSpPr>
        <xdr:cNvPr id="254" name="楕円 253"/>
        <xdr:cNvSpPr/>
      </xdr:nvSpPr>
      <xdr:spPr>
        <a:xfrm>
          <a:off x="3746500" y="1662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87237</xdr:rowOff>
    </xdr:from>
    <xdr:ext cx="534377" cy="259045"/>
    <xdr:sp macro="" textlink="">
      <xdr:nvSpPr>
        <xdr:cNvPr id="255" name="テキスト ボックス 254"/>
        <xdr:cNvSpPr txBox="1"/>
      </xdr:nvSpPr>
      <xdr:spPr>
        <a:xfrm>
          <a:off x="3530111" y="1671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2618</xdr:rowOff>
    </xdr:from>
    <xdr:to>
      <xdr:col>15</xdr:col>
      <xdr:colOff>101600</xdr:colOff>
      <xdr:row>97</xdr:row>
      <xdr:rowOff>104218</xdr:rowOff>
    </xdr:to>
    <xdr:sp macro="" textlink="">
      <xdr:nvSpPr>
        <xdr:cNvPr id="256" name="楕円 255"/>
        <xdr:cNvSpPr/>
      </xdr:nvSpPr>
      <xdr:spPr>
        <a:xfrm>
          <a:off x="2857500" y="1663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95345</xdr:rowOff>
    </xdr:from>
    <xdr:ext cx="534377" cy="259045"/>
    <xdr:sp macro="" textlink="">
      <xdr:nvSpPr>
        <xdr:cNvPr id="257" name="テキスト ボックス 256"/>
        <xdr:cNvSpPr txBox="1"/>
      </xdr:nvSpPr>
      <xdr:spPr>
        <a:xfrm>
          <a:off x="2641111" y="1672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1941</xdr:rowOff>
    </xdr:from>
    <xdr:to>
      <xdr:col>10</xdr:col>
      <xdr:colOff>165100</xdr:colOff>
      <xdr:row>97</xdr:row>
      <xdr:rowOff>103541</xdr:rowOff>
    </xdr:to>
    <xdr:sp macro="" textlink="">
      <xdr:nvSpPr>
        <xdr:cNvPr id="258" name="楕円 257"/>
        <xdr:cNvSpPr/>
      </xdr:nvSpPr>
      <xdr:spPr>
        <a:xfrm>
          <a:off x="1968500" y="1663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94668</xdr:rowOff>
    </xdr:from>
    <xdr:ext cx="534377" cy="259045"/>
    <xdr:sp macro="" textlink="">
      <xdr:nvSpPr>
        <xdr:cNvPr id="259" name="テキスト ボックス 258"/>
        <xdr:cNvSpPr txBox="1"/>
      </xdr:nvSpPr>
      <xdr:spPr>
        <a:xfrm>
          <a:off x="1752111" y="167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40886</xdr:rowOff>
    </xdr:from>
    <xdr:to>
      <xdr:col>6</xdr:col>
      <xdr:colOff>38100</xdr:colOff>
      <xdr:row>97</xdr:row>
      <xdr:rowOff>142486</xdr:rowOff>
    </xdr:to>
    <xdr:sp macro="" textlink="">
      <xdr:nvSpPr>
        <xdr:cNvPr id="260" name="楕円 259"/>
        <xdr:cNvSpPr/>
      </xdr:nvSpPr>
      <xdr:spPr>
        <a:xfrm>
          <a:off x="1079500" y="1667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133613</xdr:rowOff>
    </xdr:from>
    <xdr:ext cx="534377" cy="259045"/>
    <xdr:sp macro="" textlink="">
      <xdr:nvSpPr>
        <xdr:cNvPr id="261" name="テキスト ボックス 260"/>
        <xdr:cNvSpPr txBox="1"/>
      </xdr:nvSpPr>
      <xdr:spPr>
        <a:xfrm>
          <a:off x="863111" y="1676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5" name="テキスト ボックス 274"/>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63645</xdr:rowOff>
    </xdr:from>
    <xdr:to>
      <xdr:col>54</xdr:col>
      <xdr:colOff>189865</xdr:colOff>
      <xdr:row>37</xdr:row>
      <xdr:rowOff>133825</xdr:rowOff>
    </xdr:to>
    <xdr:cxnSp macro="">
      <xdr:nvCxnSpPr>
        <xdr:cNvPr id="285" name="直線コネクタ 284"/>
        <xdr:cNvCxnSpPr/>
      </xdr:nvCxnSpPr>
      <xdr:spPr>
        <a:xfrm flipV="1">
          <a:off x="10475595" y="5207145"/>
          <a:ext cx="1270" cy="12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137652</xdr:rowOff>
    </xdr:from>
    <xdr:ext cx="534377" cy="259045"/>
    <xdr:sp macro="" textlink="">
      <xdr:nvSpPr>
        <xdr:cNvPr id="286" name="補助費等最小値テキスト"/>
        <xdr:cNvSpPr txBox="1"/>
      </xdr:nvSpPr>
      <xdr:spPr>
        <a:xfrm>
          <a:off x="10528300" y="6481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133825</xdr:rowOff>
    </xdr:from>
    <xdr:to>
      <xdr:col>55</xdr:col>
      <xdr:colOff>88900</xdr:colOff>
      <xdr:row>37</xdr:row>
      <xdr:rowOff>133825</xdr:rowOff>
    </xdr:to>
    <xdr:cxnSp macro="">
      <xdr:nvCxnSpPr>
        <xdr:cNvPr id="287" name="直線コネクタ 286"/>
        <xdr:cNvCxnSpPr/>
      </xdr:nvCxnSpPr>
      <xdr:spPr>
        <a:xfrm>
          <a:off x="10388600" y="6477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10322</xdr:rowOff>
    </xdr:from>
    <xdr:ext cx="599010" cy="259045"/>
    <xdr:sp macro="" textlink="">
      <xdr:nvSpPr>
        <xdr:cNvPr id="288" name="補助費等最大値テキスト"/>
        <xdr:cNvSpPr txBox="1"/>
      </xdr:nvSpPr>
      <xdr:spPr>
        <a:xfrm>
          <a:off x="10528300" y="4982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63645</xdr:rowOff>
    </xdr:from>
    <xdr:to>
      <xdr:col>55</xdr:col>
      <xdr:colOff>88900</xdr:colOff>
      <xdr:row>30</xdr:row>
      <xdr:rowOff>63645</xdr:rowOff>
    </xdr:to>
    <xdr:cxnSp macro="">
      <xdr:nvCxnSpPr>
        <xdr:cNvPr id="289" name="直線コネクタ 288"/>
        <xdr:cNvCxnSpPr/>
      </xdr:nvCxnSpPr>
      <xdr:spPr>
        <a:xfrm>
          <a:off x="10388600" y="5207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51956</xdr:rowOff>
    </xdr:from>
    <xdr:to>
      <xdr:col>55</xdr:col>
      <xdr:colOff>0</xdr:colOff>
      <xdr:row>36</xdr:row>
      <xdr:rowOff>102126</xdr:rowOff>
    </xdr:to>
    <xdr:cxnSp macro="">
      <xdr:nvCxnSpPr>
        <xdr:cNvPr id="290" name="直線コネクタ 289"/>
        <xdr:cNvCxnSpPr/>
      </xdr:nvCxnSpPr>
      <xdr:spPr>
        <a:xfrm flipV="1">
          <a:off x="9639300" y="6224156"/>
          <a:ext cx="838200" cy="5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16977</xdr:rowOff>
    </xdr:from>
    <xdr:ext cx="534377" cy="259045"/>
    <xdr:sp macro="" textlink="">
      <xdr:nvSpPr>
        <xdr:cNvPr id="291" name="補助費等平均値テキスト"/>
        <xdr:cNvSpPr txBox="1"/>
      </xdr:nvSpPr>
      <xdr:spPr>
        <a:xfrm>
          <a:off x="10528300" y="6017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165550</xdr:rowOff>
    </xdr:from>
    <xdr:to>
      <xdr:col>55</xdr:col>
      <xdr:colOff>50800</xdr:colOff>
      <xdr:row>36</xdr:row>
      <xdr:rowOff>95700</xdr:rowOff>
    </xdr:to>
    <xdr:sp macro="" textlink="">
      <xdr:nvSpPr>
        <xdr:cNvPr id="292" name="フローチャート: 判断 291"/>
        <xdr:cNvSpPr/>
      </xdr:nvSpPr>
      <xdr:spPr>
        <a:xfrm>
          <a:off x="10426700" y="61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94544</xdr:rowOff>
    </xdr:from>
    <xdr:to>
      <xdr:col>50</xdr:col>
      <xdr:colOff>114300</xdr:colOff>
      <xdr:row>36</xdr:row>
      <xdr:rowOff>102126</xdr:rowOff>
    </xdr:to>
    <xdr:cxnSp macro="">
      <xdr:nvCxnSpPr>
        <xdr:cNvPr id="293" name="直線コネクタ 292"/>
        <xdr:cNvCxnSpPr/>
      </xdr:nvCxnSpPr>
      <xdr:spPr>
        <a:xfrm>
          <a:off x="8750300" y="6266744"/>
          <a:ext cx="889000" cy="7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49482</xdr:rowOff>
    </xdr:from>
    <xdr:to>
      <xdr:col>50</xdr:col>
      <xdr:colOff>165100</xdr:colOff>
      <xdr:row>36</xdr:row>
      <xdr:rowOff>151082</xdr:rowOff>
    </xdr:to>
    <xdr:sp macro="" textlink="">
      <xdr:nvSpPr>
        <xdr:cNvPr id="294" name="フローチャート: 判断 293"/>
        <xdr:cNvSpPr/>
      </xdr:nvSpPr>
      <xdr:spPr>
        <a:xfrm>
          <a:off x="95885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167609</xdr:rowOff>
    </xdr:from>
    <xdr:ext cx="534377" cy="259045"/>
    <xdr:sp macro="" textlink="">
      <xdr:nvSpPr>
        <xdr:cNvPr id="295" name="テキスト ボックス 294"/>
        <xdr:cNvSpPr txBox="1"/>
      </xdr:nvSpPr>
      <xdr:spPr>
        <a:xfrm>
          <a:off x="9372111" y="59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94544</xdr:rowOff>
    </xdr:from>
    <xdr:to>
      <xdr:col>45</xdr:col>
      <xdr:colOff>177800</xdr:colOff>
      <xdr:row>36</xdr:row>
      <xdr:rowOff>133063</xdr:rowOff>
    </xdr:to>
    <xdr:cxnSp macro="">
      <xdr:nvCxnSpPr>
        <xdr:cNvPr id="296" name="直線コネクタ 295"/>
        <xdr:cNvCxnSpPr/>
      </xdr:nvCxnSpPr>
      <xdr:spPr>
        <a:xfrm flipV="1">
          <a:off x="7861300" y="6266744"/>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75374</xdr:rowOff>
    </xdr:from>
    <xdr:to>
      <xdr:col>46</xdr:col>
      <xdr:colOff>38100</xdr:colOff>
      <xdr:row>37</xdr:row>
      <xdr:rowOff>5524</xdr:rowOff>
    </xdr:to>
    <xdr:sp macro="" textlink="">
      <xdr:nvSpPr>
        <xdr:cNvPr id="297" name="フローチャート: 判断 296"/>
        <xdr:cNvSpPr/>
      </xdr:nvSpPr>
      <xdr:spPr>
        <a:xfrm>
          <a:off x="8699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168101</xdr:rowOff>
    </xdr:from>
    <xdr:ext cx="534377" cy="259045"/>
    <xdr:sp macro="" textlink="">
      <xdr:nvSpPr>
        <xdr:cNvPr id="298" name="テキスト ボックス 297"/>
        <xdr:cNvSpPr txBox="1"/>
      </xdr:nvSpPr>
      <xdr:spPr>
        <a:xfrm>
          <a:off x="8483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133063</xdr:rowOff>
    </xdr:from>
    <xdr:to>
      <xdr:col>41</xdr:col>
      <xdr:colOff>50800</xdr:colOff>
      <xdr:row>36</xdr:row>
      <xdr:rowOff>144676</xdr:rowOff>
    </xdr:to>
    <xdr:cxnSp macro="">
      <xdr:nvCxnSpPr>
        <xdr:cNvPr id="299" name="直線コネクタ 298"/>
        <xdr:cNvCxnSpPr/>
      </xdr:nvCxnSpPr>
      <xdr:spPr>
        <a:xfrm flipV="1">
          <a:off x="6972300" y="6305263"/>
          <a:ext cx="889000" cy="1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85684</xdr:rowOff>
    </xdr:from>
    <xdr:to>
      <xdr:col>41</xdr:col>
      <xdr:colOff>101600</xdr:colOff>
      <xdr:row>37</xdr:row>
      <xdr:rowOff>15834</xdr:rowOff>
    </xdr:to>
    <xdr:sp macro="" textlink="">
      <xdr:nvSpPr>
        <xdr:cNvPr id="300" name="フローチャート: 判断 299"/>
        <xdr:cNvSpPr/>
      </xdr:nvSpPr>
      <xdr:spPr>
        <a:xfrm>
          <a:off x="7810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6961</xdr:rowOff>
    </xdr:from>
    <xdr:ext cx="534377" cy="259045"/>
    <xdr:sp macro="" textlink="">
      <xdr:nvSpPr>
        <xdr:cNvPr id="301" name="テキスト ボックス 300"/>
        <xdr:cNvSpPr txBox="1"/>
      </xdr:nvSpPr>
      <xdr:spPr>
        <a:xfrm>
          <a:off x="7594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63122</xdr:rowOff>
    </xdr:from>
    <xdr:to>
      <xdr:col>36</xdr:col>
      <xdr:colOff>165100</xdr:colOff>
      <xdr:row>36</xdr:row>
      <xdr:rowOff>164722</xdr:rowOff>
    </xdr:to>
    <xdr:sp macro="" textlink="">
      <xdr:nvSpPr>
        <xdr:cNvPr id="302" name="フローチャート: 判断 301"/>
        <xdr:cNvSpPr/>
      </xdr:nvSpPr>
      <xdr:spPr>
        <a:xfrm>
          <a:off x="6921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9799</xdr:rowOff>
    </xdr:from>
    <xdr:ext cx="534377" cy="259045"/>
    <xdr:sp macro="" textlink="">
      <xdr:nvSpPr>
        <xdr:cNvPr id="303" name="テキスト ボックス 302"/>
        <xdr:cNvSpPr txBox="1"/>
      </xdr:nvSpPr>
      <xdr:spPr>
        <a:xfrm>
          <a:off x="6705111" y="6010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1156</xdr:rowOff>
    </xdr:from>
    <xdr:to>
      <xdr:col>55</xdr:col>
      <xdr:colOff>50800</xdr:colOff>
      <xdr:row>36</xdr:row>
      <xdr:rowOff>102756</xdr:rowOff>
    </xdr:to>
    <xdr:sp macro="" textlink="">
      <xdr:nvSpPr>
        <xdr:cNvPr id="309" name="楕円 308"/>
        <xdr:cNvSpPr/>
      </xdr:nvSpPr>
      <xdr:spPr>
        <a:xfrm>
          <a:off x="10426700" y="617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151033</xdr:rowOff>
    </xdr:from>
    <xdr:ext cx="534377" cy="259045"/>
    <xdr:sp macro="" textlink="">
      <xdr:nvSpPr>
        <xdr:cNvPr id="310" name="補助費等該当値テキスト"/>
        <xdr:cNvSpPr txBox="1"/>
      </xdr:nvSpPr>
      <xdr:spPr>
        <a:xfrm>
          <a:off x="10528300" y="615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51326</xdr:rowOff>
    </xdr:from>
    <xdr:to>
      <xdr:col>50</xdr:col>
      <xdr:colOff>165100</xdr:colOff>
      <xdr:row>36</xdr:row>
      <xdr:rowOff>152926</xdr:rowOff>
    </xdr:to>
    <xdr:sp macro="" textlink="">
      <xdr:nvSpPr>
        <xdr:cNvPr id="311" name="楕円 310"/>
        <xdr:cNvSpPr/>
      </xdr:nvSpPr>
      <xdr:spPr>
        <a:xfrm>
          <a:off x="9588500" y="6223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144053</xdr:rowOff>
    </xdr:from>
    <xdr:ext cx="534377" cy="259045"/>
    <xdr:sp macro="" textlink="">
      <xdr:nvSpPr>
        <xdr:cNvPr id="312" name="テキスト ボックス 311"/>
        <xdr:cNvSpPr txBox="1"/>
      </xdr:nvSpPr>
      <xdr:spPr>
        <a:xfrm>
          <a:off x="9372111" y="631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43744</xdr:rowOff>
    </xdr:from>
    <xdr:to>
      <xdr:col>46</xdr:col>
      <xdr:colOff>38100</xdr:colOff>
      <xdr:row>36</xdr:row>
      <xdr:rowOff>145344</xdr:rowOff>
    </xdr:to>
    <xdr:sp macro="" textlink="">
      <xdr:nvSpPr>
        <xdr:cNvPr id="313" name="楕円 312"/>
        <xdr:cNvSpPr/>
      </xdr:nvSpPr>
      <xdr:spPr>
        <a:xfrm>
          <a:off x="8699500" y="621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161871</xdr:rowOff>
    </xdr:from>
    <xdr:ext cx="534377" cy="259045"/>
    <xdr:sp macro="" textlink="">
      <xdr:nvSpPr>
        <xdr:cNvPr id="314" name="テキスト ボックス 313"/>
        <xdr:cNvSpPr txBox="1"/>
      </xdr:nvSpPr>
      <xdr:spPr>
        <a:xfrm>
          <a:off x="8483111" y="599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82263</xdr:rowOff>
    </xdr:from>
    <xdr:to>
      <xdr:col>41</xdr:col>
      <xdr:colOff>101600</xdr:colOff>
      <xdr:row>37</xdr:row>
      <xdr:rowOff>12413</xdr:rowOff>
    </xdr:to>
    <xdr:sp macro="" textlink="">
      <xdr:nvSpPr>
        <xdr:cNvPr id="315" name="楕円 314"/>
        <xdr:cNvSpPr/>
      </xdr:nvSpPr>
      <xdr:spPr>
        <a:xfrm>
          <a:off x="7810500" y="625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28940</xdr:rowOff>
    </xdr:from>
    <xdr:ext cx="534377" cy="259045"/>
    <xdr:sp macro="" textlink="">
      <xdr:nvSpPr>
        <xdr:cNvPr id="316" name="テキスト ボックス 315"/>
        <xdr:cNvSpPr txBox="1"/>
      </xdr:nvSpPr>
      <xdr:spPr>
        <a:xfrm>
          <a:off x="7594111" y="60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93876</xdr:rowOff>
    </xdr:from>
    <xdr:to>
      <xdr:col>36</xdr:col>
      <xdr:colOff>165100</xdr:colOff>
      <xdr:row>37</xdr:row>
      <xdr:rowOff>24026</xdr:rowOff>
    </xdr:to>
    <xdr:sp macro="" textlink="">
      <xdr:nvSpPr>
        <xdr:cNvPr id="317" name="楕円 316"/>
        <xdr:cNvSpPr/>
      </xdr:nvSpPr>
      <xdr:spPr>
        <a:xfrm>
          <a:off x="6921500" y="626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15153</xdr:rowOff>
    </xdr:from>
    <xdr:ext cx="534377" cy="259045"/>
    <xdr:sp macro="" textlink="">
      <xdr:nvSpPr>
        <xdr:cNvPr id="318" name="テキスト ボックス 317"/>
        <xdr:cNvSpPr txBox="1"/>
      </xdr:nvSpPr>
      <xdr:spPr>
        <a:xfrm>
          <a:off x="6705111" y="6358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67801</xdr:rowOff>
    </xdr:from>
    <xdr:to>
      <xdr:col>54</xdr:col>
      <xdr:colOff>189865</xdr:colOff>
      <xdr:row>57</xdr:row>
      <xdr:rowOff>165038</xdr:rowOff>
    </xdr:to>
    <xdr:cxnSp macro="">
      <xdr:nvCxnSpPr>
        <xdr:cNvPr id="340" name="直線コネクタ 339"/>
        <xdr:cNvCxnSpPr/>
      </xdr:nvCxnSpPr>
      <xdr:spPr>
        <a:xfrm flipV="1">
          <a:off x="10475595" y="8983201"/>
          <a:ext cx="1270" cy="9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168865</xdr:rowOff>
    </xdr:from>
    <xdr:ext cx="534377" cy="259045"/>
    <xdr:sp macro="" textlink="">
      <xdr:nvSpPr>
        <xdr:cNvPr id="341" name="普通建設事業費最小値テキスト"/>
        <xdr:cNvSpPr txBox="1"/>
      </xdr:nvSpPr>
      <xdr:spPr>
        <a:xfrm>
          <a:off x="10528300" y="994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165038</xdr:rowOff>
    </xdr:from>
    <xdr:to>
      <xdr:col>55</xdr:col>
      <xdr:colOff>88900</xdr:colOff>
      <xdr:row>57</xdr:row>
      <xdr:rowOff>165038</xdr:rowOff>
    </xdr:to>
    <xdr:cxnSp macro="">
      <xdr:nvCxnSpPr>
        <xdr:cNvPr id="342" name="直線コネクタ 341"/>
        <xdr:cNvCxnSpPr/>
      </xdr:nvCxnSpPr>
      <xdr:spPr>
        <a:xfrm>
          <a:off x="10388600" y="9937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14478</xdr:rowOff>
    </xdr:from>
    <xdr:ext cx="599010" cy="259045"/>
    <xdr:sp macro="" textlink="">
      <xdr:nvSpPr>
        <xdr:cNvPr id="343" name="普通建設事業費最大値テキスト"/>
        <xdr:cNvSpPr txBox="1"/>
      </xdr:nvSpPr>
      <xdr:spPr>
        <a:xfrm>
          <a:off x="10528300" y="8758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67801</xdr:rowOff>
    </xdr:from>
    <xdr:to>
      <xdr:col>55</xdr:col>
      <xdr:colOff>88900</xdr:colOff>
      <xdr:row>52</xdr:row>
      <xdr:rowOff>67801</xdr:rowOff>
    </xdr:to>
    <xdr:cxnSp macro="">
      <xdr:nvCxnSpPr>
        <xdr:cNvPr id="344" name="直線コネクタ 343"/>
        <xdr:cNvCxnSpPr/>
      </xdr:nvCxnSpPr>
      <xdr:spPr>
        <a:xfrm>
          <a:off x="10388600" y="8983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56078</xdr:rowOff>
    </xdr:from>
    <xdr:to>
      <xdr:col>55</xdr:col>
      <xdr:colOff>0</xdr:colOff>
      <xdr:row>57</xdr:row>
      <xdr:rowOff>126761</xdr:rowOff>
    </xdr:to>
    <xdr:cxnSp macro="">
      <xdr:nvCxnSpPr>
        <xdr:cNvPr id="345" name="直線コネクタ 344"/>
        <xdr:cNvCxnSpPr/>
      </xdr:nvCxnSpPr>
      <xdr:spPr>
        <a:xfrm flipV="1">
          <a:off x="9639300" y="9828728"/>
          <a:ext cx="838200" cy="7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92172</xdr:rowOff>
    </xdr:from>
    <xdr:ext cx="534377" cy="259045"/>
    <xdr:sp macro="" textlink="">
      <xdr:nvSpPr>
        <xdr:cNvPr id="346" name="普通建設事業費平均値テキスト"/>
        <xdr:cNvSpPr txBox="1"/>
      </xdr:nvSpPr>
      <xdr:spPr>
        <a:xfrm>
          <a:off x="10528300" y="9521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69295</xdr:rowOff>
    </xdr:from>
    <xdr:to>
      <xdr:col>55</xdr:col>
      <xdr:colOff>50800</xdr:colOff>
      <xdr:row>56</xdr:row>
      <xdr:rowOff>170895</xdr:rowOff>
    </xdr:to>
    <xdr:sp macro="" textlink="">
      <xdr:nvSpPr>
        <xdr:cNvPr id="347" name="フローチャート: 判断 346"/>
        <xdr:cNvSpPr/>
      </xdr:nvSpPr>
      <xdr:spPr>
        <a:xfrm>
          <a:off x="104267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76336</xdr:rowOff>
    </xdr:from>
    <xdr:to>
      <xdr:col>50</xdr:col>
      <xdr:colOff>114300</xdr:colOff>
      <xdr:row>57</xdr:row>
      <xdr:rowOff>126761</xdr:rowOff>
    </xdr:to>
    <xdr:cxnSp macro="">
      <xdr:nvCxnSpPr>
        <xdr:cNvPr id="348" name="直線コネクタ 347"/>
        <xdr:cNvCxnSpPr/>
      </xdr:nvCxnSpPr>
      <xdr:spPr>
        <a:xfrm>
          <a:off x="8750300" y="9848986"/>
          <a:ext cx="889000" cy="5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134255</xdr:rowOff>
    </xdr:from>
    <xdr:to>
      <xdr:col>50</xdr:col>
      <xdr:colOff>165100</xdr:colOff>
      <xdr:row>57</xdr:row>
      <xdr:rowOff>64405</xdr:rowOff>
    </xdr:to>
    <xdr:sp macro="" textlink="">
      <xdr:nvSpPr>
        <xdr:cNvPr id="349" name="フローチャート: 判断 348"/>
        <xdr:cNvSpPr/>
      </xdr:nvSpPr>
      <xdr:spPr>
        <a:xfrm>
          <a:off x="9588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80932</xdr:rowOff>
    </xdr:from>
    <xdr:ext cx="534377" cy="259045"/>
    <xdr:sp macro="" textlink="">
      <xdr:nvSpPr>
        <xdr:cNvPr id="350" name="テキスト ボックス 349"/>
        <xdr:cNvSpPr txBox="1"/>
      </xdr:nvSpPr>
      <xdr:spPr>
        <a:xfrm>
          <a:off x="9372111" y="951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76336</xdr:rowOff>
    </xdr:from>
    <xdr:to>
      <xdr:col>45</xdr:col>
      <xdr:colOff>177800</xdr:colOff>
      <xdr:row>57</xdr:row>
      <xdr:rowOff>111797</xdr:rowOff>
    </xdr:to>
    <xdr:cxnSp macro="">
      <xdr:nvCxnSpPr>
        <xdr:cNvPr id="351" name="直線コネクタ 350"/>
        <xdr:cNvCxnSpPr/>
      </xdr:nvCxnSpPr>
      <xdr:spPr>
        <a:xfrm flipV="1">
          <a:off x="7861300" y="9848986"/>
          <a:ext cx="889000" cy="3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99616</xdr:rowOff>
    </xdr:from>
    <xdr:to>
      <xdr:col>46</xdr:col>
      <xdr:colOff>38100</xdr:colOff>
      <xdr:row>57</xdr:row>
      <xdr:rowOff>29766</xdr:rowOff>
    </xdr:to>
    <xdr:sp macro="" textlink="">
      <xdr:nvSpPr>
        <xdr:cNvPr id="352" name="フローチャート: 判断 351"/>
        <xdr:cNvSpPr/>
      </xdr:nvSpPr>
      <xdr:spPr>
        <a:xfrm>
          <a:off x="8699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46293</xdr:rowOff>
    </xdr:from>
    <xdr:ext cx="534377" cy="259045"/>
    <xdr:sp macro="" textlink="">
      <xdr:nvSpPr>
        <xdr:cNvPr id="353" name="テキスト ボックス 352"/>
        <xdr:cNvSpPr txBox="1"/>
      </xdr:nvSpPr>
      <xdr:spPr>
        <a:xfrm>
          <a:off x="8483111" y="9476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88576</xdr:rowOff>
    </xdr:from>
    <xdr:to>
      <xdr:col>41</xdr:col>
      <xdr:colOff>50800</xdr:colOff>
      <xdr:row>57</xdr:row>
      <xdr:rowOff>111797</xdr:rowOff>
    </xdr:to>
    <xdr:cxnSp macro="">
      <xdr:nvCxnSpPr>
        <xdr:cNvPr id="354" name="直線コネクタ 353"/>
        <xdr:cNvCxnSpPr/>
      </xdr:nvCxnSpPr>
      <xdr:spPr>
        <a:xfrm>
          <a:off x="6972300" y="9861226"/>
          <a:ext cx="889000" cy="2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125686</xdr:rowOff>
    </xdr:from>
    <xdr:to>
      <xdr:col>41</xdr:col>
      <xdr:colOff>101600</xdr:colOff>
      <xdr:row>57</xdr:row>
      <xdr:rowOff>55836</xdr:rowOff>
    </xdr:to>
    <xdr:sp macro="" textlink="">
      <xdr:nvSpPr>
        <xdr:cNvPr id="355" name="フローチャート: 判断 354"/>
        <xdr:cNvSpPr/>
      </xdr:nvSpPr>
      <xdr:spPr>
        <a:xfrm>
          <a:off x="7810500" y="972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72363</xdr:rowOff>
    </xdr:from>
    <xdr:ext cx="534377" cy="259045"/>
    <xdr:sp macro="" textlink="">
      <xdr:nvSpPr>
        <xdr:cNvPr id="356" name="テキスト ボックス 355"/>
        <xdr:cNvSpPr txBox="1"/>
      </xdr:nvSpPr>
      <xdr:spPr>
        <a:xfrm>
          <a:off x="7594111" y="950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140440</xdr:rowOff>
    </xdr:from>
    <xdr:to>
      <xdr:col>36</xdr:col>
      <xdr:colOff>165100</xdr:colOff>
      <xdr:row>57</xdr:row>
      <xdr:rowOff>70590</xdr:rowOff>
    </xdr:to>
    <xdr:sp macro="" textlink="">
      <xdr:nvSpPr>
        <xdr:cNvPr id="357" name="フローチャート: 判断 356"/>
        <xdr:cNvSpPr/>
      </xdr:nvSpPr>
      <xdr:spPr>
        <a:xfrm>
          <a:off x="6921500" y="974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87117</xdr:rowOff>
    </xdr:from>
    <xdr:ext cx="534377" cy="259045"/>
    <xdr:sp macro="" textlink="">
      <xdr:nvSpPr>
        <xdr:cNvPr id="358" name="テキスト ボックス 357"/>
        <xdr:cNvSpPr txBox="1"/>
      </xdr:nvSpPr>
      <xdr:spPr>
        <a:xfrm>
          <a:off x="6705111" y="951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5278</xdr:rowOff>
    </xdr:from>
    <xdr:to>
      <xdr:col>55</xdr:col>
      <xdr:colOff>50800</xdr:colOff>
      <xdr:row>57</xdr:row>
      <xdr:rowOff>106878</xdr:rowOff>
    </xdr:to>
    <xdr:sp macro="" textlink="">
      <xdr:nvSpPr>
        <xdr:cNvPr id="364" name="楕円 363"/>
        <xdr:cNvSpPr/>
      </xdr:nvSpPr>
      <xdr:spPr>
        <a:xfrm>
          <a:off x="10426700" y="977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91655</xdr:rowOff>
    </xdr:from>
    <xdr:ext cx="534377" cy="259045"/>
    <xdr:sp macro="" textlink="">
      <xdr:nvSpPr>
        <xdr:cNvPr id="365" name="普通建設事業費該当値テキスト"/>
        <xdr:cNvSpPr txBox="1"/>
      </xdr:nvSpPr>
      <xdr:spPr>
        <a:xfrm>
          <a:off x="10528300" y="969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75961</xdr:rowOff>
    </xdr:from>
    <xdr:to>
      <xdr:col>50</xdr:col>
      <xdr:colOff>165100</xdr:colOff>
      <xdr:row>58</xdr:row>
      <xdr:rowOff>6111</xdr:rowOff>
    </xdr:to>
    <xdr:sp macro="" textlink="">
      <xdr:nvSpPr>
        <xdr:cNvPr id="366" name="楕円 365"/>
        <xdr:cNvSpPr/>
      </xdr:nvSpPr>
      <xdr:spPr>
        <a:xfrm>
          <a:off x="9588500" y="984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168688</xdr:rowOff>
    </xdr:from>
    <xdr:ext cx="534377" cy="259045"/>
    <xdr:sp macro="" textlink="">
      <xdr:nvSpPr>
        <xdr:cNvPr id="367" name="テキスト ボックス 366"/>
        <xdr:cNvSpPr txBox="1"/>
      </xdr:nvSpPr>
      <xdr:spPr>
        <a:xfrm>
          <a:off x="9372111" y="994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25536</xdr:rowOff>
    </xdr:from>
    <xdr:to>
      <xdr:col>46</xdr:col>
      <xdr:colOff>38100</xdr:colOff>
      <xdr:row>57</xdr:row>
      <xdr:rowOff>127136</xdr:rowOff>
    </xdr:to>
    <xdr:sp macro="" textlink="">
      <xdr:nvSpPr>
        <xdr:cNvPr id="368" name="楕円 367"/>
        <xdr:cNvSpPr/>
      </xdr:nvSpPr>
      <xdr:spPr>
        <a:xfrm>
          <a:off x="8699500" y="979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118263</xdr:rowOff>
    </xdr:from>
    <xdr:ext cx="534377" cy="259045"/>
    <xdr:sp macro="" textlink="">
      <xdr:nvSpPr>
        <xdr:cNvPr id="369" name="テキスト ボックス 368"/>
        <xdr:cNvSpPr txBox="1"/>
      </xdr:nvSpPr>
      <xdr:spPr>
        <a:xfrm>
          <a:off x="8483111" y="989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60997</xdr:rowOff>
    </xdr:from>
    <xdr:to>
      <xdr:col>41</xdr:col>
      <xdr:colOff>101600</xdr:colOff>
      <xdr:row>57</xdr:row>
      <xdr:rowOff>162597</xdr:rowOff>
    </xdr:to>
    <xdr:sp macro="" textlink="">
      <xdr:nvSpPr>
        <xdr:cNvPr id="370" name="楕円 369"/>
        <xdr:cNvSpPr/>
      </xdr:nvSpPr>
      <xdr:spPr>
        <a:xfrm>
          <a:off x="7810500" y="983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153724</xdr:rowOff>
    </xdr:from>
    <xdr:ext cx="534377" cy="259045"/>
    <xdr:sp macro="" textlink="">
      <xdr:nvSpPr>
        <xdr:cNvPr id="371" name="テキスト ボックス 370"/>
        <xdr:cNvSpPr txBox="1"/>
      </xdr:nvSpPr>
      <xdr:spPr>
        <a:xfrm>
          <a:off x="7594111" y="9926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37776</xdr:rowOff>
    </xdr:from>
    <xdr:to>
      <xdr:col>36</xdr:col>
      <xdr:colOff>165100</xdr:colOff>
      <xdr:row>57</xdr:row>
      <xdr:rowOff>139376</xdr:rowOff>
    </xdr:to>
    <xdr:sp macro="" textlink="">
      <xdr:nvSpPr>
        <xdr:cNvPr id="372" name="楕円 371"/>
        <xdr:cNvSpPr/>
      </xdr:nvSpPr>
      <xdr:spPr>
        <a:xfrm>
          <a:off x="6921500" y="981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130503</xdr:rowOff>
    </xdr:from>
    <xdr:ext cx="534377" cy="259045"/>
    <xdr:sp macro="" textlink="">
      <xdr:nvSpPr>
        <xdr:cNvPr id="373" name="テキスト ボックス 372"/>
        <xdr:cNvSpPr txBox="1"/>
      </xdr:nvSpPr>
      <xdr:spPr>
        <a:xfrm>
          <a:off x="6705111" y="99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158090</xdr:rowOff>
    </xdr:from>
    <xdr:to>
      <xdr:col>54</xdr:col>
      <xdr:colOff>189865</xdr:colOff>
      <xdr:row>79</xdr:row>
      <xdr:rowOff>44450</xdr:rowOff>
    </xdr:to>
    <xdr:cxnSp macro="">
      <xdr:nvCxnSpPr>
        <xdr:cNvPr id="397" name="直線コネクタ 396"/>
        <xdr:cNvCxnSpPr/>
      </xdr:nvCxnSpPr>
      <xdr:spPr>
        <a:xfrm flipV="1">
          <a:off x="10475595" y="11988140"/>
          <a:ext cx="1270" cy="1600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8"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104767</xdr:rowOff>
    </xdr:from>
    <xdr:ext cx="599010" cy="259045"/>
    <xdr:sp macro="" textlink="">
      <xdr:nvSpPr>
        <xdr:cNvPr id="400" name="普通建設事業費 （ うち新規整備　）最大値テキスト"/>
        <xdr:cNvSpPr txBox="1"/>
      </xdr:nvSpPr>
      <xdr:spPr>
        <a:xfrm>
          <a:off x="10528300" y="11763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158090</xdr:rowOff>
    </xdr:from>
    <xdr:to>
      <xdr:col>55</xdr:col>
      <xdr:colOff>88900</xdr:colOff>
      <xdr:row>69</xdr:row>
      <xdr:rowOff>158090</xdr:rowOff>
    </xdr:to>
    <xdr:cxnSp macro="">
      <xdr:nvCxnSpPr>
        <xdr:cNvPr id="401" name="直線コネクタ 400"/>
        <xdr:cNvCxnSpPr/>
      </xdr:nvCxnSpPr>
      <xdr:spPr>
        <a:xfrm>
          <a:off x="10388600" y="11988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9334</xdr:rowOff>
    </xdr:from>
    <xdr:to>
      <xdr:col>55</xdr:col>
      <xdr:colOff>0</xdr:colOff>
      <xdr:row>78</xdr:row>
      <xdr:rowOff>170751</xdr:rowOff>
    </xdr:to>
    <xdr:cxnSp macro="">
      <xdr:nvCxnSpPr>
        <xdr:cNvPr id="402" name="直線コネクタ 401"/>
        <xdr:cNvCxnSpPr/>
      </xdr:nvCxnSpPr>
      <xdr:spPr>
        <a:xfrm flipV="1">
          <a:off x="9639300" y="13382434"/>
          <a:ext cx="838200" cy="16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109402</xdr:rowOff>
    </xdr:from>
    <xdr:ext cx="534377" cy="259045"/>
    <xdr:sp macro="" textlink="">
      <xdr:nvSpPr>
        <xdr:cNvPr id="403" name="普通建設事業費 （ うち新規整備　）平均値テキスト"/>
        <xdr:cNvSpPr txBox="1"/>
      </xdr:nvSpPr>
      <xdr:spPr>
        <a:xfrm>
          <a:off x="10528300" y="13139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86525</xdr:rowOff>
    </xdr:from>
    <xdr:to>
      <xdr:col>55</xdr:col>
      <xdr:colOff>50800</xdr:colOff>
      <xdr:row>78</xdr:row>
      <xdr:rowOff>16675</xdr:rowOff>
    </xdr:to>
    <xdr:sp macro="" textlink="">
      <xdr:nvSpPr>
        <xdr:cNvPr id="404" name="フローチャート: 判断 403"/>
        <xdr:cNvSpPr/>
      </xdr:nvSpPr>
      <xdr:spPr>
        <a:xfrm>
          <a:off x="104267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170751</xdr:rowOff>
    </xdr:from>
    <xdr:to>
      <xdr:col>50</xdr:col>
      <xdr:colOff>114300</xdr:colOff>
      <xdr:row>79</xdr:row>
      <xdr:rowOff>23267</xdr:rowOff>
    </xdr:to>
    <xdr:cxnSp macro="">
      <xdr:nvCxnSpPr>
        <xdr:cNvPr id="405" name="直線コネクタ 404"/>
        <xdr:cNvCxnSpPr/>
      </xdr:nvCxnSpPr>
      <xdr:spPr>
        <a:xfrm flipV="1">
          <a:off x="8750300" y="13543851"/>
          <a:ext cx="889000" cy="23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157620</xdr:rowOff>
    </xdr:from>
    <xdr:to>
      <xdr:col>50</xdr:col>
      <xdr:colOff>165100</xdr:colOff>
      <xdr:row>78</xdr:row>
      <xdr:rowOff>87770</xdr:rowOff>
    </xdr:to>
    <xdr:sp macro="" textlink="">
      <xdr:nvSpPr>
        <xdr:cNvPr id="406" name="フローチャート: 判断 405"/>
        <xdr:cNvSpPr/>
      </xdr:nvSpPr>
      <xdr:spPr>
        <a:xfrm>
          <a:off x="9588500" y="1335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104297</xdr:rowOff>
    </xdr:from>
    <xdr:ext cx="534377" cy="259045"/>
    <xdr:sp macro="" textlink="">
      <xdr:nvSpPr>
        <xdr:cNvPr id="407" name="テキスト ボックス 406"/>
        <xdr:cNvSpPr txBox="1"/>
      </xdr:nvSpPr>
      <xdr:spPr>
        <a:xfrm>
          <a:off x="9372111" y="13134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20841</xdr:rowOff>
    </xdr:from>
    <xdr:to>
      <xdr:col>45</xdr:col>
      <xdr:colOff>177800</xdr:colOff>
      <xdr:row>79</xdr:row>
      <xdr:rowOff>23267</xdr:rowOff>
    </xdr:to>
    <xdr:cxnSp macro="">
      <xdr:nvCxnSpPr>
        <xdr:cNvPr id="408" name="直線コネクタ 407"/>
        <xdr:cNvCxnSpPr/>
      </xdr:nvCxnSpPr>
      <xdr:spPr>
        <a:xfrm>
          <a:off x="7861300" y="13565391"/>
          <a:ext cx="889000" cy="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123140</xdr:rowOff>
    </xdr:from>
    <xdr:to>
      <xdr:col>46</xdr:col>
      <xdr:colOff>38100</xdr:colOff>
      <xdr:row>78</xdr:row>
      <xdr:rowOff>53290</xdr:rowOff>
    </xdr:to>
    <xdr:sp macro="" textlink="">
      <xdr:nvSpPr>
        <xdr:cNvPr id="409" name="フローチャート: 判断 408"/>
        <xdr:cNvSpPr/>
      </xdr:nvSpPr>
      <xdr:spPr>
        <a:xfrm>
          <a:off x="8699500" y="133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69817</xdr:rowOff>
    </xdr:from>
    <xdr:ext cx="534377" cy="259045"/>
    <xdr:sp macro="" textlink="">
      <xdr:nvSpPr>
        <xdr:cNvPr id="410" name="テキスト ボックス 409"/>
        <xdr:cNvSpPr txBox="1"/>
      </xdr:nvSpPr>
      <xdr:spPr>
        <a:xfrm>
          <a:off x="8483111" y="1310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104406</xdr:rowOff>
    </xdr:from>
    <xdr:to>
      <xdr:col>41</xdr:col>
      <xdr:colOff>50800</xdr:colOff>
      <xdr:row>79</xdr:row>
      <xdr:rowOff>20841</xdr:rowOff>
    </xdr:to>
    <xdr:cxnSp macro="">
      <xdr:nvCxnSpPr>
        <xdr:cNvPr id="411" name="直線コネクタ 410"/>
        <xdr:cNvCxnSpPr/>
      </xdr:nvCxnSpPr>
      <xdr:spPr>
        <a:xfrm>
          <a:off x="6972300" y="13477506"/>
          <a:ext cx="889000" cy="8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160871</xdr:rowOff>
    </xdr:from>
    <xdr:to>
      <xdr:col>41</xdr:col>
      <xdr:colOff>101600</xdr:colOff>
      <xdr:row>78</xdr:row>
      <xdr:rowOff>91021</xdr:rowOff>
    </xdr:to>
    <xdr:sp macro="" textlink="">
      <xdr:nvSpPr>
        <xdr:cNvPr id="412" name="フローチャート: 判断 411"/>
        <xdr:cNvSpPr/>
      </xdr:nvSpPr>
      <xdr:spPr>
        <a:xfrm>
          <a:off x="7810500" y="1336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107548</xdr:rowOff>
    </xdr:from>
    <xdr:ext cx="534377" cy="259045"/>
    <xdr:sp macro="" textlink="">
      <xdr:nvSpPr>
        <xdr:cNvPr id="413" name="テキスト ボックス 412"/>
        <xdr:cNvSpPr txBox="1"/>
      </xdr:nvSpPr>
      <xdr:spPr>
        <a:xfrm>
          <a:off x="7594111" y="1313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147320</xdr:rowOff>
    </xdr:from>
    <xdr:to>
      <xdr:col>36</xdr:col>
      <xdr:colOff>165100</xdr:colOff>
      <xdr:row>77</xdr:row>
      <xdr:rowOff>77470</xdr:rowOff>
    </xdr:to>
    <xdr:sp macro="" textlink="">
      <xdr:nvSpPr>
        <xdr:cNvPr id="414" name="フローチャート: 判断 413"/>
        <xdr:cNvSpPr/>
      </xdr:nvSpPr>
      <xdr:spPr>
        <a:xfrm>
          <a:off x="6921500" y="131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93997</xdr:rowOff>
    </xdr:from>
    <xdr:ext cx="534377" cy="259045"/>
    <xdr:sp macro="" textlink="">
      <xdr:nvSpPr>
        <xdr:cNvPr id="415" name="テキスト ボックス 414"/>
        <xdr:cNvSpPr txBox="1"/>
      </xdr:nvSpPr>
      <xdr:spPr>
        <a:xfrm>
          <a:off x="6705111" y="1295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129984</xdr:rowOff>
    </xdr:from>
    <xdr:to>
      <xdr:col>55</xdr:col>
      <xdr:colOff>50800</xdr:colOff>
      <xdr:row>78</xdr:row>
      <xdr:rowOff>60134</xdr:rowOff>
    </xdr:to>
    <xdr:sp macro="" textlink="">
      <xdr:nvSpPr>
        <xdr:cNvPr id="421" name="楕円 420"/>
        <xdr:cNvSpPr/>
      </xdr:nvSpPr>
      <xdr:spPr>
        <a:xfrm>
          <a:off x="10426700" y="1333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108411</xdr:rowOff>
    </xdr:from>
    <xdr:ext cx="534377" cy="259045"/>
    <xdr:sp macro="" textlink="">
      <xdr:nvSpPr>
        <xdr:cNvPr id="422" name="普通建設事業費 （ うち新規整備　）該当値テキスト"/>
        <xdr:cNvSpPr txBox="1"/>
      </xdr:nvSpPr>
      <xdr:spPr>
        <a:xfrm>
          <a:off x="10528300" y="1331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119951</xdr:rowOff>
    </xdr:from>
    <xdr:to>
      <xdr:col>50</xdr:col>
      <xdr:colOff>165100</xdr:colOff>
      <xdr:row>79</xdr:row>
      <xdr:rowOff>50101</xdr:rowOff>
    </xdr:to>
    <xdr:sp macro="" textlink="">
      <xdr:nvSpPr>
        <xdr:cNvPr id="423" name="楕円 422"/>
        <xdr:cNvSpPr/>
      </xdr:nvSpPr>
      <xdr:spPr>
        <a:xfrm>
          <a:off x="9588500" y="1349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41228</xdr:rowOff>
    </xdr:from>
    <xdr:ext cx="469744" cy="259045"/>
    <xdr:sp macro="" textlink="">
      <xdr:nvSpPr>
        <xdr:cNvPr id="424" name="テキスト ボックス 423"/>
        <xdr:cNvSpPr txBox="1"/>
      </xdr:nvSpPr>
      <xdr:spPr>
        <a:xfrm>
          <a:off x="9404428" y="13585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143917</xdr:rowOff>
    </xdr:from>
    <xdr:to>
      <xdr:col>46</xdr:col>
      <xdr:colOff>38100</xdr:colOff>
      <xdr:row>79</xdr:row>
      <xdr:rowOff>74067</xdr:rowOff>
    </xdr:to>
    <xdr:sp macro="" textlink="">
      <xdr:nvSpPr>
        <xdr:cNvPr id="425" name="楕円 424"/>
        <xdr:cNvSpPr/>
      </xdr:nvSpPr>
      <xdr:spPr>
        <a:xfrm>
          <a:off x="8699500" y="1351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65194</xdr:rowOff>
    </xdr:from>
    <xdr:ext cx="469744" cy="259045"/>
    <xdr:sp macro="" textlink="">
      <xdr:nvSpPr>
        <xdr:cNvPr id="426" name="テキスト ボックス 425"/>
        <xdr:cNvSpPr txBox="1"/>
      </xdr:nvSpPr>
      <xdr:spPr>
        <a:xfrm>
          <a:off x="8515428" y="1360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141491</xdr:rowOff>
    </xdr:from>
    <xdr:to>
      <xdr:col>41</xdr:col>
      <xdr:colOff>101600</xdr:colOff>
      <xdr:row>79</xdr:row>
      <xdr:rowOff>71641</xdr:rowOff>
    </xdr:to>
    <xdr:sp macro="" textlink="">
      <xdr:nvSpPr>
        <xdr:cNvPr id="427" name="楕円 426"/>
        <xdr:cNvSpPr/>
      </xdr:nvSpPr>
      <xdr:spPr>
        <a:xfrm>
          <a:off x="7810500" y="13514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62768</xdr:rowOff>
    </xdr:from>
    <xdr:ext cx="469744" cy="259045"/>
    <xdr:sp macro="" textlink="">
      <xdr:nvSpPr>
        <xdr:cNvPr id="428" name="テキスト ボックス 427"/>
        <xdr:cNvSpPr txBox="1"/>
      </xdr:nvSpPr>
      <xdr:spPr>
        <a:xfrm>
          <a:off x="7626428" y="13607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53606</xdr:rowOff>
    </xdr:from>
    <xdr:to>
      <xdr:col>36</xdr:col>
      <xdr:colOff>165100</xdr:colOff>
      <xdr:row>78</xdr:row>
      <xdr:rowOff>155206</xdr:rowOff>
    </xdr:to>
    <xdr:sp macro="" textlink="">
      <xdr:nvSpPr>
        <xdr:cNvPr id="429" name="楕円 428"/>
        <xdr:cNvSpPr/>
      </xdr:nvSpPr>
      <xdr:spPr>
        <a:xfrm>
          <a:off x="6921500" y="1342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146333</xdr:rowOff>
    </xdr:from>
    <xdr:ext cx="469744" cy="259045"/>
    <xdr:sp macro="" textlink="">
      <xdr:nvSpPr>
        <xdr:cNvPr id="430" name="テキスト ボックス 429"/>
        <xdr:cNvSpPr txBox="1"/>
      </xdr:nvSpPr>
      <xdr:spPr>
        <a:xfrm>
          <a:off x="6737428" y="1351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155384</xdr:rowOff>
    </xdr:from>
    <xdr:to>
      <xdr:col>54</xdr:col>
      <xdr:colOff>189865</xdr:colOff>
      <xdr:row>98</xdr:row>
      <xdr:rowOff>64897</xdr:rowOff>
    </xdr:to>
    <xdr:cxnSp macro="">
      <xdr:nvCxnSpPr>
        <xdr:cNvPr id="454" name="直線コネクタ 453"/>
        <xdr:cNvCxnSpPr/>
      </xdr:nvCxnSpPr>
      <xdr:spPr>
        <a:xfrm flipV="1">
          <a:off x="10475595" y="15414434"/>
          <a:ext cx="1270" cy="145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68724</xdr:rowOff>
    </xdr:from>
    <xdr:ext cx="534377" cy="259045"/>
    <xdr:sp macro="" textlink="">
      <xdr:nvSpPr>
        <xdr:cNvPr id="455" name="普通建設事業費 （ うち更新整備　）最小値テキスト"/>
        <xdr:cNvSpPr txBox="1"/>
      </xdr:nvSpPr>
      <xdr:spPr>
        <a:xfrm>
          <a:off x="10528300" y="168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64897</xdr:rowOff>
    </xdr:from>
    <xdr:to>
      <xdr:col>55</xdr:col>
      <xdr:colOff>88900</xdr:colOff>
      <xdr:row>98</xdr:row>
      <xdr:rowOff>64897</xdr:rowOff>
    </xdr:to>
    <xdr:cxnSp macro="">
      <xdr:nvCxnSpPr>
        <xdr:cNvPr id="456" name="直線コネクタ 455"/>
        <xdr:cNvCxnSpPr/>
      </xdr:nvCxnSpPr>
      <xdr:spPr>
        <a:xfrm>
          <a:off x="10388600" y="16866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102061</xdr:rowOff>
    </xdr:from>
    <xdr:ext cx="599010" cy="259045"/>
    <xdr:sp macro="" textlink="">
      <xdr:nvSpPr>
        <xdr:cNvPr id="457" name="普通建設事業費 （ うち更新整備　）最大値テキスト"/>
        <xdr:cNvSpPr txBox="1"/>
      </xdr:nvSpPr>
      <xdr:spPr>
        <a:xfrm>
          <a:off x="10528300" y="15189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155384</xdr:rowOff>
    </xdr:from>
    <xdr:to>
      <xdr:col>55</xdr:col>
      <xdr:colOff>88900</xdr:colOff>
      <xdr:row>89</xdr:row>
      <xdr:rowOff>155384</xdr:rowOff>
    </xdr:to>
    <xdr:cxnSp macro="">
      <xdr:nvCxnSpPr>
        <xdr:cNvPr id="458" name="直線コネクタ 457"/>
        <xdr:cNvCxnSpPr/>
      </xdr:nvCxnSpPr>
      <xdr:spPr>
        <a:xfrm>
          <a:off x="10388600" y="15414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160896</xdr:rowOff>
    </xdr:from>
    <xdr:to>
      <xdr:col>55</xdr:col>
      <xdr:colOff>0</xdr:colOff>
      <xdr:row>97</xdr:row>
      <xdr:rowOff>26467</xdr:rowOff>
    </xdr:to>
    <xdr:cxnSp macro="">
      <xdr:nvCxnSpPr>
        <xdr:cNvPr id="459" name="直線コネクタ 458"/>
        <xdr:cNvCxnSpPr/>
      </xdr:nvCxnSpPr>
      <xdr:spPr>
        <a:xfrm flipV="1">
          <a:off x="9639300" y="16620096"/>
          <a:ext cx="838200" cy="3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72838</xdr:rowOff>
    </xdr:from>
    <xdr:ext cx="534377" cy="259045"/>
    <xdr:sp macro="" textlink="">
      <xdr:nvSpPr>
        <xdr:cNvPr id="460" name="普通建設事業費 （ うち更新整備　）平均値テキスト"/>
        <xdr:cNvSpPr txBox="1"/>
      </xdr:nvSpPr>
      <xdr:spPr>
        <a:xfrm>
          <a:off x="10528300" y="1618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49961</xdr:rowOff>
    </xdr:from>
    <xdr:to>
      <xdr:col>55</xdr:col>
      <xdr:colOff>50800</xdr:colOff>
      <xdr:row>95</xdr:row>
      <xdr:rowOff>151561</xdr:rowOff>
    </xdr:to>
    <xdr:sp macro="" textlink="">
      <xdr:nvSpPr>
        <xdr:cNvPr id="461" name="フローチャート: 判断 460"/>
        <xdr:cNvSpPr/>
      </xdr:nvSpPr>
      <xdr:spPr>
        <a:xfrm>
          <a:off x="10426700" y="1633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73571</xdr:rowOff>
    </xdr:from>
    <xdr:to>
      <xdr:col>50</xdr:col>
      <xdr:colOff>114300</xdr:colOff>
      <xdr:row>97</xdr:row>
      <xdr:rowOff>26467</xdr:rowOff>
    </xdr:to>
    <xdr:cxnSp macro="">
      <xdr:nvCxnSpPr>
        <xdr:cNvPr id="462" name="直線コネクタ 461"/>
        <xdr:cNvCxnSpPr/>
      </xdr:nvCxnSpPr>
      <xdr:spPr>
        <a:xfrm>
          <a:off x="8750300" y="16532771"/>
          <a:ext cx="889000" cy="1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140145</xdr:rowOff>
    </xdr:from>
    <xdr:to>
      <xdr:col>50</xdr:col>
      <xdr:colOff>165100</xdr:colOff>
      <xdr:row>96</xdr:row>
      <xdr:rowOff>70295</xdr:rowOff>
    </xdr:to>
    <xdr:sp macro="" textlink="">
      <xdr:nvSpPr>
        <xdr:cNvPr id="463" name="フローチャート: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73571</xdr:rowOff>
    </xdr:from>
    <xdr:to>
      <xdr:col>45</xdr:col>
      <xdr:colOff>177800</xdr:colOff>
      <xdr:row>96</xdr:row>
      <xdr:rowOff>125704</xdr:rowOff>
    </xdr:to>
    <xdr:cxnSp macro="">
      <xdr:nvCxnSpPr>
        <xdr:cNvPr id="465" name="直線コネクタ 464"/>
        <xdr:cNvCxnSpPr/>
      </xdr:nvCxnSpPr>
      <xdr:spPr>
        <a:xfrm flipV="1">
          <a:off x="7861300" y="16532771"/>
          <a:ext cx="889000" cy="5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99467</xdr:rowOff>
    </xdr:from>
    <xdr:to>
      <xdr:col>46</xdr:col>
      <xdr:colOff>38100</xdr:colOff>
      <xdr:row>96</xdr:row>
      <xdr:rowOff>29617</xdr:rowOff>
    </xdr:to>
    <xdr:sp macro="" textlink="">
      <xdr:nvSpPr>
        <xdr:cNvPr id="466" name="フローチャート: 判断 465"/>
        <xdr:cNvSpPr/>
      </xdr:nvSpPr>
      <xdr:spPr>
        <a:xfrm>
          <a:off x="8699500" y="1638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46144</xdr:rowOff>
    </xdr:from>
    <xdr:ext cx="534377" cy="259045"/>
    <xdr:sp macro="" textlink="">
      <xdr:nvSpPr>
        <xdr:cNvPr id="467" name="テキスト ボックス 466"/>
        <xdr:cNvSpPr txBox="1"/>
      </xdr:nvSpPr>
      <xdr:spPr>
        <a:xfrm>
          <a:off x="8483111" y="1616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125704</xdr:rowOff>
    </xdr:from>
    <xdr:to>
      <xdr:col>41</xdr:col>
      <xdr:colOff>50800</xdr:colOff>
      <xdr:row>96</xdr:row>
      <xdr:rowOff>166306</xdr:rowOff>
    </xdr:to>
    <xdr:cxnSp macro="">
      <xdr:nvCxnSpPr>
        <xdr:cNvPr id="468" name="直線コネクタ 467"/>
        <xdr:cNvCxnSpPr/>
      </xdr:nvCxnSpPr>
      <xdr:spPr>
        <a:xfrm flipV="1">
          <a:off x="6972300" y="16584904"/>
          <a:ext cx="889000" cy="40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107962</xdr:rowOff>
    </xdr:from>
    <xdr:to>
      <xdr:col>41</xdr:col>
      <xdr:colOff>101600</xdr:colOff>
      <xdr:row>96</xdr:row>
      <xdr:rowOff>38112</xdr:rowOff>
    </xdr:to>
    <xdr:sp macro="" textlink="">
      <xdr:nvSpPr>
        <xdr:cNvPr id="469" name="フローチャート: 判断 468"/>
        <xdr:cNvSpPr/>
      </xdr:nvSpPr>
      <xdr:spPr>
        <a:xfrm>
          <a:off x="7810500" y="1639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54639</xdr:rowOff>
    </xdr:from>
    <xdr:ext cx="534377" cy="259045"/>
    <xdr:sp macro="" textlink="">
      <xdr:nvSpPr>
        <xdr:cNvPr id="470" name="テキスト ボックス 469"/>
        <xdr:cNvSpPr txBox="1"/>
      </xdr:nvSpPr>
      <xdr:spPr>
        <a:xfrm>
          <a:off x="7594111" y="161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152400</xdr:rowOff>
    </xdr:from>
    <xdr:to>
      <xdr:col>36</xdr:col>
      <xdr:colOff>165100</xdr:colOff>
      <xdr:row>97</xdr:row>
      <xdr:rowOff>82550</xdr:rowOff>
    </xdr:to>
    <xdr:sp macro="" textlink="">
      <xdr:nvSpPr>
        <xdr:cNvPr id="471" name="フローチャート: 判断 470"/>
        <xdr:cNvSpPr/>
      </xdr:nvSpPr>
      <xdr:spPr>
        <a:xfrm>
          <a:off x="6921500" y="1661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73677</xdr:rowOff>
    </xdr:from>
    <xdr:ext cx="534377" cy="259045"/>
    <xdr:sp macro="" textlink="">
      <xdr:nvSpPr>
        <xdr:cNvPr id="472" name="テキスト ボックス 471"/>
        <xdr:cNvSpPr txBox="1"/>
      </xdr:nvSpPr>
      <xdr:spPr>
        <a:xfrm>
          <a:off x="6705111" y="1670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110096</xdr:rowOff>
    </xdr:from>
    <xdr:to>
      <xdr:col>55</xdr:col>
      <xdr:colOff>50800</xdr:colOff>
      <xdr:row>97</xdr:row>
      <xdr:rowOff>40246</xdr:rowOff>
    </xdr:to>
    <xdr:sp macro="" textlink="">
      <xdr:nvSpPr>
        <xdr:cNvPr id="478" name="楕円 477"/>
        <xdr:cNvSpPr/>
      </xdr:nvSpPr>
      <xdr:spPr>
        <a:xfrm>
          <a:off x="10426700" y="165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88523</xdr:rowOff>
    </xdr:from>
    <xdr:ext cx="534377" cy="259045"/>
    <xdr:sp macro="" textlink="">
      <xdr:nvSpPr>
        <xdr:cNvPr id="479" name="普通建設事業費 （ うち更新整備　）該当値テキスト"/>
        <xdr:cNvSpPr txBox="1"/>
      </xdr:nvSpPr>
      <xdr:spPr>
        <a:xfrm>
          <a:off x="10528300" y="165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147117</xdr:rowOff>
    </xdr:from>
    <xdr:to>
      <xdr:col>50</xdr:col>
      <xdr:colOff>165100</xdr:colOff>
      <xdr:row>97</xdr:row>
      <xdr:rowOff>77267</xdr:rowOff>
    </xdr:to>
    <xdr:sp macro="" textlink="">
      <xdr:nvSpPr>
        <xdr:cNvPr id="480" name="楕円 479"/>
        <xdr:cNvSpPr/>
      </xdr:nvSpPr>
      <xdr:spPr>
        <a:xfrm>
          <a:off x="9588500" y="1660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68394</xdr:rowOff>
    </xdr:from>
    <xdr:ext cx="534377" cy="259045"/>
    <xdr:sp macro="" textlink="">
      <xdr:nvSpPr>
        <xdr:cNvPr id="481" name="テキスト ボックス 480"/>
        <xdr:cNvSpPr txBox="1"/>
      </xdr:nvSpPr>
      <xdr:spPr>
        <a:xfrm>
          <a:off x="9372111" y="1669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22771</xdr:rowOff>
    </xdr:from>
    <xdr:to>
      <xdr:col>46</xdr:col>
      <xdr:colOff>38100</xdr:colOff>
      <xdr:row>96</xdr:row>
      <xdr:rowOff>124371</xdr:rowOff>
    </xdr:to>
    <xdr:sp macro="" textlink="">
      <xdr:nvSpPr>
        <xdr:cNvPr id="482" name="楕円 481"/>
        <xdr:cNvSpPr/>
      </xdr:nvSpPr>
      <xdr:spPr>
        <a:xfrm>
          <a:off x="8699500" y="164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115498</xdr:rowOff>
    </xdr:from>
    <xdr:ext cx="534377" cy="259045"/>
    <xdr:sp macro="" textlink="">
      <xdr:nvSpPr>
        <xdr:cNvPr id="483" name="テキスト ボックス 482"/>
        <xdr:cNvSpPr txBox="1"/>
      </xdr:nvSpPr>
      <xdr:spPr>
        <a:xfrm>
          <a:off x="8483111" y="1657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74904</xdr:rowOff>
    </xdr:from>
    <xdr:to>
      <xdr:col>41</xdr:col>
      <xdr:colOff>101600</xdr:colOff>
      <xdr:row>97</xdr:row>
      <xdr:rowOff>5054</xdr:rowOff>
    </xdr:to>
    <xdr:sp macro="" textlink="">
      <xdr:nvSpPr>
        <xdr:cNvPr id="484" name="楕円 483"/>
        <xdr:cNvSpPr/>
      </xdr:nvSpPr>
      <xdr:spPr>
        <a:xfrm>
          <a:off x="7810500" y="1653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167631</xdr:rowOff>
    </xdr:from>
    <xdr:ext cx="534377" cy="259045"/>
    <xdr:sp macro="" textlink="">
      <xdr:nvSpPr>
        <xdr:cNvPr id="485" name="テキスト ボックス 484"/>
        <xdr:cNvSpPr txBox="1"/>
      </xdr:nvSpPr>
      <xdr:spPr>
        <a:xfrm>
          <a:off x="7594111" y="1662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115506</xdr:rowOff>
    </xdr:from>
    <xdr:to>
      <xdr:col>36</xdr:col>
      <xdr:colOff>165100</xdr:colOff>
      <xdr:row>97</xdr:row>
      <xdr:rowOff>45656</xdr:rowOff>
    </xdr:to>
    <xdr:sp macro="" textlink="">
      <xdr:nvSpPr>
        <xdr:cNvPr id="486" name="楕円 485"/>
        <xdr:cNvSpPr/>
      </xdr:nvSpPr>
      <xdr:spPr>
        <a:xfrm>
          <a:off x="6921500" y="16574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62183</xdr:rowOff>
    </xdr:from>
    <xdr:ext cx="534377" cy="259045"/>
    <xdr:sp macro="" textlink="">
      <xdr:nvSpPr>
        <xdr:cNvPr id="487" name="テキスト ボックス 486"/>
        <xdr:cNvSpPr txBox="1"/>
      </xdr:nvSpPr>
      <xdr:spPr>
        <a:xfrm>
          <a:off x="6705111" y="1634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48100</xdr:rowOff>
    </xdr:from>
    <xdr:to>
      <xdr:col>85</xdr:col>
      <xdr:colOff>126364</xdr:colOff>
      <xdr:row>38</xdr:row>
      <xdr:rowOff>139700</xdr:rowOff>
    </xdr:to>
    <xdr:cxnSp macro="">
      <xdr:nvCxnSpPr>
        <xdr:cNvPr id="509" name="直線コネクタ 508"/>
        <xdr:cNvCxnSpPr/>
      </xdr:nvCxnSpPr>
      <xdr:spPr>
        <a:xfrm flipV="1">
          <a:off x="16317595" y="5363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166227</xdr:rowOff>
    </xdr:from>
    <xdr:ext cx="534377" cy="259045"/>
    <xdr:sp macro="" textlink="">
      <xdr:nvSpPr>
        <xdr:cNvPr id="512" name="災害復旧事業費最大値テキスト"/>
        <xdr:cNvSpPr txBox="1"/>
      </xdr:nvSpPr>
      <xdr:spPr>
        <a:xfrm>
          <a:off x="16370300" y="513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48100</xdr:rowOff>
    </xdr:from>
    <xdr:to>
      <xdr:col>86</xdr:col>
      <xdr:colOff>25400</xdr:colOff>
      <xdr:row>31</xdr:row>
      <xdr:rowOff>48100</xdr:rowOff>
    </xdr:to>
    <xdr:cxnSp macro="">
      <xdr:nvCxnSpPr>
        <xdr:cNvPr id="513" name="直線コネクタ 512"/>
        <xdr:cNvCxnSpPr/>
      </xdr:nvCxnSpPr>
      <xdr:spPr>
        <a:xfrm>
          <a:off x="16230600" y="536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68606</xdr:rowOff>
    </xdr:from>
    <xdr:to>
      <xdr:col>85</xdr:col>
      <xdr:colOff>127000</xdr:colOff>
      <xdr:row>37</xdr:row>
      <xdr:rowOff>62959</xdr:rowOff>
    </xdr:to>
    <xdr:cxnSp macro="">
      <xdr:nvCxnSpPr>
        <xdr:cNvPr id="514" name="直線コネクタ 513"/>
        <xdr:cNvCxnSpPr/>
      </xdr:nvCxnSpPr>
      <xdr:spPr>
        <a:xfrm flipV="1">
          <a:off x="15481300" y="6240806"/>
          <a:ext cx="838200" cy="16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56674</xdr:rowOff>
    </xdr:from>
    <xdr:ext cx="469744" cy="259045"/>
    <xdr:sp macro="" textlink="">
      <xdr:nvSpPr>
        <xdr:cNvPr id="515" name="災害復旧事業費平均値テキスト"/>
        <xdr:cNvSpPr txBox="1"/>
      </xdr:nvSpPr>
      <xdr:spPr>
        <a:xfrm>
          <a:off x="16370300" y="64003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78247</xdr:rowOff>
    </xdr:from>
    <xdr:to>
      <xdr:col>85</xdr:col>
      <xdr:colOff>177800</xdr:colOff>
      <xdr:row>38</xdr:row>
      <xdr:rowOff>8397</xdr:rowOff>
    </xdr:to>
    <xdr:sp macro="" textlink="">
      <xdr:nvSpPr>
        <xdr:cNvPr id="516" name="フローチャート: 判断 515"/>
        <xdr:cNvSpPr/>
      </xdr:nvSpPr>
      <xdr:spPr>
        <a:xfrm>
          <a:off x="16268700" y="64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62959</xdr:rowOff>
    </xdr:from>
    <xdr:to>
      <xdr:col>81</xdr:col>
      <xdr:colOff>50800</xdr:colOff>
      <xdr:row>38</xdr:row>
      <xdr:rowOff>127859</xdr:rowOff>
    </xdr:to>
    <xdr:cxnSp macro="">
      <xdr:nvCxnSpPr>
        <xdr:cNvPr id="517" name="直線コネクタ 516"/>
        <xdr:cNvCxnSpPr/>
      </xdr:nvCxnSpPr>
      <xdr:spPr>
        <a:xfrm flipV="1">
          <a:off x="14592300" y="6406609"/>
          <a:ext cx="889000" cy="23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120035</xdr:rowOff>
    </xdr:from>
    <xdr:to>
      <xdr:col>81</xdr:col>
      <xdr:colOff>101600</xdr:colOff>
      <xdr:row>38</xdr:row>
      <xdr:rowOff>50185</xdr:rowOff>
    </xdr:to>
    <xdr:sp macro="" textlink="">
      <xdr:nvSpPr>
        <xdr:cNvPr id="518" name="フローチャート: 判断 517"/>
        <xdr:cNvSpPr/>
      </xdr:nvSpPr>
      <xdr:spPr>
        <a:xfrm>
          <a:off x="15430500" y="646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41312</xdr:rowOff>
    </xdr:from>
    <xdr:ext cx="469744" cy="259045"/>
    <xdr:sp macro="" textlink="">
      <xdr:nvSpPr>
        <xdr:cNvPr id="519" name="テキスト ボックス 518"/>
        <xdr:cNvSpPr txBox="1"/>
      </xdr:nvSpPr>
      <xdr:spPr>
        <a:xfrm>
          <a:off x="15246428" y="6556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94140</xdr:rowOff>
    </xdr:from>
    <xdr:to>
      <xdr:col>76</xdr:col>
      <xdr:colOff>114300</xdr:colOff>
      <xdr:row>38</xdr:row>
      <xdr:rowOff>127859</xdr:rowOff>
    </xdr:to>
    <xdr:cxnSp macro="">
      <xdr:nvCxnSpPr>
        <xdr:cNvPr id="520" name="直線コネクタ 519"/>
        <xdr:cNvCxnSpPr/>
      </xdr:nvCxnSpPr>
      <xdr:spPr>
        <a:xfrm>
          <a:off x="13703300" y="660924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28001</xdr:rowOff>
    </xdr:from>
    <xdr:to>
      <xdr:col>76</xdr:col>
      <xdr:colOff>165100</xdr:colOff>
      <xdr:row>38</xdr:row>
      <xdr:rowOff>129601</xdr:rowOff>
    </xdr:to>
    <xdr:sp macro="" textlink="">
      <xdr:nvSpPr>
        <xdr:cNvPr id="521" name="フローチャート: 判断 520"/>
        <xdr:cNvSpPr/>
      </xdr:nvSpPr>
      <xdr:spPr>
        <a:xfrm>
          <a:off x="14541500" y="654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146128</xdr:rowOff>
    </xdr:from>
    <xdr:ext cx="469744" cy="259045"/>
    <xdr:sp macro="" textlink="">
      <xdr:nvSpPr>
        <xdr:cNvPr id="522" name="テキスト ボックス 521"/>
        <xdr:cNvSpPr txBox="1"/>
      </xdr:nvSpPr>
      <xdr:spPr>
        <a:xfrm>
          <a:off x="14357428" y="6318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94140</xdr:rowOff>
    </xdr:from>
    <xdr:to>
      <xdr:col>71</xdr:col>
      <xdr:colOff>177800</xdr:colOff>
      <xdr:row>38</xdr:row>
      <xdr:rowOff>124315</xdr:rowOff>
    </xdr:to>
    <xdr:cxnSp macro="">
      <xdr:nvCxnSpPr>
        <xdr:cNvPr id="523" name="直線コネクタ 522"/>
        <xdr:cNvCxnSpPr/>
      </xdr:nvCxnSpPr>
      <xdr:spPr>
        <a:xfrm flipV="1">
          <a:off x="12814300" y="660924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159903</xdr:rowOff>
    </xdr:from>
    <xdr:to>
      <xdr:col>72</xdr:col>
      <xdr:colOff>38100</xdr:colOff>
      <xdr:row>38</xdr:row>
      <xdr:rowOff>90053</xdr:rowOff>
    </xdr:to>
    <xdr:sp macro="" textlink="">
      <xdr:nvSpPr>
        <xdr:cNvPr id="524" name="フローチャート: 判断 523"/>
        <xdr:cNvSpPr/>
      </xdr:nvSpPr>
      <xdr:spPr>
        <a:xfrm>
          <a:off x="13652500" y="650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106580</xdr:rowOff>
    </xdr:from>
    <xdr:ext cx="469744" cy="259045"/>
    <xdr:sp macro="" textlink="">
      <xdr:nvSpPr>
        <xdr:cNvPr id="525" name="テキスト ボックス 524"/>
        <xdr:cNvSpPr txBox="1"/>
      </xdr:nvSpPr>
      <xdr:spPr>
        <a:xfrm>
          <a:off x="13468428" y="627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10696</xdr:rowOff>
    </xdr:from>
    <xdr:to>
      <xdr:col>67</xdr:col>
      <xdr:colOff>101600</xdr:colOff>
      <xdr:row>38</xdr:row>
      <xdr:rowOff>112296</xdr:rowOff>
    </xdr:to>
    <xdr:sp macro="" textlink="">
      <xdr:nvSpPr>
        <xdr:cNvPr id="526" name="フローチャート: 判断 525"/>
        <xdr:cNvSpPr/>
      </xdr:nvSpPr>
      <xdr:spPr>
        <a:xfrm>
          <a:off x="12763500" y="65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128823</xdr:rowOff>
    </xdr:from>
    <xdr:ext cx="469744" cy="259045"/>
    <xdr:sp macro="" textlink="">
      <xdr:nvSpPr>
        <xdr:cNvPr id="527" name="テキスト ボックス 526"/>
        <xdr:cNvSpPr txBox="1"/>
      </xdr:nvSpPr>
      <xdr:spPr>
        <a:xfrm>
          <a:off x="12579428" y="6301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17806</xdr:rowOff>
    </xdr:from>
    <xdr:to>
      <xdr:col>85</xdr:col>
      <xdr:colOff>177800</xdr:colOff>
      <xdr:row>36</xdr:row>
      <xdr:rowOff>119406</xdr:rowOff>
    </xdr:to>
    <xdr:sp macro="" textlink="">
      <xdr:nvSpPr>
        <xdr:cNvPr id="533" name="楕円 532"/>
        <xdr:cNvSpPr/>
      </xdr:nvSpPr>
      <xdr:spPr>
        <a:xfrm>
          <a:off x="16268700" y="61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40683</xdr:rowOff>
    </xdr:from>
    <xdr:ext cx="534377" cy="259045"/>
    <xdr:sp macro="" textlink="">
      <xdr:nvSpPr>
        <xdr:cNvPr id="534" name="災害復旧事業費該当値テキスト"/>
        <xdr:cNvSpPr txBox="1"/>
      </xdr:nvSpPr>
      <xdr:spPr>
        <a:xfrm>
          <a:off x="16370300" y="60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12159</xdr:rowOff>
    </xdr:from>
    <xdr:to>
      <xdr:col>81</xdr:col>
      <xdr:colOff>101600</xdr:colOff>
      <xdr:row>37</xdr:row>
      <xdr:rowOff>113759</xdr:rowOff>
    </xdr:to>
    <xdr:sp macro="" textlink="">
      <xdr:nvSpPr>
        <xdr:cNvPr id="535" name="楕円 534"/>
        <xdr:cNvSpPr/>
      </xdr:nvSpPr>
      <xdr:spPr>
        <a:xfrm>
          <a:off x="15430500" y="635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130286</xdr:rowOff>
    </xdr:from>
    <xdr:ext cx="534377" cy="259045"/>
    <xdr:sp macro="" textlink="">
      <xdr:nvSpPr>
        <xdr:cNvPr id="536" name="テキスト ボックス 535"/>
        <xdr:cNvSpPr txBox="1"/>
      </xdr:nvSpPr>
      <xdr:spPr>
        <a:xfrm>
          <a:off x="15214111" y="6131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77059</xdr:rowOff>
    </xdr:from>
    <xdr:to>
      <xdr:col>76</xdr:col>
      <xdr:colOff>165100</xdr:colOff>
      <xdr:row>39</xdr:row>
      <xdr:rowOff>7209</xdr:rowOff>
    </xdr:to>
    <xdr:sp macro="" textlink="">
      <xdr:nvSpPr>
        <xdr:cNvPr id="537" name="楕円 536"/>
        <xdr:cNvSpPr/>
      </xdr:nvSpPr>
      <xdr:spPr>
        <a:xfrm>
          <a:off x="14541500" y="65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169786</xdr:rowOff>
    </xdr:from>
    <xdr:ext cx="378565" cy="259045"/>
    <xdr:sp macro="" textlink="">
      <xdr:nvSpPr>
        <xdr:cNvPr id="538" name="テキスト ボックス 537"/>
        <xdr:cNvSpPr txBox="1"/>
      </xdr:nvSpPr>
      <xdr:spPr>
        <a:xfrm>
          <a:off x="14403017" y="6684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43340</xdr:rowOff>
    </xdr:from>
    <xdr:to>
      <xdr:col>72</xdr:col>
      <xdr:colOff>38100</xdr:colOff>
      <xdr:row>38</xdr:row>
      <xdr:rowOff>144940</xdr:rowOff>
    </xdr:to>
    <xdr:sp macro="" textlink="">
      <xdr:nvSpPr>
        <xdr:cNvPr id="539" name="楕円 538"/>
        <xdr:cNvSpPr/>
      </xdr:nvSpPr>
      <xdr:spPr>
        <a:xfrm>
          <a:off x="13652500" y="65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136067</xdr:rowOff>
    </xdr:from>
    <xdr:ext cx="469744" cy="259045"/>
    <xdr:sp macro="" textlink="">
      <xdr:nvSpPr>
        <xdr:cNvPr id="540" name="テキスト ボックス 539"/>
        <xdr:cNvSpPr txBox="1"/>
      </xdr:nvSpPr>
      <xdr:spPr>
        <a:xfrm>
          <a:off x="13468428" y="665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73515</xdr:rowOff>
    </xdr:from>
    <xdr:to>
      <xdr:col>67</xdr:col>
      <xdr:colOff>101600</xdr:colOff>
      <xdr:row>39</xdr:row>
      <xdr:rowOff>3665</xdr:rowOff>
    </xdr:to>
    <xdr:sp macro="" textlink="">
      <xdr:nvSpPr>
        <xdr:cNvPr id="541" name="楕円 540"/>
        <xdr:cNvSpPr/>
      </xdr:nvSpPr>
      <xdr:spPr>
        <a:xfrm>
          <a:off x="12763500" y="658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166242</xdr:rowOff>
    </xdr:from>
    <xdr:ext cx="378565" cy="259045"/>
    <xdr:sp macro="" textlink="">
      <xdr:nvSpPr>
        <xdr:cNvPr id="542" name="テキスト ボックス 541"/>
        <xdr:cNvSpPr txBox="1"/>
      </xdr:nvSpPr>
      <xdr:spPr>
        <a:xfrm>
          <a:off x="12625017" y="6681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2" name="テキスト ボックス 561"/>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48078</xdr:rowOff>
    </xdr:from>
    <xdr:to>
      <xdr:col>72</xdr:col>
      <xdr:colOff>38100</xdr:colOff>
      <xdr:row>59</xdr:row>
      <xdr:rowOff>149678</xdr:rowOff>
    </xdr:to>
    <xdr:sp macro="" textlink="">
      <xdr:nvSpPr>
        <xdr:cNvPr id="583" name="フローチャート: 判断 582"/>
        <xdr:cNvSpPr/>
      </xdr:nvSpPr>
      <xdr:spPr>
        <a:xfrm>
          <a:off x="1365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84" name="テキスト ボックス 583"/>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121557</xdr:rowOff>
    </xdr:from>
    <xdr:to>
      <xdr:col>67</xdr:col>
      <xdr:colOff>101600</xdr:colOff>
      <xdr:row>51</xdr:row>
      <xdr:rowOff>51707</xdr:rowOff>
    </xdr:to>
    <xdr:sp macro="" textlink="">
      <xdr:nvSpPr>
        <xdr:cNvPr id="585" name="フローチャート: 判断 584"/>
        <xdr:cNvSpPr/>
      </xdr:nvSpPr>
      <xdr:spPr>
        <a:xfrm>
          <a:off x="12763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68234</xdr:rowOff>
    </xdr:from>
    <xdr:ext cx="249299" cy="259045"/>
    <xdr:sp macro="" textlink="">
      <xdr:nvSpPr>
        <xdr:cNvPr id="586" name="テキスト ボックス 585"/>
        <xdr:cNvSpPr txBox="1"/>
      </xdr:nvSpPr>
      <xdr:spPr>
        <a:xfrm>
          <a:off x="12689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166205</xdr:rowOff>
    </xdr:from>
    <xdr:ext cx="249299" cy="259045"/>
    <xdr:sp macro="" textlink="">
      <xdr:nvSpPr>
        <xdr:cNvPr id="599" name="テキスト ボックス 598"/>
        <xdr:cNvSpPr txBox="1"/>
      </xdr:nvSpPr>
      <xdr:spPr>
        <a:xfrm>
          <a:off x="13578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1" name="テキスト ボックス 600"/>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12" name="直線コネクタ 611"/>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3" name="テキスト ボックス 612"/>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5" name="テキスト ボックス 614"/>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6" name="直線コネクタ 615"/>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7" name="テキスト ボックス 616"/>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0" name="直線コネクタ 619"/>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54627</xdr:rowOff>
    </xdr:from>
    <xdr:ext cx="595419" cy="259045"/>
    <xdr:sp macro="" textlink="">
      <xdr:nvSpPr>
        <xdr:cNvPr id="621" name="テキスト ボックス 620"/>
        <xdr:cNvSpPr txBox="1"/>
      </xdr:nvSpPr>
      <xdr:spPr>
        <a:xfrm>
          <a:off x="11850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2" name="直線コネクタ 62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3" name="テキスト ボックス 62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4" name="直線コネクタ 623"/>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5" name="テキスト ボックス 624"/>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143367</xdr:rowOff>
    </xdr:from>
    <xdr:to>
      <xdr:col>85</xdr:col>
      <xdr:colOff>126364</xdr:colOff>
      <xdr:row>78</xdr:row>
      <xdr:rowOff>113534</xdr:rowOff>
    </xdr:to>
    <xdr:cxnSp macro="">
      <xdr:nvCxnSpPr>
        <xdr:cNvPr id="629" name="直線コネクタ 628"/>
        <xdr:cNvCxnSpPr/>
      </xdr:nvCxnSpPr>
      <xdr:spPr>
        <a:xfrm flipV="1">
          <a:off x="16317595" y="12144867"/>
          <a:ext cx="1269" cy="1341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117361</xdr:rowOff>
    </xdr:from>
    <xdr:ext cx="534377" cy="259045"/>
    <xdr:sp macro="" textlink="">
      <xdr:nvSpPr>
        <xdr:cNvPr id="630" name="公債費最小値テキスト"/>
        <xdr:cNvSpPr txBox="1"/>
      </xdr:nvSpPr>
      <xdr:spPr>
        <a:xfrm>
          <a:off x="16370300" y="1349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113534</xdr:rowOff>
    </xdr:from>
    <xdr:to>
      <xdr:col>86</xdr:col>
      <xdr:colOff>25400</xdr:colOff>
      <xdr:row>78</xdr:row>
      <xdr:rowOff>113534</xdr:rowOff>
    </xdr:to>
    <xdr:cxnSp macro="">
      <xdr:nvCxnSpPr>
        <xdr:cNvPr id="631" name="直線コネクタ 630"/>
        <xdr:cNvCxnSpPr/>
      </xdr:nvCxnSpPr>
      <xdr:spPr>
        <a:xfrm>
          <a:off x="16230600" y="13486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90044</xdr:rowOff>
    </xdr:from>
    <xdr:ext cx="599010" cy="259045"/>
    <xdr:sp macro="" textlink="">
      <xdr:nvSpPr>
        <xdr:cNvPr id="632" name="公債費最大値テキスト"/>
        <xdr:cNvSpPr txBox="1"/>
      </xdr:nvSpPr>
      <xdr:spPr>
        <a:xfrm>
          <a:off x="16370300" y="119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143367</xdr:rowOff>
    </xdr:from>
    <xdr:to>
      <xdr:col>86</xdr:col>
      <xdr:colOff>25400</xdr:colOff>
      <xdr:row>70</xdr:row>
      <xdr:rowOff>143367</xdr:rowOff>
    </xdr:to>
    <xdr:cxnSp macro="">
      <xdr:nvCxnSpPr>
        <xdr:cNvPr id="633" name="直線コネクタ 632"/>
        <xdr:cNvCxnSpPr/>
      </xdr:nvCxnSpPr>
      <xdr:spPr>
        <a:xfrm>
          <a:off x="16230600" y="12144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83922</xdr:rowOff>
    </xdr:from>
    <xdr:to>
      <xdr:col>85</xdr:col>
      <xdr:colOff>127000</xdr:colOff>
      <xdr:row>76</xdr:row>
      <xdr:rowOff>90351</xdr:rowOff>
    </xdr:to>
    <xdr:cxnSp macro="">
      <xdr:nvCxnSpPr>
        <xdr:cNvPr id="634" name="直線コネクタ 633"/>
        <xdr:cNvCxnSpPr/>
      </xdr:nvCxnSpPr>
      <xdr:spPr>
        <a:xfrm flipV="1">
          <a:off x="15481300" y="13114122"/>
          <a:ext cx="8382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45645</xdr:rowOff>
    </xdr:from>
    <xdr:ext cx="534377" cy="259045"/>
    <xdr:sp macro="" textlink="">
      <xdr:nvSpPr>
        <xdr:cNvPr id="635" name="公債費平均値テキスト"/>
        <xdr:cNvSpPr txBox="1"/>
      </xdr:nvSpPr>
      <xdr:spPr>
        <a:xfrm>
          <a:off x="16370300" y="1290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22768</xdr:rowOff>
    </xdr:from>
    <xdr:to>
      <xdr:col>85</xdr:col>
      <xdr:colOff>177800</xdr:colOff>
      <xdr:row>76</xdr:row>
      <xdr:rowOff>124368</xdr:rowOff>
    </xdr:to>
    <xdr:sp macro="" textlink="">
      <xdr:nvSpPr>
        <xdr:cNvPr id="636" name="フローチャート: 判断 635"/>
        <xdr:cNvSpPr/>
      </xdr:nvSpPr>
      <xdr:spPr>
        <a:xfrm>
          <a:off x="16268700" y="13052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87007</xdr:rowOff>
    </xdr:from>
    <xdr:to>
      <xdr:col>81</xdr:col>
      <xdr:colOff>50800</xdr:colOff>
      <xdr:row>76</xdr:row>
      <xdr:rowOff>90351</xdr:rowOff>
    </xdr:to>
    <xdr:cxnSp macro="">
      <xdr:nvCxnSpPr>
        <xdr:cNvPr id="637" name="直線コネクタ 636"/>
        <xdr:cNvCxnSpPr/>
      </xdr:nvCxnSpPr>
      <xdr:spPr>
        <a:xfrm>
          <a:off x="14592300" y="13117207"/>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19396</xdr:rowOff>
    </xdr:from>
    <xdr:to>
      <xdr:col>81</xdr:col>
      <xdr:colOff>101600</xdr:colOff>
      <xdr:row>76</xdr:row>
      <xdr:rowOff>120996</xdr:rowOff>
    </xdr:to>
    <xdr:sp macro="" textlink="">
      <xdr:nvSpPr>
        <xdr:cNvPr id="638" name="フローチャート: 判断 637"/>
        <xdr:cNvSpPr/>
      </xdr:nvSpPr>
      <xdr:spPr>
        <a:xfrm>
          <a:off x="15430500" y="130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137523</xdr:rowOff>
    </xdr:from>
    <xdr:ext cx="534377" cy="259045"/>
    <xdr:sp macro="" textlink="">
      <xdr:nvSpPr>
        <xdr:cNvPr id="639" name="テキスト ボックス 638"/>
        <xdr:cNvSpPr txBox="1"/>
      </xdr:nvSpPr>
      <xdr:spPr>
        <a:xfrm>
          <a:off x="15214111" y="128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87007</xdr:rowOff>
    </xdr:from>
    <xdr:to>
      <xdr:col>76</xdr:col>
      <xdr:colOff>114300</xdr:colOff>
      <xdr:row>76</xdr:row>
      <xdr:rowOff>89160</xdr:rowOff>
    </xdr:to>
    <xdr:cxnSp macro="">
      <xdr:nvCxnSpPr>
        <xdr:cNvPr id="640" name="直線コネクタ 639"/>
        <xdr:cNvCxnSpPr/>
      </xdr:nvCxnSpPr>
      <xdr:spPr>
        <a:xfrm flipV="1">
          <a:off x="13703300" y="13117207"/>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24767</xdr:rowOff>
    </xdr:from>
    <xdr:to>
      <xdr:col>76</xdr:col>
      <xdr:colOff>165100</xdr:colOff>
      <xdr:row>76</xdr:row>
      <xdr:rowOff>126367</xdr:rowOff>
    </xdr:to>
    <xdr:sp macro="" textlink="">
      <xdr:nvSpPr>
        <xdr:cNvPr id="641" name="フローチャート: 判断 640"/>
        <xdr:cNvSpPr/>
      </xdr:nvSpPr>
      <xdr:spPr>
        <a:xfrm>
          <a:off x="14541500" y="1305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142895</xdr:rowOff>
    </xdr:from>
    <xdr:ext cx="534377" cy="259045"/>
    <xdr:sp macro="" textlink="">
      <xdr:nvSpPr>
        <xdr:cNvPr id="642" name="テキスト ボックス 641"/>
        <xdr:cNvSpPr txBox="1"/>
      </xdr:nvSpPr>
      <xdr:spPr>
        <a:xfrm>
          <a:off x="14325111" y="1283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89160</xdr:rowOff>
    </xdr:from>
    <xdr:to>
      <xdr:col>71</xdr:col>
      <xdr:colOff>177800</xdr:colOff>
      <xdr:row>76</xdr:row>
      <xdr:rowOff>101667</xdr:rowOff>
    </xdr:to>
    <xdr:cxnSp macro="">
      <xdr:nvCxnSpPr>
        <xdr:cNvPr id="643" name="直線コネクタ 642"/>
        <xdr:cNvCxnSpPr/>
      </xdr:nvCxnSpPr>
      <xdr:spPr>
        <a:xfrm flipV="1">
          <a:off x="12814300" y="13119360"/>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30331</xdr:rowOff>
    </xdr:from>
    <xdr:to>
      <xdr:col>72</xdr:col>
      <xdr:colOff>38100</xdr:colOff>
      <xdr:row>76</xdr:row>
      <xdr:rowOff>131931</xdr:rowOff>
    </xdr:to>
    <xdr:sp macro="" textlink="">
      <xdr:nvSpPr>
        <xdr:cNvPr id="644" name="フローチャート: 判断 643"/>
        <xdr:cNvSpPr/>
      </xdr:nvSpPr>
      <xdr:spPr>
        <a:xfrm>
          <a:off x="13652500" y="1306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148458</xdr:rowOff>
    </xdr:from>
    <xdr:ext cx="534377" cy="259045"/>
    <xdr:sp macro="" textlink="">
      <xdr:nvSpPr>
        <xdr:cNvPr id="645" name="テキスト ボックス 644"/>
        <xdr:cNvSpPr txBox="1"/>
      </xdr:nvSpPr>
      <xdr:spPr>
        <a:xfrm>
          <a:off x="13436111" y="1283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83595</xdr:rowOff>
    </xdr:from>
    <xdr:to>
      <xdr:col>67</xdr:col>
      <xdr:colOff>101600</xdr:colOff>
      <xdr:row>77</xdr:row>
      <xdr:rowOff>13745</xdr:rowOff>
    </xdr:to>
    <xdr:sp macro="" textlink="">
      <xdr:nvSpPr>
        <xdr:cNvPr id="646" name="フローチャート: 判断 645"/>
        <xdr:cNvSpPr/>
      </xdr:nvSpPr>
      <xdr:spPr>
        <a:xfrm>
          <a:off x="12763500" y="131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4872</xdr:rowOff>
    </xdr:from>
    <xdr:ext cx="534377" cy="259045"/>
    <xdr:sp macro="" textlink="">
      <xdr:nvSpPr>
        <xdr:cNvPr id="647" name="テキスト ボックス 646"/>
        <xdr:cNvSpPr txBox="1"/>
      </xdr:nvSpPr>
      <xdr:spPr>
        <a:xfrm>
          <a:off x="12547111" y="132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33122</xdr:rowOff>
    </xdr:from>
    <xdr:to>
      <xdr:col>85</xdr:col>
      <xdr:colOff>177800</xdr:colOff>
      <xdr:row>76</xdr:row>
      <xdr:rowOff>134722</xdr:rowOff>
    </xdr:to>
    <xdr:sp macro="" textlink="">
      <xdr:nvSpPr>
        <xdr:cNvPr id="653" name="楕円 652"/>
        <xdr:cNvSpPr/>
      </xdr:nvSpPr>
      <xdr:spPr>
        <a:xfrm>
          <a:off x="16268700" y="1306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11549</xdr:rowOff>
    </xdr:from>
    <xdr:ext cx="534377" cy="259045"/>
    <xdr:sp macro="" textlink="">
      <xdr:nvSpPr>
        <xdr:cNvPr id="654" name="公債費該当値テキスト"/>
        <xdr:cNvSpPr txBox="1"/>
      </xdr:nvSpPr>
      <xdr:spPr>
        <a:xfrm>
          <a:off x="16370300" y="130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39551</xdr:rowOff>
    </xdr:from>
    <xdr:to>
      <xdr:col>81</xdr:col>
      <xdr:colOff>101600</xdr:colOff>
      <xdr:row>76</xdr:row>
      <xdr:rowOff>141151</xdr:rowOff>
    </xdr:to>
    <xdr:sp macro="" textlink="">
      <xdr:nvSpPr>
        <xdr:cNvPr id="655" name="楕円 654"/>
        <xdr:cNvSpPr/>
      </xdr:nvSpPr>
      <xdr:spPr>
        <a:xfrm>
          <a:off x="15430500" y="13069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132278</xdr:rowOff>
    </xdr:from>
    <xdr:ext cx="534377" cy="259045"/>
    <xdr:sp macro="" textlink="">
      <xdr:nvSpPr>
        <xdr:cNvPr id="656" name="テキスト ボックス 655"/>
        <xdr:cNvSpPr txBox="1"/>
      </xdr:nvSpPr>
      <xdr:spPr>
        <a:xfrm>
          <a:off x="15214111" y="1316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36207</xdr:rowOff>
    </xdr:from>
    <xdr:to>
      <xdr:col>76</xdr:col>
      <xdr:colOff>165100</xdr:colOff>
      <xdr:row>76</xdr:row>
      <xdr:rowOff>137807</xdr:rowOff>
    </xdr:to>
    <xdr:sp macro="" textlink="">
      <xdr:nvSpPr>
        <xdr:cNvPr id="657" name="楕円 656"/>
        <xdr:cNvSpPr/>
      </xdr:nvSpPr>
      <xdr:spPr>
        <a:xfrm>
          <a:off x="14541500" y="1306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128934</xdr:rowOff>
    </xdr:from>
    <xdr:ext cx="534377" cy="259045"/>
    <xdr:sp macro="" textlink="">
      <xdr:nvSpPr>
        <xdr:cNvPr id="658" name="テキスト ボックス 657"/>
        <xdr:cNvSpPr txBox="1"/>
      </xdr:nvSpPr>
      <xdr:spPr>
        <a:xfrm>
          <a:off x="14325111" y="13159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38360</xdr:rowOff>
    </xdr:from>
    <xdr:to>
      <xdr:col>72</xdr:col>
      <xdr:colOff>38100</xdr:colOff>
      <xdr:row>76</xdr:row>
      <xdr:rowOff>139960</xdr:rowOff>
    </xdr:to>
    <xdr:sp macro="" textlink="">
      <xdr:nvSpPr>
        <xdr:cNvPr id="659" name="楕円 658"/>
        <xdr:cNvSpPr/>
      </xdr:nvSpPr>
      <xdr:spPr>
        <a:xfrm>
          <a:off x="13652500" y="1306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131087</xdr:rowOff>
    </xdr:from>
    <xdr:ext cx="534377" cy="259045"/>
    <xdr:sp macro="" textlink="">
      <xdr:nvSpPr>
        <xdr:cNvPr id="660" name="テキスト ボックス 659"/>
        <xdr:cNvSpPr txBox="1"/>
      </xdr:nvSpPr>
      <xdr:spPr>
        <a:xfrm>
          <a:off x="13436111" y="13161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50867</xdr:rowOff>
    </xdr:from>
    <xdr:to>
      <xdr:col>67</xdr:col>
      <xdr:colOff>101600</xdr:colOff>
      <xdr:row>76</xdr:row>
      <xdr:rowOff>152467</xdr:rowOff>
    </xdr:to>
    <xdr:sp macro="" textlink="">
      <xdr:nvSpPr>
        <xdr:cNvPr id="661" name="楕円 660"/>
        <xdr:cNvSpPr/>
      </xdr:nvSpPr>
      <xdr:spPr>
        <a:xfrm>
          <a:off x="12763500" y="1308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168994</xdr:rowOff>
    </xdr:from>
    <xdr:ext cx="534377" cy="259045"/>
    <xdr:sp macro="" textlink="">
      <xdr:nvSpPr>
        <xdr:cNvPr id="662" name="テキスト ボックス 661"/>
        <xdr:cNvSpPr txBox="1"/>
      </xdr:nvSpPr>
      <xdr:spPr>
        <a:xfrm>
          <a:off x="12547111" y="1285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153485</xdr:rowOff>
    </xdr:from>
    <xdr:to>
      <xdr:col>85</xdr:col>
      <xdr:colOff>126364</xdr:colOff>
      <xdr:row>99</xdr:row>
      <xdr:rowOff>38422</xdr:rowOff>
    </xdr:to>
    <xdr:cxnSp macro="">
      <xdr:nvCxnSpPr>
        <xdr:cNvPr id="686" name="直線コネクタ 685"/>
        <xdr:cNvCxnSpPr/>
      </xdr:nvCxnSpPr>
      <xdr:spPr>
        <a:xfrm flipV="1">
          <a:off x="16317595" y="15583985"/>
          <a:ext cx="1269" cy="142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42249</xdr:rowOff>
    </xdr:from>
    <xdr:ext cx="378565" cy="259045"/>
    <xdr:sp macro="" textlink="">
      <xdr:nvSpPr>
        <xdr:cNvPr id="687" name="積立金最小値テキスト"/>
        <xdr:cNvSpPr txBox="1"/>
      </xdr:nvSpPr>
      <xdr:spPr>
        <a:xfrm>
          <a:off x="16370300" y="170157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38422</xdr:rowOff>
    </xdr:from>
    <xdr:to>
      <xdr:col>86</xdr:col>
      <xdr:colOff>25400</xdr:colOff>
      <xdr:row>99</xdr:row>
      <xdr:rowOff>38422</xdr:rowOff>
    </xdr:to>
    <xdr:cxnSp macro="">
      <xdr:nvCxnSpPr>
        <xdr:cNvPr id="688" name="直線コネクタ 687"/>
        <xdr:cNvCxnSpPr/>
      </xdr:nvCxnSpPr>
      <xdr:spPr>
        <a:xfrm>
          <a:off x="16230600" y="170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100162</xdr:rowOff>
    </xdr:from>
    <xdr:ext cx="599010" cy="259045"/>
    <xdr:sp macro="" textlink="">
      <xdr:nvSpPr>
        <xdr:cNvPr id="689" name="積立金最大値テキスト"/>
        <xdr:cNvSpPr txBox="1"/>
      </xdr:nvSpPr>
      <xdr:spPr>
        <a:xfrm>
          <a:off x="16370300" y="15359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153485</xdr:rowOff>
    </xdr:from>
    <xdr:to>
      <xdr:col>86</xdr:col>
      <xdr:colOff>25400</xdr:colOff>
      <xdr:row>90</xdr:row>
      <xdr:rowOff>153485</xdr:rowOff>
    </xdr:to>
    <xdr:cxnSp macro="">
      <xdr:nvCxnSpPr>
        <xdr:cNvPr id="690" name="直線コネクタ 689"/>
        <xdr:cNvCxnSpPr/>
      </xdr:nvCxnSpPr>
      <xdr:spPr>
        <a:xfrm>
          <a:off x="16230600" y="1558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144821</xdr:rowOff>
    </xdr:from>
    <xdr:to>
      <xdr:col>85</xdr:col>
      <xdr:colOff>127000</xdr:colOff>
      <xdr:row>99</xdr:row>
      <xdr:rowOff>8362</xdr:rowOff>
    </xdr:to>
    <xdr:cxnSp macro="">
      <xdr:nvCxnSpPr>
        <xdr:cNvPr id="691" name="直線コネクタ 690"/>
        <xdr:cNvCxnSpPr/>
      </xdr:nvCxnSpPr>
      <xdr:spPr>
        <a:xfrm>
          <a:off x="15481300" y="16946921"/>
          <a:ext cx="838200" cy="3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25396</xdr:rowOff>
    </xdr:from>
    <xdr:ext cx="534377" cy="259045"/>
    <xdr:sp macro="" textlink="">
      <xdr:nvSpPr>
        <xdr:cNvPr id="692" name="積立金平均値テキスト"/>
        <xdr:cNvSpPr txBox="1"/>
      </xdr:nvSpPr>
      <xdr:spPr>
        <a:xfrm>
          <a:off x="16370300" y="16656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2519</xdr:rowOff>
    </xdr:from>
    <xdr:to>
      <xdr:col>85</xdr:col>
      <xdr:colOff>177800</xdr:colOff>
      <xdr:row>98</xdr:row>
      <xdr:rowOff>104119</xdr:rowOff>
    </xdr:to>
    <xdr:sp macro="" textlink="">
      <xdr:nvSpPr>
        <xdr:cNvPr id="693" name="フローチャート: 判断 692"/>
        <xdr:cNvSpPr/>
      </xdr:nvSpPr>
      <xdr:spPr>
        <a:xfrm>
          <a:off x="16268700" y="1680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144821</xdr:rowOff>
    </xdr:from>
    <xdr:to>
      <xdr:col>81</xdr:col>
      <xdr:colOff>50800</xdr:colOff>
      <xdr:row>98</xdr:row>
      <xdr:rowOff>164647</xdr:rowOff>
    </xdr:to>
    <xdr:cxnSp macro="">
      <xdr:nvCxnSpPr>
        <xdr:cNvPr id="694" name="直線コネクタ 693"/>
        <xdr:cNvCxnSpPr/>
      </xdr:nvCxnSpPr>
      <xdr:spPr>
        <a:xfrm flipV="1">
          <a:off x="14592300" y="16946921"/>
          <a:ext cx="889000" cy="19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23955</xdr:rowOff>
    </xdr:from>
    <xdr:to>
      <xdr:col>81</xdr:col>
      <xdr:colOff>101600</xdr:colOff>
      <xdr:row>98</xdr:row>
      <xdr:rowOff>125555</xdr:rowOff>
    </xdr:to>
    <xdr:sp macro="" textlink="">
      <xdr:nvSpPr>
        <xdr:cNvPr id="695" name="フローチャート: 判断 694"/>
        <xdr:cNvSpPr/>
      </xdr:nvSpPr>
      <xdr:spPr>
        <a:xfrm>
          <a:off x="15430500" y="1682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142082</xdr:rowOff>
    </xdr:from>
    <xdr:ext cx="534377" cy="259045"/>
    <xdr:sp macro="" textlink="">
      <xdr:nvSpPr>
        <xdr:cNvPr id="696" name="テキスト ボックス 695"/>
        <xdr:cNvSpPr txBox="1"/>
      </xdr:nvSpPr>
      <xdr:spPr>
        <a:xfrm>
          <a:off x="15214111" y="1660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391</xdr:rowOff>
    </xdr:from>
    <xdr:to>
      <xdr:col>76</xdr:col>
      <xdr:colOff>114300</xdr:colOff>
      <xdr:row>98</xdr:row>
      <xdr:rowOff>164647</xdr:rowOff>
    </xdr:to>
    <xdr:cxnSp macro="">
      <xdr:nvCxnSpPr>
        <xdr:cNvPr id="697" name="直線コネクタ 696"/>
        <xdr:cNvCxnSpPr/>
      </xdr:nvCxnSpPr>
      <xdr:spPr>
        <a:xfrm>
          <a:off x="13703300" y="16802491"/>
          <a:ext cx="889000" cy="16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50183</xdr:rowOff>
    </xdr:from>
    <xdr:to>
      <xdr:col>76</xdr:col>
      <xdr:colOff>165100</xdr:colOff>
      <xdr:row>98</xdr:row>
      <xdr:rowOff>151783</xdr:rowOff>
    </xdr:to>
    <xdr:sp macro="" textlink="">
      <xdr:nvSpPr>
        <xdr:cNvPr id="698" name="フローチャート: 判断 697"/>
        <xdr:cNvSpPr/>
      </xdr:nvSpPr>
      <xdr:spPr>
        <a:xfrm>
          <a:off x="14541500" y="1685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168310</xdr:rowOff>
    </xdr:from>
    <xdr:ext cx="534377" cy="259045"/>
    <xdr:sp macro="" textlink="">
      <xdr:nvSpPr>
        <xdr:cNvPr id="699" name="テキスト ボックス 698"/>
        <xdr:cNvSpPr txBox="1"/>
      </xdr:nvSpPr>
      <xdr:spPr>
        <a:xfrm>
          <a:off x="14325111" y="16627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391</xdr:rowOff>
    </xdr:from>
    <xdr:to>
      <xdr:col>71</xdr:col>
      <xdr:colOff>177800</xdr:colOff>
      <xdr:row>98</xdr:row>
      <xdr:rowOff>136508</xdr:rowOff>
    </xdr:to>
    <xdr:cxnSp macro="">
      <xdr:nvCxnSpPr>
        <xdr:cNvPr id="700" name="直線コネクタ 699"/>
        <xdr:cNvCxnSpPr/>
      </xdr:nvCxnSpPr>
      <xdr:spPr>
        <a:xfrm flipV="1">
          <a:off x="12814300" y="16802491"/>
          <a:ext cx="889000" cy="13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34996</xdr:rowOff>
    </xdr:from>
    <xdr:to>
      <xdr:col>72</xdr:col>
      <xdr:colOff>38100</xdr:colOff>
      <xdr:row>98</xdr:row>
      <xdr:rowOff>136596</xdr:rowOff>
    </xdr:to>
    <xdr:sp macro="" textlink="">
      <xdr:nvSpPr>
        <xdr:cNvPr id="701" name="フローチャート: 判断 700"/>
        <xdr:cNvSpPr/>
      </xdr:nvSpPr>
      <xdr:spPr>
        <a:xfrm>
          <a:off x="13652500" y="168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127723</xdr:rowOff>
    </xdr:from>
    <xdr:ext cx="534377" cy="259045"/>
    <xdr:sp macro="" textlink="">
      <xdr:nvSpPr>
        <xdr:cNvPr id="702" name="テキスト ボックス 701"/>
        <xdr:cNvSpPr txBox="1"/>
      </xdr:nvSpPr>
      <xdr:spPr>
        <a:xfrm>
          <a:off x="13436111" y="1692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61506</xdr:rowOff>
    </xdr:from>
    <xdr:to>
      <xdr:col>67</xdr:col>
      <xdr:colOff>101600</xdr:colOff>
      <xdr:row>98</xdr:row>
      <xdr:rowOff>163106</xdr:rowOff>
    </xdr:to>
    <xdr:sp macro="" textlink="">
      <xdr:nvSpPr>
        <xdr:cNvPr id="703" name="フローチャート: 判断 702"/>
        <xdr:cNvSpPr/>
      </xdr:nvSpPr>
      <xdr:spPr>
        <a:xfrm>
          <a:off x="12763500" y="1686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8183</xdr:rowOff>
    </xdr:from>
    <xdr:ext cx="534377" cy="259045"/>
    <xdr:sp macro="" textlink="">
      <xdr:nvSpPr>
        <xdr:cNvPr id="704" name="テキスト ボックス 703"/>
        <xdr:cNvSpPr txBox="1"/>
      </xdr:nvSpPr>
      <xdr:spPr>
        <a:xfrm>
          <a:off x="12547111" y="1663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129012</xdr:rowOff>
    </xdr:from>
    <xdr:to>
      <xdr:col>85</xdr:col>
      <xdr:colOff>177800</xdr:colOff>
      <xdr:row>99</xdr:row>
      <xdr:rowOff>59162</xdr:rowOff>
    </xdr:to>
    <xdr:sp macro="" textlink="">
      <xdr:nvSpPr>
        <xdr:cNvPr id="710" name="楕円 709"/>
        <xdr:cNvSpPr/>
      </xdr:nvSpPr>
      <xdr:spPr>
        <a:xfrm>
          <a:off x="16268700" y="1693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43939</xdr:rowOff>
    </xdr:from>
    <xdr:ext cx="469744" cy="259045"/>
    <xdr:sp macro="" textlink="">
      <xdr:nvSpPr>
        <xdr:cNvPr id="711" name="積立金該当値テキスト"/>
        <xdr:cNvSpPr txBox="1"/>
      </xdr:nvSpPr>
      <xdr:spPr>
        <a:xfrm>
          <a:off x="16370300" y="16846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94021</xdr:rowOff>
    </xdr:from>
    <xdr:to>
      <xdr:col>81</xdr:col>
      <xdr:colOff>101600</xdr:colOff>
      <xdr:row>99</xdr:row>
      <xdr:rowOff>24171</xdr:rowOff>
    </xdr:to>
    <xdr:sp macro="" textlink="">
      <xdr:nvSpPr>
        <xdr:cNvPr id="712" name="楕円 711"/>
        <xdr:cNvSpPr/>
      </xdr:nvSpPr>
      <xdr:spPr>
        <a:xfrm>
          <a:off x="15430500" y="1689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15298</xdr:rowOff>
    </xdr:from>
    <xdr:ext cx="469744" cy="259045"/>
    <xdr:sp macro="" textlink="">
      <xdr:nvSpPr>
        <xdr:cNvPr id="713" name="テキスト ボックス 712"/>
        <xdr:cNvSpPr txBox="1"/>
      </xdr:nvSpPr>
      <xdr:spPr>
        <a:xfrm>
          <a:off x="15246428" y="1698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113847</xdr:rowOff>
    </xdr:from>
    <xdr:to>
      <xdr:col>76</xdr:col>
      <xdr:colOff>165100</xdr:colOff>
      <xdr:row>99</xdr:row>
      <xdr:rowOff>43997</xdr:rowOff>
    </xdr:to>
    <xdr:sp macro="" textlink="">
      <xdr:nvSpPr>
        <xdr:cNvPr id="714" name="楕円 713"/>
        <xdr:cNvSpPr/>
      </xdr:nvSpPr>
      <xdr:spPr>
        <a:xfrm>
          <a:off x="14541500" y="169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35124</xdr:rowOff>
    </xdr:from>
    <xdr:ext cx="469744" cy="259045"/>
    <xdr:sp macro="" textlink="">
      <xdr:nvSpPr>
        <xdr:cNvPr id="715" name="テキスト ボックス 714"/>
        <xdr:cNvSpPr txBox="1"/>
      </xdr:nvSpPr>
      <xdr:spPr>
        <a:xfrm>
          <a:off x="14357428" y="1700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121041</xdr:rowOff>
    </xdr:from>
    <xdr:to>
      <xdr:col>72</xdr:col>
      <xdr:colOff>38100</xdr:colOff>
      <xdr:row>98</xdr:row>
      <xdr:rowOff>51191</xdr:rowOff>
    </xdr:to>
    <xdr:sp macro="" textlink="">
      <xdr:nvSpPr>
        <xdr:cNvPr id="716" name="楕円 715"/>
        <xdr:cNvSpPr/>
      </xdr:nvSpPr>
      <xdr:spPr>
        <a:xfrm>
          <a:off x="13652500" y="1675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67718</xdr:rowOff>
    </xdr:from>
    <xdr:ext cx="534377" cy="259045"/>
    <xdr:sp macro="" textlink="">
      <xdr:nvSpPr>
        <xdr:cNvPr id="717" name="テキスト ボックス 716"/>
        <xdr:cNvSpPr txBox="1"/>
      </xdr:nvSpPr>
      <xdr:spPr>
        <a:xfrm>
          <a:off x="13436111" y="1652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85708</xdr:rowOff>
    </xdr:from>
    <xdr:to>
      <xdr:col>67</xdr:col>
      <xdr:colOff>101600</xdr:colOff>
      <xdr:row>99</xdr:row>
      <xdr:rowOff>15858</xdr:rowOff>
    </xdr:to>
    <xdr:sp macro="" textlink="">
      <xdr:nvSpPr>
        <xdr:cNvPr id="718" name="楕円 717"/>
        <xdr:cNvSpPr/>
      </xdr:nvSpPr>
      <xdr:spPr>
        <a:xfrm>
          <a:off x="12763500" y="1688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6985</xdr:rowOff>
    </xdr:from>
    <xdr:ext cx="534377" cy="259045"/>
    <xdr:sp macro="" textlink="">
      <xdr:nvSpPr>
        <xdr:cNvPr id="719" name="テキスト ボックス 718"/>
        <xdr:cNvSpPr txBox="1"/>
      </xdr:nvSpPr>
      <xdr:spPr>
        <a:xfrm>
          <a:off x="12547111" y="1698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3" name="テキスト ボックス 73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13437</xdr:rowOff>
    </xdr:from>
    <xdr:to>
      <xdr:col>116</xdr:col>
      <xdr:colOff>62864</xdr:colOff>
      <xdr:row>39</xdr:row>
      <xdr:rowOff>44450</xdr:rowOff>
    </xdr:to>
    <xdr:cxnSp macro="">
      <xdr:nvCxnSpPr>
        <xdr:cNvPr id="743" name="直線コネクタ 742"/>
        <xdr:cNvCxnSpPr/>
      </xdr:nvCxnSpPr>
      <xdr:spPr>
        <a:xfrm flipV="1">
          <a:off x="22159595" y="5328387"/>
          <a:ext cx="1269" cy="1402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131564</xdr:rowOff>
    </xdr:from>
    <xdr:ext cx="534377" cy="259045"/>
    <xdr:sp macro="" textlink="">
      <xdr:nvSpPr>
        <xdr:cNvPr id="746" name="投資及び出資金最大値テキスト"/>
        <xdr:cNvSpPr txBox="1"/>
      </xdr:nvSpPr>
      <xdr:spPr>
        <a:xfrm>
          <a:off x="22212300" y="5103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13437</xdr:rowOff>
    </xdr:from>
    <xdr:to>
      <xdr:col>116</xdr:col>
      <xdr:colOff>152400</xdr:colOff>
      <xdr:row>31</xdr:row>
      <xdr:rowOff>13437</xdr:rowOff>
    </xdr:to>
    <xdr:cxnSp macro="">
      <xdr:nvCxnSpPr>
        <xdr:cNvPr id="747" name="直線コネクタ 746"/>
        <xdr:cNvCxnSpPr/>
      </xdr:nvCxnSpPr>
      <xdr:spPr>
        <a:xfrm>
          <a:off x="22072600" y="5328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158559</xdr:rowOff>
    </xdr:from>
    <xdr:to>
      <xdr:col>116</xdr:col>
      <xdr:colOff>63500</xdr:colOff>
      <xdr:row>38</xdr:row>
      <xdr:rowOff>162789</xdr:rowOff>
    </xdr:to>
    <xdr:cxnSp macro="">
      <xdr:nvCxnSpPr>
        <xdr:cNvPr id="748" name="直線コネクタ 747"/>
        <xdr:cNvCxnSpPr/>
      </xdr:nvCxnSpPr>
      <xdr:spPr>
        <a:xfrm>
          <a:off x="21323300" y="6673659"/>
          <a:ext cx="8382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62437</xdr:rowOff>
    </xdr:from>
    <xdr:ext cx="469744" cy="259045"/>
    <xdr:sp macro="" textlink="">
      <xdr:nvSpPr>
        <xdr:cNvPr id="749" name="投資及び出資金平均値テキスト"/>
        <xdr:cNvSpPr txBox="1"/>
      </xdr:nvSpPr>
      <xdr:spPr>
        <a:xfrm>
          <a:off x="22212300" y="640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39560</xdr:rowOff>
    </xdr:from>
    <xdr:to>
      <xdr:col>116</xdr:col>
      <xdr:colOff>114300</xdr:colOff>
      <xdr:row>38</xdr:row>
      <xdr:rowOff>141160</xdr:rowOff>
    </xdr:to>
    <xdr:sp macro="" textlink="">
      <xdr:nvSpPr>
        <xdr:cNvPr id="750" name="フローチャート: 判断 749"/>
        <xdr:cNvSpPr/>
      </xdr:nvSpPr>
      <xdr:spPr>
        <a:xfrm>
          <a:off x="221107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146253</xdr:rowOff>
    </xdr:from>
    <xdr:to>
      <xdr:col>111</xdr:col>
      <xdr:colOff>177800</xdr:colOff>
      <xdr:row>38</xdr:row>
      <xdr:rowOff>158559</xdr:rowOff>
    </xdr:to>
    <xdr:cxnSp macro="">
      <xdr:nvCxnSpPr>
        <xdr:cNvPr id="751" name="直線コネクタ 750"/>
        <xdr:cNvCxnSpPr/>
      </xdr:nvCxnSpPr>
      <xdr:spPr>
        <a:xfrm>
          <a:off x="20434300" y="6661353"/>
          <a:ext cx="889000" cy="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54039</xdr:rowOff>
    </xdr:from>
    <xdr:to>
      <xdr:col>112</xdr:col>
      <xdr:colOff>38100</xdr:colOff>
      <xdr:row>38</xdr:row>
      <xdr:rowOff>155639</xdr:rowOff>
    </xdr:to>
    <xdr:sp macro="" textlink="">
      <xdr:nvSpPr>
        <xdr:cNvPr id="752" name="フローチャート: 判断 751"/>
        <xdr:cNvSpPr/>
      </xdr:nvSpPr>
      <xdr:spPr>
        <a:xfrm>
          <a:off x="21272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716</xdr:rowOff>
    </xdr:from>
    <xdr:ext cx="469744" cy="259045"/>
    <xdr:sp macro="" textlink="">
      <xdr:nvSpPr>
        <xdr:cNvPr id="753" name="テキスト ボックス 752"/>
        <xdr:cNvSpPr txBox="1"/>
      </xdr:nvSpPr>
      <xdr:spPr>
        <a:xfrm>
          <a:off x="21088428" y="634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146253</xdr:rowOff>
    </xdr:from>
    <xdr:to>
      <xdr:col>107</xdr:col>
      <xdr:colOff>50800</xdr:colOff>
      <xdr:row>38</xdr:row>
      <xdr:rowOff>155511</xdr:rowOff>
    </xdr:to>
    <xdr:cxnSp macro="">
      <xdr:nvCxnSpPr>
        <xdr:cNvPr id="754" name="直線コネクタ 753"/>
        <xdr:cNvCxnSpPr/>
      </xdr:nvCxnSpPr>
      <xdr:spPr>
        <a:xfrm flipV="1">
          <a:off x="19545300" y="6661353"/>
          <a:ext cx="889000" cy="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28169</xdr:rowOff>
    </xdr:from>
    <xdr:to>
      <xdr:col>107</xdr:col>
      <xdr:colOff>101600</xdr:colOff>
      <xdr:row>38</xdr:row>
      <xdr:rowOff>129769</xdr:rowOff>
    </xdr:to>
    <xdr:sp macro="" textlink="">
      <xdr:nvSpPr>
        <xdr:cNvPr id="755" name="フローチャート: 判断 754"/>
        <xdr:cNvSpPr/>
      </xdr:nvSpPr>
      <xdr:spPr>
        <a:xfrm>
          <a:off x="20383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146295</xdr:rowOff>
    </xdr:from>
    <xdr:ext cx="469744" cy="259045"/>
    <xdr:sp macro="" textlink="">
      <xdr:nvSpPr>
        <xdr:cNvPr id="756" name="テキスト ボックス 755"/>
        <xdr:cNvSpPr txBox="1"/>
      </xdr:nvSpPr>
      <xdr:spPr>
        <a:xfrm>
          <a:off x="20199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133223</xdr:rowOff>
    </xdr:from>
    <xdr:to>
      <xdr:col>102</xdr:col>
      <xdr:colOff>114300</xdr:colOff>
      <xdr:row>38</xdr:row>
      <xdr:rowOff>155511</xdr:rowOff>
    </xdr:to>
    <xdr:cxnSp macro="">
      <xdr:nvCxnSpPr>
        <xdr:cNvPr id="757" name="直線コネクタ 756"/>
        <xdr:cNvCxnSpPr/>
      </xdr:nvCxnSpPr>
      <xdr:spPr>
        <a:xfrm>
          <a:off x="18656300" y="6648323"/>
          <a:ext cx="889000" cy="2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45466</xdr:rowOff>
    </xdr:from>
    <xdr:to>
      <xdr:col>102</xdr:col>
      <xdr:colOff>165100</xdr:colOff>
      <xdr:row>38</xdr:row>
      <xdr:rowOff>147066</xdr:rowOff>
    </xdr:to>
    <xdr:sp macro="" textlink="">
      <xdr:nvSpPr>
        <xdr:cNvPr id="758" name="フローチャート: 判断 757"/>
        <xdr:cNvSpPr/>
      </xdr:nvSpPr>
      <xdr:spPr>
        <a:xfrm>
          <a:off x="19494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163593</xdr:rowOff>
    </xdr:from>
    <xdr:ext cx="469744" cy="259045"/>
    <xdr:sp macro="" textlink="">
      <xdr:nvSpPr>
        <xdr:cNvPr id="759" name="テキスト ボックス 758"/>
        <xdr:cNvSpPr txBox="1"/>
      </xdr:nvSpPr>
      <xdr:spPr>
        <a:xfrm>
          <a:off x="19310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59410</xdr:rowOff>
    </xdr:from>
    <xdr:to>
      <xdr:col>98</xdr:col>
      <xdr:colOff>38100</xdr:colOff>
      <xdr:row>38</xdr:row>
      <xdr:rowOff>161010</xdr:rowOff>
    </xdr:to>
    <xdr:sp macro="" textlink="">
      <xdr:nvSpPr>
        <xdr:cNvPr id="760" name="フローチャート: 判断 759"/>
        <xdr:cNvSpPr/>
      </xdr:nvSpPr>
      <xdr:spPr>
        <a:xfrm>
          <a:off x="18605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6088</xdr:rowOff>
    </xdr:from>
    <xdr:ext cx="469744" cy="259045"/>
    <xdr:sp macro="" textlink="">
      <xdr:nvSpPr>
        <xdr:cNvPr id="761" name="テキスト ボックス 760"/>
        <xdr:cNvSpPr txBox="1"/>
      </xdr:nvSpPr>
      <xdr:spPr>
        <a:xfrm>
          <a:off x="18421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111989</xdr:rowOff>
    </xdr:from>
    <xdr:to>
      <xdr:col>116</xdr:col>
      <xdr:colOff>114300</xdr:colOff>
      <xdr:row>39</xdr:row>
      <xdr:rowOff>42139</xdr:rowOff>
    </xdr:to>
    <xdr:sp macro="" textlink="">
      <xdr:nvSpPr>
        <xdr:cNvPr id="767" name="楕円 766"/>
        <xdr:cNvSpPr/>
      </xdr:nvSpPr>
      <xdr:spPr>
        <a:xfrm>
          <a:off x="22110700" y="66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26916</xdr:rowOff>
    </xdr:from>
    <xdr:ext cx="469744" cy="259045"/>
    <xdr:sp macro="" textlink="">
      <xdr:nvSpPr>
        <xdr:cNvPr id="768" name="投資及び出資金該当値テキスト"/>
        <xdr:cNvSpPr txBox="1"/>
      </xdr:nvSpPr>
      <xdr:spPr>
        <a:xfrm>
          <a:off x="22212300" y="654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107759</xdr:rowOff>
    </xdr:from>
    <xdr:to>
      <xdr:col>112</xdr:col>
      <xdr:colOff>38100</xdr:colOff>
      <xdr:row>39</xdr:row>
      <xdr:rowOff>37909</xdr:rowOff>
    </xdr:to>
    <xdr:sp macro="" textlink="">
      <xdr:nvSpPr>
        <xdr:cNvPr id="769" name="楕円 768"/>
        <xdr:cNvSpPr/>
      </xdr:nvSpPr>
      <xdr:spPr>
        <a:xfrm>
          <a:off x="21272500" y="6622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29036</xdr:rowOff>
    </xdr:from>
    <xdr:ext cx="469744" cy="259045"/>
    <xdr:sp macro="" textlink="">
      <xdr:nvSpPr>
        <xdr:cNvPr id="770" name="テキスト ボックス 769"/>
        <xdr:cNvSpPr txBox="1"/>
      </xdr:nvSpPr>
      <xdr:spPr>
        <a:xfrm>
          <a:off x="21088428" y="6715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95453</xdr:rowOff>
    </xdr:from>
    <xdr:to>
      <xdr:col>107</xdr:col>
      <xdr:colOff>101600</xdr:colOff>
      <xdr:row>39</xdr:row>
      <xdr:rowOff>25603</xdr:rowOff>
    </xdr:to>
    <xdr:sp macro="" textlink="">
      <xdr:nvSpPr>
        <xdr:cNvPr id="771" name="楕円 770"/>
        <xdr:cNvSpPr/>
      </xdr:nvSpPr>
      <xdr:spPr>
        <a:xfrm>
          <a:off x="20383500" y="66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16730</xdr:rowOff>
    </xdr:from>
    <xdr:ext cx="469744" cy="259045"/>
    <xdr:sp macro="" textlink="">
      <xdr:nvSpPr>
        <xdr:cNvPr id="772" name="テキスト ボックス 771"/>
        <xdr:cNvSpPr txBox="1"/>
      </xdr:nvSpPr>
      <xdr:spPr>
        <a:xfrm>
          <a:off x="20199428" y="6703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104711</xdr:rowOff>
    </xdr:from>
    <xdr:to>
      <xdr:col>102</xdr:col>
      <xdr:colOff>165100</xdr:colOff>
      <xdr:row>39</xdr:row>
      <xdr:rowOff>34861</xdr:rowOff>
    </xdr:to>
    <xdr:sp macro="" textlink="">
      <xdr:nvSpPr>
        <xdr:cNvPr id="773" name="楕円 772"/>
        <xdr:cNvSpPr/>
      </xdr:nvSpPr>
      <xdr:spPr>
        <a:xfrm>
          <a:off x="19494500" y="66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25988</xdr:rowOff>
    </xdr:from>
    <xdr:ext cx="469744" cy="259045"/>
    <xdr:sp macro="" textlink="">
      <xdr:nvSpPr>
        <xdr:cNvPr id="774" name="テキスト ボックス 773"/>
        <xdr:cNvSpPr txBox="1"/>
      </xdr:nvSpPr>
      <xdr:spPr>
        <a:xfrm>
          <a:off x="19310428" y="671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82423</xdr:rowOff>
    </xdr:from>
    <xdr:to>
      <xdr:col>98</xdr:col>
      <xdr:colOff>38100</xdr:colOff>
      <xdr:row>39</xdr:row>
      <xdr:rowOff>12573</xdr:rowOff>
    </xdr:to>
    <xdr:sp macro="" textlink="">
      <xdr:nvSpPr>
        <xdr:cNvPr id="775" name="楕円 774"/>
        <xdr:cNvSpPr/>
      </xdr:nvSpPr>
      <xdr:spPr>
        <a:xfrm>
          <a:off x="18605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3700</xdr:rowOff>
    </xdr:from>
    <xdr:ext cx="469744" cy="259045"/>
    <xdr:sp macro="" textlink="">
      <xdr:nvSpPr>
        <xdr:cNvPr id="776" name="テキスト ボックス 775"/>
        <xdr:cNvSpPr txBox="1"/>
      </xdr:nvSpPr>
      <xdr:spPr>
        <a:xfrm>
          <a:off x="18421428" y="669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7" name="直線コネクタ 786"/>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8" name="テキスト ボックス 787"/>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9" name="直線コネクタ 788"/>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90" name="テキスト ボックス 789"/>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91" name="直線コネクタ 790"/>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2" name="テキスト ボックス 791"/>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3" name="直線コネクタ 792"/>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4" name="テキスト ボックス 793"/>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5" name="直線コネクタ 794"/>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6" name="テキスト ボックス 795"/>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7" name="直線コネクタ 796"/>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8" name="テキスト ボックス 797"/>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137904</xdr:rowOff>
    </xdr:from>
    <xdr:to>
      <xdr:col>116</xdr:col>
      <xdr:colOff>62864</xdr:colOff>
      <xdr:row>59</xdr:row>
      <xdr:rowOff>98878</xdr:rowOff>
    </xdr:to>
    <xdr:cxnSp macro="">
      <xdr:nvCxnSpPr>
        <xdr:cNvPr id="802" name="直線コネクタ 801"/>
        <xdr:cNvCxnSpPr/>
      </xdr:nvCxnSpPr>
      <xdr:spPr>
        <a:xfrm flipV="1">
          <a:off x="22159595" y="8710404"/>
          <a:ext cx="1269" cy="1504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3"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84581</xdr:rowOff>
    </xdr:from>
    <xdr:ext cx="534377" cy="259045"/>
    <xdr:sp macro="" textlink="">
      <xdr:nvSpPr>
        <xdr:cNvPr id="805" name="貸付金最大値テキスト"/>
        <xdr:cNvSpPr txBox="1"/>
      </xdr:nvSpPr>
      <xdr:spPr>
        <a:xfrm>
          <a:off x="22212300" y="848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137904</xdr:rowOff>
    </xdr:from>
    <xdr:to>
      <xdr:col>116</xdr:col>
      <xdr:colOff>152400</xdr:colOff>
      <xdr:row>50</xdr:row>
      <xdr:rowOff>137904</xdr:rowOff>
    </xdr:to>
    <xdr:cxnSp macro="">
      <xdr:nvCxnSpPr>
        <xdr:cNvPr id="806" name="直線コネクタ 805"/>
        <xdr:cNvCxnSpPr/>
      </xdr:nvCxnSpPr>
      <xdr:spPr>
        <a:xfrm>
          <a:off x="22072600" y="871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33075</xdr:rowOff>
    </xdr:from>
    <xdr:to>
      <xdr:col>116</xdr:col>
      <xdr:colOff>63500</xdr:colOff>
      <xdr:row>57</xdr:row>
      <xdr:rowOff>38136</xdr:rowOff>
    </xdr:to>
    <xdr:cxnSp macro="">
      <xdr:nvCxnSpPr>
        <xdr:cNvPr id="807" name="直線コネクタ 806"/>
        <xdr:cNvCxnSpPr/>
      </xdr:nvCxnSpPr>
      <xdr:spPr>
        <a:xfrm flipV="1">
          <a:off x="21323300" y="9805725"/>
          <a:ext cx="8382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39895</xdr:rowOff>
    </xdr:from>
    <xdr:ext cx="469744" cy="259045"/>
    <xdr:sp macro="" textlink="">
      <xdr:nvSpPr>
        <xdr:cNvPr id="808" name="貸付金平均値テキスト"/>
        <xdr:cNvSpPr txBox="1"/>
      </xdr:nvSpPr>
      <xdr:spPr>
        <a:xfrm>
          <a:off x="22212300" y="99839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61468</xdr:rowOff>
    </xdr:from>
    <xdr:to>
      <xdr:col>116</xdr:col>
      <xdr:colOff>114300</xdr:colOff>
      <xdr:row>58</xdr:row>
      <xdr:rowOff>163068</xdr:rowOff>
    </xdr:to>
    <xdr:sp macro="" textlink="">
      <xdr:nvSpPr>
        <xdr:cNvPr id="809" name="フローチャート: 判断 808"/>
        <xdr:cNvSpPr/>
      </xdr:nvSpPr>
      <xdr:spPr>
        <a:xfrm>
          <a:off x="22110700" y="1000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38136</xdr:rowOff>
    </xdr:from>
    <xdr:to>
      <xdr:col>111</xdr:col>
      <xdr:colOff>177800</xdr:colOff>
      <xdr:row>57</xdr:row>
      <xdr:rowOff>41010</xdr:rowOff>
    </xdr:to>
    <xdr:cxnSp macro="">
      <xdr:nvCxnSpPr>
        <xdr:cNvPr id="810" name="直線コネクタ 809"/>
        <xdr:cNvCxnSpPr/>
      </xdr:nvCxnSpPr>
      <xdr:spPr>
        <a:xfrm flipV="1">
          <a:off x="20434300" y="9810786"/>
          <a:ext cx="8890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61533</xdr:rowOff>
    </xdr:from>
    <xdr:to>
      <xdr:col>112</xdr:col>
      <xdr:colOff>38100</xdr:colOff>
      <xdr:row>58</xdr:row>
      <xdr:rowOff>163133</xdr:rowOff>
    </xdr:to>
    <xdr:sp macro="" textlink="">
      <xdr:nvSpPr>
        <xdr:cNvPr id="811" name="フローチャート: 判断 810"/>
        <xdr:cNvSpPr/>
      </xdr:nvSpPr>
      <xdr:spPr>
        <a:xfrm>
          <a:off x="212725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154260</xdr:rowOff>
    </xdr:from>
    <xdr:ext cx="469744" cy="259045"/>
    <xdr:sp macro="" textlink="">
      <xdr:nvSpPr>
        <xdr:cNvPr id="812" name="テキスト ボックス 811"/>
        <xdr:cNvSpPr txBox="1"/>
      </xdr:nvSpPr>
      <xdr:spPr>
        <a:xfrm>
          <a:off x="21088428" y="1009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41010</xdr:rowOff>
    </xdr:from>
    <xdr:to>
      <xdr:col>107</xdr:col>
      <xdr:colOff>50800</xdr:colOff>
      <xdr:row>57</xdr:row>
      <xdr:rowOff>45386</xdr:rowOff>
    </xdr:to>
    <xdr:cxnSp macro="">
      <xdr:nvCxnSpPr>
        <xdr:cNvPr id="813" name="直線コネクタ 812"/>
        <xdr:cNvCxnSpPr/>
      </xdr:nvCxnSpPr>
      <xdr:spPr>
        <a:xfrm flipV="1">
          <a:off x="19545300" y="9813660"/>
          <a:ext cx="8890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36388</xdr:rowOff>
    </xdr:from>
    <xdr:to>
      <xdr:col>107</xdr:col>
      <xdr:colOff>101600</xdr:colOff>
      <xdr:row>58</xdr:row>
      <xdr:rowOff>137988</xdr:rowOff>
    </xdr:to>
    <xdr:sp macro="" textlink="">
      <xdr:nvSpPr>
        <xdr:cNvPr id="814" name="フローチャート: 判断 813"/>
        <xdr:cNvSpPr/>
      </xdr:nvSpPr>
      <xdr:spPr>
        <a:xfrm>
          <a:off x="20383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129115</xdr:rowOff>
    </xdr:from>
    <xdr:ext cx="469744" cy="259045"/>
    <xdr:sp macro="" textlink="">
      <xdr:nvSpPr>
        <xdr:cNvPr id="815" name="テキスト ボックス 814"/>
        <xdr:cNvSpPr txBox="1"/>
      </xdr:nvSpPr>
      <xdr:spPr>
        <a:xfrm>
          <a:off x="20199428" y="10073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125070</xdr:rowOff>
    </xdr:from>
    <xdr:to>
      <xdr:col>102</xdr:col>
      <xdr:colOff>114300</xdr:colOff>
      <xdr:row>57</xdr:row>
      <xdr:rowOff>45386</xdr:rowOff>
    </xdr:to>
    <xdr:cxnSp macro="">
      <xdr:nvCxnSpPr>
        <xdr:cNvPr id="816" name="直線コネクタ 815"/>
        <xdr:cNvCxnSpPr/>
      </xdr:nvCxnSpPr>
      <xdr:spPr>
        <a:xfrm>
          <a:off x="18656300" y="9554820"/>
          <a:ext cx="889000" cy="26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36583</xdr:rowOff>
    </xdr:from>
    <xdr:to>
      <xdr:col>102</xdr:col>
      <xdr:colOff>165100</xdr:colOff>
      <xdr:row>58</xdr:row>
      <xdr:rowOff>138183</xdr:rowOff>
    </xdr:to>
    <xdr:sp macro="" textlink="">
      <xdr:nvSpPr>
        <xdr:cNvPr id="817" name="フローチャート: 判断 816"/>
        <xdr:cNvSpPr/>
      </xdr:nvSpPr>
      <xdr:spPr>
        <a:xfrm>
          <a:off x="19494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129310</xdr:rowOff>
    </xdr:from>
    <xdr:ext cx="469744" cy="259045"/>
    <xdr:sp macro="" textlink="">
      <xdr:nvSpPr>
        <xdr:cNvPr id="818" name="テキスト ボックス 817"/>
        <xdr:cNvSpPr txBox="1"/>
      </xdr:nvSpPr>
      <xdr:spPr>
        <a:xfrm>
          <a:off x="19310428" y="10073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10261</xdr:rowOff>
    </xdr:from>
    <xdr:to>
      <xdr:col>98</xdr:col>
      <xdr:colOff>38100</xdr:colOff>
      <xdr:row>58</xdr:row>
      <xdr:rowOff>111861</xdr:rowOff>
    </xdr:to>
    <xdr:sp macro="" textlink="">
      <xdr:nvSpPr>
        <xdr:cNvPr id="819" name="フローチャート: 判断 818"/>
        <xdr:cNvSpPr/>
      </xdr:nvSpPr>
      <xdr:spPr>
        <a:xfrm>
          <a:off x="18605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102988</xdr:rowOff>
    </xdr:from>
    <xdr:ext cx="469744" cy="259045"/>
    <xdr:sp macro="" textlink="">
      <xdr:nvSpPr>
        <xdr:cNvPr id="820" name="テキスト ボックス 819"/>
        <xdr:cNvSpPr txBox="1"/>
      </xdr:nvSpPr>
      <xdr:spPr>
        <a:xfrm>
          <a:off x="18421428" y="1004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153725</xdr:rowOff>
    </xdr:from>
    <xdr:to>
      <xdr:col>116</xdr:col>
      <xdr:colOff>114300</xdr:colOff>
      <xdr:row>57</xdr:row>
      <xdr:rowOff>83875</xdr:rowOff>
    </xdr:to>
    <xdr:sp macro="" textlink="">
      <xdr:nvSpPr>
        <xdr:cNvPr id="826" name="楕円 825"/>
        <xdr:cNvSpPr/>
      </xdr:nvSpPr>
      <xdr:spPr>
        <a:xfrm>
          <a:off x="22110700" y="975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5152</xdr:rowOff>
    </xdr:from>
    <xdr:ext cx="534377" cy="259045"/>
    <xdr:sp macro="" textlink="">
      <xdr:nvSpPr>
        <xdr:cNvPr id="827" name="貸付金該当値テキスト"/>
        <xdr:cNvSpPr txBox="1"/>
      </xdr:nvSpPr>
      <xdr:spPr>
        <a:xfrm>
          <a:off x="22212300" y="960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158786</xdr:rowOff>
    </xdr:from>
    <xdr:to>
      <xdr:col>112</xdr:col>
      <xdr:colOff>38100</xdr:colOff>
      <xdr:row>57</xdr:row>
      <xdr:rowOff>88936</xdr:rowOff>
    </xdr:to>
    <xdr:sp macro="" textlink="">
      <xdr:nvSpPr>
        <xdr:cNvPr id="828" name="楕円 827"/>
        <xdr:cNvSpPr/>
      </xdr:nvSpPr>
      <xdr:spPr>
        <a:xfrm>
          <a:off x="21272500" y="97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105463</xdr:rowOff>
    </xdr:from>
    <xdr:ext cx="534377" cy="259045"/>
    <xdr:sp macro="" textlink="">
      <xdr:nvSpPr>
        <xdr:cNvPr id="829" name="テキスト ボックス 828"/>
        <xdr:cNvSpPr txBox="1"/>
      </xdr:nvSpPr>
      <xdr:spPr>
        <a:xfrm>
          <a:off x="21056111" y="953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161660</xdr:rowOff>
    </xdr:from>
    <xdr:to>
      <xdr:col>107</xdr:col>
      <xdr:colOff>101600</xdr:colOff>
      <xdr:row>57</xdr:row>
      <xdr:rowOff>91810</xdr:rowOff>
    </xdr:to>
    <xdr:sp macro="" textlink="">
      <xdr:nvSpPr>
        <xdr:cNvPr id="830" name="楕円 829"/>
        <xdr:cNvSpPr/>
      </xdr:nvSpPr>
      <xdr:spPr>
        <a:xfrm>
          <a:off x="20383500" y="976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108337</xdr:rowOff>
    </xdr:from>
    <xdr:ext cx="534377" cy="259045"/>
    <xdr:sp macro="" textlink="">
      <xdr:nvSpPr>
        <xdr:cNvPr id="831" name="テキスト ボックス 830"/>
        <xdr:cNvSpPr txBox="1"/>
      </xdr:nvSpPr>
      <xdr:spPr>
        <a:xfrm>
          <a:off x="20167111" y="953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166036</xdr:rowOff>
    </xdr:from>
    <xdr:to>
      <xdr:col>102</xdr:col>
      <xdr:colOff>165100</xdr:colOff>
      <xdr:row>57</xdr:row>
      <xdr:rowOff>96186</xdr:rowOff>
    </xdr:to>
    <xdr:sp macro="" textlink="">
      <xdr:nvSpPr>
        <xdr:cNvPr id="832" name="楕円 831"/>
        <xdr:cNvSpPr/>
      </xdr:nvSpPr>
      <xdr:spPr>
        <a:xfrm>
          <a:off x="19494500" y="97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112713</xdr:rowOff>
    </xdr:from>
    <xdr:ext cx="534377" cy="259045"/>
    <xdr:sp macro="" textlink="">
      <xdr:nvSpPr>
        <xdr:cNvPr id="833" name="テキスト ボックス 832"/>
        <xdr:cNvSpPr txBox="1"/>
      </xdr:nvSpPr>
      <xdr:spPr>
        <a:xfrm>
          <a:off x="19278111" y="954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74270</xdr:rowOff>
    </xdr:from>
    <xdr:to>
      <xdr:col>98</xdr:col>
      <xdr:colOff>38100</xdr:colOff>
      <xdr:row>56</xdr:row>
      <xdr:rowOff>4420</xdr:rowOff>
    </xdr:to>
    <xdr:sp macro="" textlink="">
      <xdr:nvSpPr>
        <xdr:cNvPr id="834" name="楕円 833"/>
        <xdr:cNvSpPr/>
      </xdr:nvSpPr>
      <xdr:spPr>
        <a:xfrm>
          <a:off x="18605500" y="95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20947</xdr:rowOff>
    </xdr:from>
    <xdr:ext cx="534377" cy="259045"/>
    <xdr:sp macro="" textlink="">
      <xdr:nvSpPr>
        <xdr:cNvPr id="835" name="テキスト ボックス 834"/>
        <xdr:cNvSpPr txBox="1"/>
      </xdr:nvSpPr>
      <xdr:spPr>
        <a:xfrm>
          <a:off x="18389111" y="927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6" name="正方形/長方形 83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7" name="正方形/長方形 83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8" name="正方形/長方形 83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9" name="正方形/長方形 83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0" name="正方形/長方形 83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1" name="正方形/長方形 84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2" name="正方形/長方形 84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3" name="正方形/長方形 84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4" name="テキスト ボックス 84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5" name="直線コネクタ 84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6" name="テキスト ボックス 84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7" name="直線コネクタ 846"/>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8" name="テキスト ボックス 847"/>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9" name="直線コネクタ 848"/>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0" name="テキスト ボックス 849"/>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1" name="直線コネクタ 850"/>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2" name="テキスト ボックス 851"/>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3" name="直線コネクタ 852"/>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54" name="テキスト ボックス 853"/>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5" name="直線コネクタ 854"/>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56" name="テキスト ボックス 855"/>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7" name="直線コネクタ 856"/>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8" name="テキスト ボックス 857"/>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60" name="テキスト ボックス 85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155724</xdr:rowOff>
    </xdr:from>
    <xdr:to>
      <xdr:col>116</xdr:col>
      <xdr:colOff>62864</xdr:colOff>
      <xdr:row>79</xdr:row>
      <xdr:rowOff>98509</xdr:rowOff>
    </xdr:to>
    <xdr:cxnSp macro="">
      <xdr:nvCxnSpPr>
        <xdr:cNvPr id="862" name="直線コネクタ 861"/>
        <xdr:cNvCxnSpPr/>
      </xdr:nvCxnSpPr>
      <xdr:spPr>
        <a:xfrm flipV="1">
          <a:off x="22159595" y="12157224"/>
          <a:ext cx="1269" cy="1485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102336</xdr:rowOff>
    </xdr:from>
    <xdr:ext cx="534377" cy="259045"/>
    <xdr:sp macro="" textlink="">
      <xdr:nvSpPr>
        <xdr:cNvPr id="863" name="繰出金最小値テキスト"/>
        <xdr:cNvSpPr txBox="1"/>
      </xdr:nvSpPr>
      <xdr:spPr>
        <a:xfrm>
          <a:off x="22212300" y="13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98509</xdr:rowOff>
    </xdr:from>
    <xdr:to>
      <xdr:col>116</xdr:col>
      <xdr:colOff>152400</xdr:colOff>
      <xdr:row>79</xdr:row>
      <xdr:rowOff>98509</xdr:rowOff>
    </xdr:to>
    <xdr:cxnSp macro="">
      <xdr:nvCxnSpPr>
        <xdr:cNvPr id="864" name="直線コネクタ 863"/>
        <xdr:cNvCxnSpPr/>
      </xdr:nvCxnSpPr>
      <xdr:spPr>
        <a:xfrm>
          <a:off x="22072600" y="1364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102401</xdr:rowOff>
    </xdr:from>
    <xdr:ext cx="599010" cy="259045"/>
    <xdr:sp macro="" textlink="">
      <xdr:nvSpPr>
        <xdr:cNvPr id="865" name="繰出金最大値テキスト"/>
        <xdr:cNvSpPr txBox="1"/>
      </xdr:nvSpPr>
      <xdr:spPr>
        <a:xfrm>
          <a:off x="22212300" y="1193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155724</xdr:rowOff>
    </xdr:from>
    <xdr:to>
      <xdr:col>116</xdr:col>
      <xdr:colOff>152400</xdr:colOff>
      <xdr:row>70</xdr:row>
      <xdr:rowOff>155724</xdr:rowOff>
    </xdr:to>
    <xdr:cxnSp macro="">
      <xdr:nvCxnSpPr>
        <xdr:cNvPr id="866" name="直線コネクタ 865"/>
        <xdr:cNvCxnSpPr/>
      </xdr:nvCxnSpPr>
      <xdr:spPr>
        <a:xfrm>
          <a:off x="22072600" y="12157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87416</xdr:rowOff>
    </xdr:from>
    <xdr:to>
      <xdr:col>116</xdr:col>
      <xdr:colOff>63500</xdr:colOff>
      <xdr:row>76</xdr:row>
      <xdr:rowOff>99118</xdr:rowOff>
    </xdr:to>
    <xdr:cxnSp macro="">
      <xdr:nvCxnSpPr>
        <xdr:cNvPr id="867" name="直線コネクタ 866"/>
        <xdr:cNvCxnSpPr/>
      </xdr:nvCxnSpPr>
      <xdr:spPr>
        <a:xfrm flipV="1">
          <a:off x="21323300" y="13117616"/>
          <a:ext cx="838200" cy="11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60872</xdr:rowOff>
    </xdr:from>
    <xdr:ext cx="534377" cy="259045"/>
    <xdr:sp macro="" textlink="">
      <xdr:nvSpPr>
        <xdr:cNvPr id="868" name="繰出金平均値テキスト"/>
        <xdr:cNvSpPr txBox="1"/>
      </xdr:nvSpPr>
      <xdr:spPr>
        <a:xfrm>
          <a:off x="22212300" y="132625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82445</xdr:rowOff>
    </xdr:from>
    <xdr:to>
      <xdr:col>116</xdr:col>
      <xdr:colOff>114300</xdr:colOff>
      <xdr:row>78</xdr:row>
      <xdr:rowOff>12595</xdr:rowOff>
    </xdr:to>
    <xdr:sp macro="" textlink="">
      <xdr:nvSpPr>
        <xdr:cNvPr id="869" name="フローチャート: 判断 868"/>
        <xdr:cNvSpPr/>
      </xdr:nvSpPr>
      <xdr:spPr>
        <a:xfrm>
          <a:off x="22110700" y="1328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99118</xdr:rowOff>
    </xdr:from>
    <xdr:to>
      <xdr:col>111</xdr:col>
      <xdr:colOff>177800</xdr:colOff>
      <xdr:row>76</xdr:row>
      <xdr:rowOff>101828</xdr:rowOff>
    </xdr:to>
    <xdr:cxnSp macro="">
      <xdr:nvCxnSpPr>
        <xdr:cNvPr id="870" name="直線コネクタ 869"/>
        <xdr:cNvCxnSpPr/>
      </xdr:nvCxnSpPr>
      <xdr:spPr>
        <a:xfrm flipV="1">
          <a:off x="20434300" y="13129318"/>
          <a:ext cx="889000" cy="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73834</xdr:rowOff>
    </xdr:from>
    <xdr:to>
      <xdr:col>112</xdr:col>
      <xdr:colOff>38100</xdr:colOff>
      <xdr:row>78</xdr:row>
      <xdr:rowOff>3984</xdr:rowOff>
    </xdr:to>
    <xdr:sp macro="" textlink="">
      <xdr:nvSpPr>
        <xdr:cNvPr id="871" name="フローチャート: 判断 870"/>
        <xdr:cNvSpPr/>
      </xdr:nvSpPr>
      <xdr:spPr>
        <a:xfrm>
          <a:off x="21272500" y="1327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166561</xdr:rowOff>
    </xdr:from>
    <xdr:ext cx="534377" cy="259045"/>
    <xdr:sp macro="" textlink="">
      <xdr:nvSpPr>
        <xdr:cNvPr id="872" name="テキスト ボックス 871"/>
        <xdr:cNvSpPr txBox="1"/>
      </xdr:nvSpPr>
      <xdr:spPr>
        <a:xfrm>
          <a:off x="21056111" y="1336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86610</xdr:rowOff>
    </xdr:from>
    <xdr:to>
      <xdr:col>107</xdr:col>
      <xdr:colOff>50800</xdr:colOff>
      <xdr:row>76</xdr:row>
      <xdr:rowOff>101828</xdr:rowOff>
    </xdr:to>
    <xdr:cxnSp macro="">
      <xdr:nvCxnSpPr>
        <xdr:cNvPr id="873" name="直線コネクタ 872"/>
        <xdr:cNvCxnSpPr/>
      </xdr:nvCxnSpPr>
      <xdr:spPr>
        <a:xfrm>
          <a:off x="19545300" y="13116810"/>
          <a:ext cx="889000" cy="15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63057</xdr:rowOff>
    </xdr:from>
    <xdr:to>
      <xdr:col>107</xdr:col>
      <xdr:colOff>101600</xdr:colOff>
      <xdr:row>77</xdr:row>
      <xdr:rowOff>164657</xdr:rowOff>
    </xdr:to>
    <xdr:sp macro="" textlink="">
      <xdr:nvSpPr>
        <xdr:cNvPr id="874" name="フローチャート: 判断 873"/>
        <xdr:cNvSpPr/>
      </xdr:nvSpPr>
      <xdr:spPr>
        <a:xfrm>
          <a:off x="20383500" y="132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155784</xdr:rowOff>
    </xdr:from>
    <xdr:ext cx="534377" cy="259045"/>
    <xdr:sp macro="" textlink="">
      <xdr:nvSpPr>
        <xdr:cNvPr id="875" name="テキスト ボックス 874"/>
        <xdr:cNvSpPr txBox="1"/>
      </xdr:nvSpPr>
      <xdr:spPr>
        <a:xfrm>
          <a:off x="20167111" y="133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86610</xdr:rowOff>
    </xdr:from>
    <xdr:to>
      <xdr:col>102</xdr:col>
      <xdr:colOff>114300</xdr:colOff>
      <xdr:row>76</xdr:row>
      <xdr:rowOff>110494</xdr:rowOff>
    </xdr:to>
    <xdr:cxnSp macro="">
      <xdr:nvCxnSpPr>
        <xdr:cNvPr id="876" name="直線コネクタ 875"/>
        <xdr:cNvCxnSpPr/>
      </xdr:nvCxnSpPr>
      <xdr:spPr>
        <a:xfrm flipV="1">
          <a:off x="18656300" y="13116810"/>
          <a:ext cx="889000" cy="2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65996</xdr:rowOff>
    </xdr:from>
    <xdr:to>
      <xdr:col>102</xdr:col>
      <xdr:colOff>165100</xdr:colOff>
      <xdr:row>77</xdr:row>
      <xdr:rowOff>167596</xdr:rowOff>
    </xdr:to>
    <xdr:sp macro="" textlink="">
      <xdr:nvSpPr>
        <xdr:cNvPr id="877" name="フローチャート: 判断 876"/>
        <xdr:cNvSpPr/>
      </xdr:nvSpPr>
      <xdr:spPr>
        <a:xfrm>
          <a:off x="19494500" y="13267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158723</xdr:rowOff>
    </xdr:from>
    <xdr:ext cx="534377" cy="259045"/>
    <xdr:sp macro="" textlink="">
      <xdr:nvSpPr>
        <xdr:cNvPr id="878" name="テキスト ボックス 877"/>
        <xdr:cNvSpPr txBox="1"/>
      </xdr:nvSpPr>
      <xdr:spPr>
        <a:xfrm>
          <a:off x="19278111" y="1336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91360</xdr:rowOff>
    </xdr:from>
    <xdr:to>
      <xdr:col>98</xdr:col>
      <xdr:colOff>38100</xdr:colOff>
      <xdr:row>78</xdr:row>
      <xdr:rowOff>21510</xdr:rowOff>
    </xdr:to>
    <xdr:sp macro="" textlink="">
      <xdr:nvSpPr>
        <xdr:cNvPr id="879" name="フローチャート: 判断 878"/>
        <xdr:cNvSpPr/>
      </xdr:nvSpPr>
      <xdr:spPr>
        <a:xfrm>
          <a:off x="18605500" y="1329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12637</xdr:rowOff>
    </xdr:from>
    <xdr:ext cx="534377" cy="259045"/>
    <xdr:sp macro="" textlink="">
      <xdr:nvSpPr>
        <xdr:cNvPr id="880" name="テキスト ボックス 879"/>
        <xdr:cNvSpPr txBox="1"/>
      </xdr:nvSpPr>
      <xdr:spPr>
        <a:xfrm>
          <a:off x="18389111" y="133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36616</xdr:rowOff>
    </xdr:from>
    <xdr:to>
      <xdr:col>116</xdr:col>
      <xdr:colOff>114300</xdr:colOff>
      <xdr:row>76</xdr:row>
      <xdr:rowOff>138216</xdr:rowOff>
    </xdr:to>
    <xdr:sp macro="" textlink="">
      <xdr:nvSpPr>
        <xdr:cNvPr id="886" name="楕円 885"/>
        <xdr:cNvSpPr/>
      </xdr:nvSpPr>
      <xdr:spPr>
        <a:xfrm>
          <a:off x="22110700" y="1306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59493</xdr:rowOff>
    </xdr:from>
    <xdr:ext cx="534377" cy="259045"/>
    <xdr:sp macro="" textlink="">
      <xdr:nvSpPr>
        <xdr:cNvPr id="887" name="繰出金該当値テキスト"/>
        <xdr:cNvSpPr txBox="1"/>
      </xdr:nvSpPr>
      <xdr:spPr>
        <a:xfrm>
          <a:off x="22212300" y="1291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48318</xdr:rowOff>
    </xdr:from>
    <xdr:to>
      <xdr:col>112</xdr:col>
      <xdr:colOff>38100</xdr:colOff>
      <xdr:row>76</xdr:row>
      <xdr:rowOff>149918</xdr:rowOff>
    </xdr:to>
    <xdr:sp macro="" textlink="">
      <xdr:nvSpPr>
        <xdr:cNvPr id="888" name="楕円 887"/>
        <xdr:cNvSpPr/>
      </xdr:nvSpPr>
      <xdr:spPr>
        <a:xfrm>
          <a:off x="21272500" y="1307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166445</xdr:rowOff>
    </xdr:from>
    <xdr:ext cx="534377" cy="259045"/>
    <xdr:sp macro="" textlink="">
      <xdr:nvSpPr>
        <xdr:cNvPr id="889" name="テキスト ボックス 888"/>
        <xdr:cNvSpPr txBox="1"/>
      </xdr:nvSpPr>
      <xdr:spPr>
        <a:xfrm>
          <a:off x="21056111" y="1285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51028</xdr:rowOff>
    </xdr:from>
    <xdr:to>
      <xdr:col>107</xdr:col>
      <xdr:colOff>101600</xdr:colOff>
      <xdr:row>76</xdr:row>
      <xdr:rowOff>152628</xdr:rowOff>
    </xdr:to>
    <xdr:sp macro="" textlink="">
      <xdr:nvSpPr>
        <xdr:cNvPr id="890" name="楕円 889"/>
        <xdr:cNvSpPr/>
      </xdr:nvSpPr>
      <xdr:spPr>
        <a:xfrm>
          <a:off x="20383500" y="130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169156</xdr:rowOff>
    </xdr:from>
    <xdr:ext cx="534377" cy="259045"/>
    <xdr:sp macro="" textlink="">
      <xdr:nvSpPr>
        <xdr:cNvPr id="891" name="テキスト ボックス 890"/>
        <xdr:cNvSpPr txBox="1"/>
      </xdr:nvSpPr>
      <xdr:spPr>
        <a:xfrm>
          <a:off x="20167111" y="128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35810</xdr:rowOff>
    </xdr:from>
    <xdr:to>
      <xdr:col>102</xdr:col>
      <xdr:colOff>165100</xdr:colOff>
      <xdr:row>76</xdr:row>
      <xdr:rowOff>137410</xdr:rowOff>
    </xdr:to>
    <xdr:sp macro="" textlink="">
      <xdr:nvSpPr>
        <xdr:cNvPr id="892" name="楕円 891"/>
        <xdr:cNvSpPr/>
      </xdr:nvSpPr>
      <xdr:spPr>
        <a:xfrm>
          <a:off x="19494500" y="1306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153937</xdr:rowOff>
    </xdr:from>
    <xdr:ext cx="534377" cy="259045"/>
    <xdr:sp macro="" textlink="">
      <xdr:nvSpPr>
        <xdr:cNvPr id="893" name="テキスト ボックス 892"/>
        <xdr:cNvSpPr txBox="1"/>
      </xdr:nvSpPr>
      <xdr:spPr>
        <a:xfrm>
          <a:off x="19278111" y="12841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59694</xdr:rowOff>
    </xdr:from>
    <xdr:to>
      <xdr:col>98</xdr:col>
      <xdr:colOff>38100</xdr:colOff>
      <xdr:row>76</xdr:row>
      <xdr:rowOff>161294</xdr:rowOff>
    </xdr:to>
    <xdr:sp macro="" textlink="">
      <xdr:nvSpPr>
        <xdr:cNvPr id="894" name="楕円 893"/>
        <xdr:cNvSpPr/>
      </xdr:nvSpPr>
      <xdr:spPr>
        <a:xfrm>
          <a:off x="18605500" y="13089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6370</xdr:rowOff>
    </xdr:from>
    <xdr:ext cx="534377" cy="259045"/>
    <xdr:sp macro="" textlink="">
      <xdr:nvSpPr>
        <xdr:cNvPr id="895" name="テキスト ボックス 894"/>
        <xdr:cNvSpPr txBox="1"/>
      </xdr:nvSpPr>
      <xdr:spPr>
        <a:xfrm>
          <a:off x="18389111" y="12865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529,113</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80,267</a:t>
          </a:r>
          <a:r>
            <a:rPr kumimoji="1" lang="ja-JP" altLang="en-US" sz="1300">
              <a:latin typeface="ＭＳ Ｐゴシック" panose="020B0600070205080204" pitchFamily="50" charset="-128"/>
              <a:ea typeface="ＭＳ Ｐゴシック" panose="020B0600070205080204" pitchFamily="50" charset="-128"/>
            </a:rPr>
            <a:t>円となっており、定員管理計画等による職員削減効果の表れと言える。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その他ほとんどの項目において類似団体平均を下回っているが、災害復旧事業費、貸付金及び繰出金で平均を上回っている。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災害復旧事業費は住民一人当たり年</a:t>
          </a:r>
          <a:r>
            <a:rPr kumimoji="1" lang="en-US" altLang="ja-JP" sz="1300">
              <a:latin typeface="ＭＳ Ｐゴシック" panose="020B0600070205080204" pitchFamily="50" charset="-128"/>
              <a:ea typeface="ＭＳ Ｐゴシック" panose="020B0600070205080204" pitchFamily="50" charset="-128"/>
            </a:rPr>
            <a:t>18,110</a:t>
          </a:r>
          <a:r>
            <a:rPr kumimoji="1" lang="ja-JP" altLang="en-US" sz="1300">
              <a:latin typeface="ＭＳ Ｐゴシック" panose="020B0600070205080204" pitchFamily="50" charset="-128"/>
              <a:ea typeface="ＭＳ Ｐゴシック" panose="020B0600070205080204" pitchFamily="50" charset="-128"/>
            </a:rPr>
            <a:t>円で、近年多発している大雨による災害等に対応するため平均を大きく上回った。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貸付金は住民一人当たり</a:t>
          </a:r>
          <a:r>
            <a:rPr kumimoji="1" lang="en-US" altLang="ja-JP" sz="1300">
              <a:latin typeface="ＭＳ Ｐゴシック" panose="020B0600070205080204" pitchFamily="50" charset="-128"/>
              <a:ea typeface="ＭＳ Ｐゴシック" panose="020B0600070205080204" pitchFamily="50" charset="-128"/>
            </a:rPr>
            <a:t>12,515</a:t>
          </a:r>
          <a:r>
            <a:rPr kumimoji="1" lang="ja-JP" altLang="en-US" sz="1300">
              <a:latin typeface="ＭＳ Ｐゴシック" panose="020B0600070205080204" pitchFamily="50" charset="-128"/>
              <a:ea typeface="ＭＳ Ｐゴシック" panose="020B0600070205080204" pitchFamily="50" charset="-128"/>
            </a:rPr>
            <a:t>円で、中小企業を対象に原資預託のための貸し付けがあるためである。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繰出金は住民一人当たり</a:t>
          </a:r>
          <a:r>
            <a:rPr kumimoji="1" lang="en-US" altLang="ja-JP" sz="1300">
              <a:latin typeface="ＭＳ Ｐゴシック" panose="020B0600070205080204" pitchFamily="50" charset="-128"/>
              <a:ea typeface="ＭＳ Ｐゴシック" panose="020B0600070205080204" pitchFamily="50" charset="-128"/>
            </a:rPr>
            <a:t>78,303</a:t>
          </a:r>
          <a:r>
            <a:rPr kumimoji="1" lang="ja-JP" altLang="en-US" sz="1300">
              <a:latin typeface="ＭＳ Ｐゴシック" panose="020B0600070205080204" pitchFamily="50" charset="-128"/>
              <a:ea typeface="ＭＳ Ｐゴシック" panose="020B0600070205080204" pitchFamily="50" charset="-128"/>
            </a:rPr>
            <a:t>円で、下水道事業会計の赤字補填に対する繰出金が必要となっているためである。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31,635
31,445
140.05
17,184,395
16,738,486
208,814
9,609,520
17,329,631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147669</xdr:rowOff>
    </xdr:from>
    <xdr:to>
      <xdr:col>24</xdr:col>
      <xdr:colOff>62865</xdr:colOff>
      <xdr:row>38</xdr:row>
      <xdr:rowOff>71512</xdr:rowOff>
    </xdr:to>
    <xdr:cxnSp macro="">
      <xdr:nvCxnSpPr>
        <xdr:cNvPr id="57" name="直線コネクタ 56"/>
        <xdr:cNvCxnSpPr/>
      </xdr:nvCxnSpPr>
      <xdr:spPr>
        <a:xfrm flipV="1">
          <a:off x="4633595" y="5291169"/>
          <a:ext cx="1270" cy="1295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75339</xdr:rowOff>
    </xdr:from>
    <xdr:ext cx="469744" cy="259045"/>
    <xdr:sp macro="" textlink="">
      <xdr:nvSpPr>
        <xdr:cNvPr id="58" name="議会費最小値テキスト"/>
        <xdr:cNvSpPr txBox="1"/>
      </xdr:nvSpPr>
      <xdr:spPr>
        <a:xfrm>
          <a:off x="4686300" y="65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71512</xdr:rowOff>
    </xdr:from>
    <xdr:to>
      <xdr:col>24</xdr:col>
      <xdr:colOff>152400</xdr:colOff>
      <xdr:row>38</xdr:row>
      <xdr:rowOff>71512</xdr:rowOff>
    </xdr:to>
    <xdr:cxnSp macro="">
      <xdr:nvCxnSpPr>
        <xdr:cNvPr id="59" name="直線コネクタ 58"/>
        <xdr:cNvCxnSpPr/>
      </xdr:nvCxnSpPr>
      <xdr:spPr>
        <a:xfrm>
          <a:off x="4546600" y="6586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94346</xdr:rowOff>
    </xdr:from>
    <xdr:ext cx="534377" cy="259045"/>
    <xdr:sp macro="" textlink="">
      <xdr:nvSpPr>
        <xdr:cNvPr id="60" name="議会費最大値テキスト"/>
        <xdr:cNvSpPr txBox="1"/>
      </xdr:nvSpPr>
      <xdr:spPr>
        <a:xfrm>
          <a:off x="4686300" y="5066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147669</xdr:rowOff>
    </xdr:from>
    <xdr:to>
      <xdr:col>24</xdr:col>
      <xdr:colOff>152400</xdr:colOff>
      <xdr:row>30</xdr:row>
      <xdr:rowOff>147669</xdr:rowOff>
    </xdr:to>
    <xdr:cxnSp macro="">
      <xdr:nvCxnSpPr>
        <xdr:cNvPr id="61" name="直線コネクタ 60"/>
        <xdr:cNvCxnSpPr/>
      </xdr:nvCxnSpPr>
      <xdr:spPr>
        <a:xfrm>
          <a:off x="4546600" y="529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79415</xdr:rowOff>
    </xdr:from>
    <xdr:to>
      <xdr:col>24</xdr:col>
      <xdr:colOff>63500</xdr:colOff>
      <xdr:row>37</xdr:row>
      <xdr:rowOff>86469</xdr:rowOff>
    </xdr:to>
    <xdr:cxnSp macro="">
      <xdr:nvCxnSpPr>
        <xdr:cNvPr id="62" name="直線コネクタ 61"/>
        <xdr:cNvCxnSpPr/>
      </xdr:nvCxnSpPr>
      <xdr:spPr>
        <a:xfrm>
          <a:off x="3797300" y="6423065"/>
          <a:ext cx="8382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28530</xdr:rowOff>
    </xdr:from>
    <xdr:ext cx="469744" cy="259045"/>
    <xdr:sp macro="" textlink="">
      <xdr:nvSpPr>
        <xdr:cNvPr id="63" name="議会費平均値テキスト"/>
        <xdr:cNvSpPr txBox="1"/>
      </xdr:nvSpPr>
      <xdr:spPr>
        <a:xfrm>
          <a:off x="4686300" y="6372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50103</xdr:rowOff>
    </xdr:from>
    <xdr:to>
      <xdr:col>24</xdr:col>
      <xdr:colOff>114300</xdr:colOff>
      <xdr:row>37</xdr:row>
      <xdr:rowOff>151703</xdr:rowOff>
    </xdr:to>
    <xdr:sp macro="" textlink="">
      <xdr:nvSpPr>
        <xdr:cNvPr id="64" name="フローチャート: 判断 63"/>
        <xdr:cNvSpPr/>
      </xdr:nvSpPr>
      <xdr:spPr>
        <a:xfrm>
          <a:off x="45847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79415</xdr:rowOff>
    </xdr:from>
    <xdr:to>
      <xdr:col>19</xdr:col>
      <xdr:colOff>177800</xdr:colOff>
      <xdr:row>37</xdr:row>
      <xdr:rowOff>93327</xdr:rowOff>
    </xdr:to>
    <xdr:cxnSp macro="">
      <xdr:nvCxnSpPr>
        <xdr:cNvPr id="65" name="直線コネクタ 64"/>
        <xdr:cNvCxnSpPr/>
      </xdr:nvCxnSpPr>
      <xdr:spPr>
        <a:xfrm flipV="1">
          <a:off x="2908300" y="6423065"/>
          <a:ext cx="889000" cy="1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56635</xdr:rowOff>
    </xdr:from>
    <xdr:to>
      <xdr:col>20</xdr:col>
      <xdr:colOff>38100</xdr:colOff>
      <xdr:row>37</xdr:row>
      <xdr:rowOff>158235</xdr:rowOff>
    </xdr:to>
    <xdr:sp macro="" textlink="">
      <xdr:nvSpPr>
        <xdr:cNvPr id="66" name="フローチャート: 判断 65"/>
        <xdr:cNvSpPr/>
      </xdr:nvSpPr>
      <xdr:spPr>
        <a:xfrm>
          <a:off x="37465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149362</xdr:rowOff>
    </xdr:from>
    <xdr:ext cx="469744" cy="259045"/>
    <xdr:sp macro="" textlink="">
      <xdr:nvSpPr>
        <xdr:cNvPr id="67" name="テキスト ボックス 66"/>
        <xdr:cNvSpPr txBox="1"/>
      </xdr:nvSpPr>
      <xdr:spPr>
        <a:xfrm>
          <a:off x="3562428" y="64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93327</xdr:rowOff>
    </xdr:from>
    <xdr:to>
      <xdr:col>15</xdr:col>
      <xdr:colOff>50800</xdr:colOff>
      <xdr:row>37</xdr:row>
      <xdr:rowOff>98095</xdr:rowOff>
    </xdr:to>
    <xdr:cxnSp macro="">
      <xdr:nvCxnSpPr>
        <xdr:cNvPr id="68" name="直線コネクタ 67"/>
        <xdr:cNvCxnSpPr/>
      </xdr:nvCxnSpPr>
      <xdr:spPr>
        <a:xfrm flipV="1">
          <a:off x="2019300" y="6436977"/>
          <a:ext cx="889000" cy="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61272</xdr:rowOff>
    </xdr:from>
    <xdr:to>
      <xdr:col>15</xdr:col>
      <xdr:colOff>101600</xdr:colOff>
      <xdr:row>37</xdr:row>
      <xdr:rowOff>162872</xdr:rowOff>
    </xdr:to>
    <xdr:sp macro="" textlink="">
      <xdr:nvSpPr>
        <xdr:cNvPr id="69" name="フローチャート: 判断 68"/>
        <xdr:cNvSpPr/>
      </xdr:nvSpPr>
      <xdr:spPr>
        <a:xfrm>
          <a:off x="2857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153999</xdr:rowOff>
    </xdr:from>
    <xdr:ext cx="469744" cy="259045"/>
    <xdr:sp macro="" textlink="">
      <xdr:nvSpPr>
        <xdr:cNvPr id="70" name="テキスト ボックス 69"/>
        <xdr:cNvSpPr txBox="1"/>
      </xdr:nvSpPr>
      <xdr:spPr>
        <a:xfrm>
          <a:off x="2673428" y="6497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75104</xdr:rowOff>
    </xdr:from>
    <xdr:to>
      <xdr:col>10</xdr:col>
      <xdr:colOff>114300</xdr:colOff>
      <xdr:row>37</xdr:row>
      <xdr:rowOff>98095</xdr:rowOff>
    </xdr:to>
    <xdr:cxnSp macro="">
      <xdr:nvCxnSpPr>
        <xdr:cNvPr id="71" name="直線コネクタ 70"/>
        <xdr:cNvCxnSpPr/>
      </xdr:nvCxnSpPr>
      <xdr:spPr>
        <a:xfrm>
          <a:off x="1130300" y="6418754"/>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59443</xdr:rowOff>
    </xdr:from>
    <xdr:to>
      <xdr:col>10</xdr:col>
      <xdr:colOff>165100</xdr:colOff>
      <xdr:row>37</xdr:row>
      <xdr:rowOff>161043</xdr:rowOff>
    </xdr:to>
    <xdr:sp macro="" textlink="">
      <xdr:nvSpPr>
        <xdr:cNvPr id="72" name="フローチャート: 判断 71"/>
        <xdr:cNvSpPr/>
      </xdr:nvSpPr>
      <xdr:spPr>
        <a:xfrm>
          <a:off x="1968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152170</xdr:rowOff>
    </xdr:from>
    <xdr:ext cx="469744" cy="259045"/>
    <xdr:sp macro="" textlink="">
      <xdr:nvSpPr>
        <xdr:cNvPr id="73" name="テキスト ボックス 72"/>
        <xdr:cNvSpPr txBox="1"/>
      </xdr:nvSpPr>
      <xdr:spPr>
        <a:xfrm>
          <a:off x="1784428" y="649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45923</xdr:rowOff>
    </xdr:from>
    <xdr:to>
      <xdr:col>6</xdr:col>
      <xdr:colOff>38100</xdr:colOff>
      <xdr:row>37</xdr:row>
      <xdr:rowOff>147523</xdr:rowOff>
    </xdr:to>
    <xdr:sp macro="" textlink="">
      <xdr:nvSpPr>
        <xdr:cNvPr id="74" name="フローチャート: 判断 73"/>
        <xdr:cNvSpPr/>
      </xdr:nvSpPr>
      <xdr:spPr>
        <a:xfrm>
          <a:off x="1079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138651</xdr:rowOff>
    </xdr:from>
    <xdr:ext cx="469744" cy="259045"/>
    <xdr:sp macro="" textlink="">
      <xdr:nvSpPr>
        <xdr:cNvPr id="75" name="テキスト ボックス 74"/>
        <xdr:cNvSpPr txBox="1"/>
      </xdr:nvSpPr>
      <xdr:spPr>
        <a:xfrm>
          <a:off x="895428" y="6482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35669</xdr:rowOff>
    </xdr:from>
    <xdr:to>
      <xdr:col>24</xdr:col>
      <xdr:colOff>114300</xdr:colOff>
      <xdr:row>37</xdr:row>
      <xdr:rowOff>137269</xdr:rowOff>
    </xdr:to>
    <xdr:sp macro="" textlink="">
      <xdr:nvSpPr>
        <xdr:cNvPr id="81" name="楕円 80"/>
        <xdr:cNvSpPr/>
      </xdr:nvSpPr>
      <xdr:spPr>
        <a:xfrm>
          <a:off x="4584700" y="637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58546</xdr:rowOff>
    </xdr:from>
    <xdr:ext cx="469744" cy="259045"/>
    <xdr:sp macro="" textlink="">
      <xdr:nvSpPr>
        <xdr:cNvPr id="82" name="議会費該当値テキスト"/>
        <xdr:cNvSpPr txBox="1"/>
      </xdr:nvSpPr>
      <xdr:spPr>
        <a:xfrm>
          <a:off x="4686300" y="623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28615</xdr:rowOff>
    </xdr:from>
    <xdr:to>
      <xdr:col>20</xdr:col>
      <xdr:colOff>38100</xdr:colOff>
      <xdr:row>37</xdr:row>
      <xdr:rowOff>130215</xdr:rowOff>
    </xdr:to>
    <xdr:sp macro="" textlink="">
      <xdr:nvSpPr>
        <xdr:cNvPr id="83" name="楕円 82"/>
        <xdr:cNvSpPr/>
      </xdr:nvSpPr>
      <xdr:spPr>
        <a:xfrm>
          <a:off x="3746500" y="637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146742</xdr:rowOff>
    </xdr:from>
    <xdr:ext cx="469744" cy="259045"/>
    <xdr:sp macro="" textlink="">
      <xdr:nvSpPr>
        <xdr:cNvPr id="84" name="テキスト ボックス 83"/>
        <xdr:cNvSpPr txBox="1"/>
      </xdr:nvSpPr>
      <xdr:spPr>
        <a:xfrm>
          <a:off x="3562428" y="614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42527</xdr:rowOff>
    </xdr:from>
    <xdr:to>
      <xdr:col>15</xdr:col>
      <xdr:colOff>101600</xdr:colOff>
      <xdr:row>37</xdr:row>
      <xdr:rowOff>144127</xdr:rowOff>
    </xdr:to>
    <xdr:sp macro="" textlink="">
      <xdr:nvSpPr>
        <xdr:cNvPr id="85" name="楕円 84"/>
        <xdr:cNvSpPr/>
      </xdr:nvSpPr>
      <xdr:spPr>
        <a:xfrm>
          <a:off x="2857500" y="63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160654</xdr:rowOff>
    </xdr:from>
    <xdr:ext cx="469744" cy="259045"/>
    <xdr:sp macro="" textlink="">
      <xdr:nvSpPr>
        <xdr:cNvPr id="86" name="テキスト ボックス 85"/>
        <xdr:cNvSpPr txBox="1"/>
      </xdr:nvSpPr>
      <xdr:spPr>
        <a:xfrm>
          <a:off x="2673428" y="616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47295</xdr:rowOff>
    </xdr:from>
    <xdr:to>
      <xdr:col>10</xdr:col>
      <xdr:colOff>165100</xdr:colOff>
      <xdr:row>37</xdr:row>
      <xdr:rowOff>148895</xdr:rowOff>
    </xdr:to>
    <xdr:sp macro="" textlink="">
      <xdr:nvSpPr>
        <xdr:cNvPr id="87" name="楕円 86"/>
        <xdr:cNvSpPr/>
      </xdr:nvSpPr>
      <xdr:spPr>
        <a:xfrm>
          <a:off x="1968500" y="639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165422</xdr:rowOff>
    </xdr:from>
    <xdr:ext cx="469744" cy="259045"/>
    <xdr:sp macro="" textlink="">
      <xdr:nvSpPr>
        <xdr:cNvPr id="88" name="テキスト ボックス 87"/>
        <xdr:cNvSpPr txBox="1"/>
      </xdr:nvSpPr>
      <xdr:spPr>
        <a:xfrm>
          <a:off x="1784428" y="616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24304</xdr:rowOff>
    </xdr:from>
    <xdr:to>
      <xdr:col>6</xdr:col>
      <xdr:colOff>38100</xdr:colOff>
      <xdr:row>37</xdr:row>
      <xdr:rowOff>125904</xdr:rowOff>
    </xdr:to>
    <xdr:sp macro="" textlink="">
      <xdr:nvSpPr>
        <xdr:cNvPr id="89" name="楕円 88"/>
        <xdr:cNvSpPr/>
      </xdr:nvSpPr>
      <xdr:spPr>
        <a:xfrm>
          <a:off x="1079500" y="636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142431</xdr:rowOff>
    </xdr:from>
    <xdr:ext cx="469744" cy="259045"/>
    <xdr:sp macro="" textlink="">
      <xdr:nvSpPr>
        <xdr:cNvPr id="90" name="テキスト ボックス 89"/>
        <xdr:cNvSpPr txBox="1"/>
      </xdr:nvSpPr>
      <xdr:spPr>
        <a:xfrm>
          <a:off x="895428" y="6143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42724</xdr:rowOff>
    </xdr:from>
    <xdr:to>
      <xdr:col>24</xdr:col>
      <xdr:colOff>62865</xdr:colOff>
      <xdr:row>58</xdr:row>
      <xdr:rowOff>25023</xdr:rowOff>
    </xdr:to>
    <xdr:cxnSp macro="">
      <xdr:nvCxnSpPr>
        <xdr:cNvPr id="114" name="直線コネクタ 113"/>
        <xdr:cNvCxnSpPr/>
      </xdr:nvCxnSpPr>
      <xdr:spPr>
        <a:xfrm flipV="1">
          <a:off x="4633595" y="8786674"/>
          <a:ext cx="1270" cy="1182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28850</xdr:rowOff>
    </xdr:from>
    <xdr:ext cx="534377" cy="259045"/>
    <xdr:sp macro="" textlink="">
      <xdr:nvSpPr>
        <xdr:cNvPr id="115" name="総務費最小値テキスト"/>
        <xdr:cNvSpPr txBox="1"/>
      </xdr:nvSpPr>
      <xdr:spPr>
        <a:xfrm>
          <a:off x="4686300" y="997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25023</xdr:rowOff>
    </xdr:from>
    <xdr:to>
      <xdr:col>24</xdr:col>
      <xdr:colOff>152400</xdr:colOff>
      <xdr:row>58</xdr:row>
      <xdr:rowOff>25023</xdr:rowOff>
    </xdr:to>
    <xdr:cxnSp macro="">
      <xdr:nvCxnSpPr>
        <xdr:cNvPr id="116" name="直線コネクタ 115"/>
        <xdr:cNvCxnSpPr/>
      </xdr:nvCxnSpPr>
      <xdr:spPr>
        <a:xfrm>
          <a:off x="4546600" y="996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160851</xdr:rowOff>
    </xdr:from>
    <xdr:ext cx="599010" cy="259045"/>
    <xdr:sp macro="" textlink="">
      <xdr:nvSpPr>
        <xdr:cNvPr id="117" name="総務費最大値テキスト"/>
        <xdr:cNvSpPr txBox="1"/>
      </xdr:nvSpPr>
      <xdr:spPr>
        <a:xfrm>
          <a:off x="4686300" y="856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360,453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42724</xdr:rowOff>
    </xdr:from>
    <xdr:to>
      <xdr:col>24</xdr:col>
      <xdr:colOff>152400</xdr:colOff>
      <xdr:row>51</xdr:row>
      <xdr:rowOff>42724</xdr:rowOff>
    </xdr:to>
    <xdr:cxnSp macro="">
      <xdr:nvCxnSpPr>
        <xdr:cNvPr id="118" name="直線コネクタ 117"/>
        <xdr:cNvCxnSpPr/>
      </xdr:nvCxnSpPr>
      <xdr:spPr>
        <a:xfrm>
          <a:off x="4546600" y="878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142238</xdr:rowOff>
    </xdr:from>
    <xdr:to>
      <xdr:col>24</xdr:col>
      <xdr:colOff>63500</xdr:colOff>
      <xdr:row>57</xdr:row>
      <xdr:rowOff>149080</xdr:rowOff>
    </xdr:to>
    <xdr:cxnSp macro="">
      <xdr:nvCxnSpPr>
        <xdr:cNvPr id="119" name="直線コネクタ 118"/>
        <xdr:cNvCxnSpPr/>
      </xdr:nvCxnSpPr>
      <xdr:spPr>
        <a:xfrm>
          <a:off x="3797300" y="9914888"/>
          <a:ext cx="838200" cy="6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32693</xdr:rowOff>
    </xdr:from>
    <xdr:ext cx="534377" cy="259045"/>
    <xdr:sp macro="" textlink="">
      <xdr:nvSpPr>
        <xdr:cNvPr id="120" name="総務費平均値テキスト"/>
        <xdr:cNvSpPr txBox="1"/>
      </xdr:nvSpPr>
      <xdr:spPr>
        <a:xfrm>
          <a:off x="4686300" y="96338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9816</xdr:rowOff>
    </xdr:from>
    <xdr:to>
      <xdr:col>24</xdr:col>
      <xdr:colOff>114300</xdr:colOff>
      <xdr:row>57</xdr:row>
      <xdr:rowOff>111416</xdr:rowOff>
    </xdr:to>
    <xdr:sp macro="" textlink="">
      <xdr:nvSpPr>
        <xdr:cNvPr id="121" name="フローチャート: 判断 120"/>
        <xdr:cNvSpPr/>
      </xdr:nvSpPr>
      <xdr:spPr>
        <a:xfrm>
          <a:off x="4584700" y="978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142238</xdr:rowOff>
    </xdr:from>
    <xdr:to>
      <xdr:col>19</xdr:col>
      <xdr:colOff>177800</xdr:colOff>
      <xdr:row>57</xdr:row>
      <xdr:rowOff>169517</xdr:rowOff>
    </xdr:to>
    <xdr:cxnSp macro="">
      <xdr:nvCxnSpPr>
        <xdr:cNvPr id="122" name="直線コネクタ 121"/>
        <xdr:cNvCxnSpPr/>
      </xdr:nvCxnSpPr>
      <xdr:spPr>
        <a:xfrm flipV="1">
          <a:off x="2908300" y="9914888"/>
          <a:ext cx="8890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27330</xdr:rowOff>
    </xdr:from>
    <xdr:to>
      <xdr:col>20</xdr:col>
      <xdr:colOff>38100</xdr:colOff>
      <xdr:row>57</xdr:row>
      <xdr:rowOff>128930</xdr:rowOff>
    </xdr:to>
    <xdr:sp macro="" textlink="">
      <xdr:nvSpPr>
        <xdr:cNvPr id="123" name="フローチャート: 判断 122"/>
        <xdr:cNvSpPr/>
      </xdr:nvSpPr>
      <xdr:spPr>
        <a:xfrm>
          <a:off x="3746500" y="97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145457</xdr:rowOff>
    </xdr:from>
    <xdr:ext cx="534377" cy="259045"/>
    <xdr:sp macro="" textlink="">
      <xdr:nvSpPr>
        <xdr:cNvPr id="124" name="テキスト ボックス 123"/>
        <xdr:cNvSpPr txBox="1"/>
      </xdr:nvSpPr>
      <xdr:spPr>
        <a:xfrm>
          <a:off x="3530111" y="957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72991</xdr:rowOff>
    </xdr:from>
    <xdr:to>
      <xdr:col>15</xdr:col>
      <xdr:colOff>50800</xdr:colOff>
      <xdr:row>57</xdr:row>
      <xdr:rowOff>169517</xdr:rowOff>
    </xdr:to>
    <xdr:cxnSp macro="">
      <xdr:nvCxnSpPr>
        <xdr:cNvPr id="125" name="直線コネクタ 124"/>
        <xdr:cNvCxnSpPr/>
      </xdr:nvCxnSpPr>
      <xdr:spPr>
        <a:xfrm>
          <a:off x="2019300" y="9845641"/>
          <a:ext cx="889000" cy="9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57700</xdr:rowOff>
    </xdr:from>
    <xdr:to>
      <xdr:col>15</xdr:col>
      <xdr:colOff>101600</xdr:colOff>
      <xdr:row>57</xdr:row>
      <xdr:rowOff>159300</xdr:rowOff>
    </xdr:to>
    <xdr:sp macro="" textlink="">
      <xdr:nvSpPr>
        <xdr:cNvPr id="126" name="フローチャート: 判断 125"/>
        <xdr:cNvSpPr/>
      </xdr:nvSpPr>
      <xdr:spPr>
        <a:xfrm>
          <a:off x="2857500" y="983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4377</xdr:rowOff>
    </xdr:from>
    <xdr:ext cx="534377" cy="259045"/>
    <xdr:sp macro="" textlink="">
      <xdr:nvSpPr>
        <xdr:cNvPr id="127" name="テキスト ボックス 126"/>
        <xdr:cNvSpPr txBox="1"/>
      </xdr:nvSpPr>
      <xdr:spPr>
        <a:xfrm>
          <a:off x="2641111" y="960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72991</xdr:rowOff>
    </xdr:from>
    <xdr:to>
      <xdr:col>10</xdr:col>
      <xdr:colOff>114300</xdr:colOff>
      <xdr:row>57</xdr:row>
      <xdr:rowOff>152925</xdr:rowOff>
    </xdr:to>
    <xdr:cxnSp macro="">
      <xdr:nvCxnSpPr>
        <xdr:cNvPr id="128" name="直線コネクタ 127"/>
        <xdr:cNvCxnSpPr/>
      </xdr:nvCxnSpPr>
      <xdr:spPr>
        <a:xfrm flipV="1">
          <a:off x="1130300" y="9845641"/>
          <a:ext cx="889000" cy="7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47836</xdr:rowOff>
    </xdr:from>
    <xdr:to>
      <xdr:col>10</xdr:col>
      <xdr:colOff>165100</xdr:colOff>
      <xdr:row>57</xdr:row>
      <xdr:rowOff>149436</xdr:rowOff>
    </xdr:to>
    <xdr:sp macro="" textlink="">
      <xdr:nvSpPr>
        <xdr:cNvPr id="129" name="フローチャート: 判断 128"/>
        <xdr:cNvSpPr/>
      </xdr:nvSpPr>
      <xdr:spPr>
        <a:xfrm>
          <a:off x="1968500" y="982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140563</xdr:rowOff>
    </xdr:from>
    <xdr:ext cx="534377" cy="259045"/>
    <xdr:sp macro="" textlink="">
      <xdr:nvSpPr>
        <xdr:cNvPr id="130" name="テキスト ボックス 129"/>
        <xdr:cNvSpPr txBox="1"/>
      </xdr:nvSpPr>
      <xdr:spPr>
        <a:xfrm>
          <a:off x="1752111" y="991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77371</xdr:rowOff>
    </xdr:from>
    <xdr:to>
      <xdr:col>6</xdr:col>
      <xdr:colOff>38100</xdr:colOff>
      <xdr:row>58</xdr:row>
      <xdr:rowOff>7521</xdr:rowOff>
    </xdr:to>
    <xdr:sp macro="" textlink="">
      <xdr:nvSpPr>
        <xdr:cNvPr id="131" name="フローチャート: 判断 130"/>
        <xdr:cNvSpPr/>
      </xdr:nvSpPr>
      <xdr:spPr>
        <a:xfrm>
          <a:off x="1079500" y="9850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24048</xdr:rowOff>
    </xdr:from>
    <xdr:ext cx="534377" cy="259045"/>
    <xdr:sp macro="" textlink="">
      <xdr:nvSpPr>
        <xdr:cNvPr id="132" name="テキスト ボックス 131"/>
        <xdr:cNvSpPr txBox="1"/>
      </xdr:nvSpPr>
      <xdr:spPr>
        <a:xfrm>
          <a:off x="863111" y="9625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98280</xdr:rowOff>
    </xdr:from>
    <xdr:to>
      <xdr:col>24</xdr:col>
      <xdr:colOff>114300</xdr:colOff>
      <xdr:row>58</xdr:row>
      <xdr:rowOff>28430</xdr:rowOff>
    </xdr:to>
    <xdr:sp macro="" textlink="">
      <xdr:nvSpPr>
        <xdr:cNvPr id="138" name="楕円 137"/>
        <xdr:cNvSpPr/>
      </xdr:nvSpPr>
      <xdr:spPr>
        <a:xfrm>
          <a:off x="4584700" y="98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13207</xdr:rowOff>
    </xdr:from>
    <xdr:ext cx="534377" cy="259045"/>
    <xdr:sp macro="" textlink="">
      <xdr:nvSpPr>
        <xdr:cNvPr id="139" name="総務費該当値テキスト"/>
        <xdr:cNvSpPr txBox="1"/>
      </xdr:nvSpPr>
      <xdr:spPr>
        <a:xfrm>
          <a:off x="4686300" y="978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91438</xdr:rowOff>
    </xdr:from>
    <xdr:to>
      <xdr:col>20</xdr:col>
      <xdr:colOff>38100</xdr:colOff>
      <xdr:row>58</xdr:row>
      <xdr:rowOff>21588</xdr:rowOff>
    </xdr:to>
    <xdr:sp macro="" textlink="">
      <xdr:nvSpPr>
        <xdr:cNvPr id="140" name="楕円 139"/>
        <xdr:cNvSpPr/>
      </xdr:nvSpPr>
      <xdr:spPr>
        <a:xfrm>
          <a:off x="3746500" y="9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12715</xdr:rowOff>
    </xdr:from>
    <xdr:ext cx="534377" cy="259045"/>
    <xdr:sp macro="" textlink="">
      <xdr:nvSpPr>
        <xdr:cNvPr id="141" name="テキスト ボックス 140"/>
        <xdr:cNvSpPr txBox="1"/>
      </xdr:nvSpPr>
      <xdr:spPr>
        <a:xfrm>
          <a:off x="3530111" y="9956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118717</xdr:rowOff>
    </xdr:from>
    <xdr:to>
      <xdr:col>15</xdr:col>
      <xdr:colOff>101600</xdr:colOff>
      <xdr:row>58</xdr:row>
      <xdr:rowOff>48867</xdr:rowOff>
    </xdr:to>
    <xdr:sp macro="" textlink="">
      <xdr:nvSpPr>
        <xdr:cNvPr id="142" name="楕円 141"/>
        <xdr:cNvSpPr/>
      </xdr:nvSpPr>
      <xdr:spPr>
        <a:xfrm>
          <a:off x="2857500" y="989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39994</xdr:rowOff>
    </xdr:from>
    <xdr:ext cx="534377" cy="259045"/>
    <xdr:sp macro="" textlink="">
      <xdr:nvSpPr>
        <xdr:cNvPr id="143" name="テキスト ボックス 142"/>
        <xdr:cNvSpPr txBox="1"/>
      </xdr:nvSpPr>
      <xdr:spPr>
        <a:xfrm>
          <a:off x="2641111" y="998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22191</xdr:rowOff>
    </xdr:from>
    <xdr:to>
      <xdr:col>10</xdr:col>
      <xdr:colOff>165100</xdr:colOff>
      <xdr:row>57</xdr:row>
      <xdr:rowOff>123791</xdr:rowOff>
    </xdr:to>
    <xdr:sp macro="" textlink="">
      <xdr:nvSpPr>
        <xdr:cNvPr id="144" name="楕円 143"/>
        <xdr:cNvSpPr/>
      </xdr:nvSpPr>
      <xdr:spPr>
        <a:xfrm>
          <a:off x="1968500" y="979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140318</xdr:rowOff>
    </xdr:from>
    <xdr:ext cx="534377" cy="259045"/>
    <xdr:sp macro="" textlink="">
      <xdr:nvSpPr>
        <xdr:cNvPr id="145" name="テキスト ボックス 144"/>
        <xdr:cNvSpPr txBox="1"/>
      </xdr:nvSpPr>
      <xdr:spPr>
        <a:xfrm>
          <a:off x="1752111" y="957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102125</xdr:rowOff>
    </xdr:from>
    <xdr:to>
      <xdr:col>6</xdr:col>
      <xdr:colOff>38100</xdr:colOff>
      <xdr:row>58</xdr:row>
      <xdr:rowOff>32275</xdr:rowOff>
    </xdr:to>
    <xdr:sp macro="" textlink="">
      <xdr:nvSpPr>
        <xdr:cNvPr id="146" name="楕円 145"/>
        <xdr:cNvSpPr/>
      </xdr:nvSpPr>
      <xdr:spPr>
        <a:xfrm>
          <a:off x="1079500" y="987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23402</xdr:rowOff>
    </xdr:from>
    <xdr:ext cx="534377" cy="259045"/>
    <xdr:sp macro="" textlink="">
      <xdr:nvSpPr>
        <xdr:cNvPr id="147" name="テキスト ボックス 146"/>
        <xdr:cNvSpPr txBox="1"/>
      </xdr:nvSpPr>
      <xdr:spPr>
        <a:xfrm>
          <a:off x="863111" y="996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130511</xdr:rowOff>
    </xdr:from>
    <xdr:to>
      <xdr:col>24</xdr:col>
      <xdr:colOff>62865</xdr:colOff>
      <xdr:row>78</xdr:row>
      <xdr:rowOff>43514</xdr:rowOff>
    </xdr:to>
    <xdr:cxnSp macro="">
      <xdr:nvCxnSpPr>
        <xdr:cNvPr id="170" name="直線コネクタ 169"/>
        <xdr:cNvCxnSpPr/>
      </xdr:nvCxnSpPr>
      <xdr:spPr>
        <a:xfrm flipV="1">
          <a:off x="4633595" y="12303461"/>
          <a:ext cx="1270" cy="1113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47341</xdr:rowOff>
    </xdr:from>
    <xdr:ext cx="599010" cy="259045"/>
    <xdr:sp macro="" textlink="">
      <xdr:nvSpPr>
        <xdr:cNvPr id="171" name="民生費最小値テキスト"/>
        <xdr:cNvSpPr txBox="1"/>
      </xdr:nvSpPr>
      <xdr:spPr>
        <a:xfrm>
          <a:off x="4686300" y="1342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43514</xdr:rowOff>
    </xdr:from>
    <xdr:to>
      <xdr:col>24</xdr:col>
      <xdr:colOff>152400</xdr:colOff>
      <xdr:row>78</xdr:row>
      <xdr:rowOff>43514</xdr:rowOff>
    </xdr:to>
    <xdr:cxnSp macro="">
      <xdr:nvCxnSpPr>
        <xdr:cNvPr id="172" name="直線コネクタ 171"/>
        <xdr:cNvCxnSpPr/>
      </xdr:nvCxnSpPr>
      <xdr:spPr>
        <a:xfrm>
          <a:off x="4546600" y="1341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77188</xdr:rowOff>
    </xdr:from>
    <xdr:ext cx="599010" cy="259045"/>
    <xdr:sp macro="" textlink="">
      <xdr:nvSpPr>
        <xdr:cNvPr id="173" name="民生費最大値テキスト"/>
        <xdr:cNvSpPr txBox="1"/>
      </xdr:nvSpPr>
      <xdr:spPr>
        <a:xfrm>
          <a:off x="4686300" y="12078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364,510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130511</xdr:rowOff>
    </xdr:from>
    <xdr:to>
      <xdr:col>24</xdr:col>
      <xdr:colOff>152400</xdr:colOff>
      <xdr:row>71</xdr:row>
      <xdr:rowOff>130511</xdr:rowOff>
    </xdr:to>
    <xdr:cxnSp macro="">
      <xdr:nvCxnSpPr>
        <xdr:cNvPr id="174" name="直線コネクタ 173"/>
        <xdr:cNvCxnSpPr/>
      </xdr:nvCxnSpPr>
      <xdr:spPr>
        <a:xfrm>
          <a:off x="4546600" y="12303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2105</xdr:rowOff>
    </xdr:from>
    <xdr:to>
      <xdr:col>24</xdr:col>
      <xdr:colOff>63500</xdr:colOff>
      <xdr:row>77</xdr:row>
      <xdr:rowOff>41334</xdr:rowOff>
    </xdr:to>
    <xdr:cxnSp macro="">
      <xdr:nvCxnSpPr>
        <xdr:cNvPr id="175" name="直線コネクタ 174"/>
        <xdr:cNvCxnSpPr/>
      </xdr:nvCxnSpPr>
      <xdr:spPr>
        <a:xfrm flipV="1">
          <a:off x="3797300" y="13203755"/>
          <a:ext cx="838200" cy="39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4038</xdr:rowOff>
    </xdr:from>
    <xdr:ext cx="599010" cy="259045"/>
    <xdr:sp macro="" textlink="">
      <xdr:nvSpPr>
        <xdr:cNvPr id="176" name="民生費平均値テキスト"/>
        <xdr:cNvSpPr txBox="1"/>
      </xdr:nvSpPr>
      <xdr:spPr>
        <a:xfrm>
          <a:off x="4686300" y="128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152611</xdr:rowOff>
    </xdr:from>
    <xdr:to>
      <xdr:col>24</xdr:col>
      <xdr:colOff>114300</xdr:colOff>
      <xdr:row>76</xdr:row>
      <xdr:rowOff>82761</xdr:rowOff>
    </xdr:to>
    <xdr:sp macro="" textlink="">
      <xdr:nvSpPr>
        <xdr:cNvPr id="177" name="フローチャート: 判断 176"/>
        <xdr:cNvSpPr/>
      </xdr:nvSpPr>
      <xdr:spPr>
        <a:xfrm>
          <a:off x="45847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24084</xdr:rowOff>
    </xdr:from>
    <xdr:to>
      <xdr:col>19</xdr:col>
      <xdr:colOff>177800</xdr:colOff>
      <xdr:row>77</xdr:row>
      <xdr:rowOff>41334</xdr:rowOff>
    </xdr:to>
    <xdr:cxnSp macro="">
      <xdr:nvCxnSpPr>
        <xdr:cNvPr id="178" name="直線コネクタ 177"/>
        <xdr:cNvCxnSpPr/>
      </xdr:nvCxnSpPr>
      <xdr:spPr>
        <a:xfrm>
          <a:off x="2908300" y="13225734"/>
          <a:ext cx="889000" cy="17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15945</xdr:rowOff>
    </xdr:from>
    <xdr:to>
      <xdr:col>20</xdr:col>
      <xdr:colOff>38100</xdr:colOff>
      <xdr:row>76</xdr:row>
      <xdr:rowOff>117545</xdr:rowOff>
    </xdr:to>
    <xdr:sp macro="" textlink="">
      <xdr:nvSpPr>
        <xdr:cNvPr id="179" name="フローチャート: 判断 178"/>
        <xdr:cNvSpPr/>
      </xdr:nvSpPr>
      <xdr:spPr>
        <a:xfrm>
          <a:off x="3746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134072</xdr:rowOff>
    </xdr:from>
    <xdr:ext cx="599010" cy="259045"/>
    <xdr:sp macro="" textlink="">
      <xdr:nvSpPr>
        <xdr:cNvPr id="180" name="テキスト ボックス 179"/>
        <xdr:cNvSpPr txBox="1"/>
      </xdr:nvSpPr>
      <xdr:spPr>
        <a:xfrm>
          <a:off x="3497795" y="1282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24084</xdr:rowOff>
    </xdr:from>
    <xdr:to>
      <xdr:col>15</xdr:col>
      <xdr:colOff>50800</xdr:colOff>
      <xdr:row>77</xdr:row>
      <xdr:rowOff>35824</xdr:rowOff>
    </xdr:to>
    <xdr:cxnSp macro="">
      <xdr:nvCxnSpPr>
        <xdr:cNvPr id="181" name="直線コネクタ 180"/>
        <xdr:cNvCxnSpPr/>
      </xdr:nvCxnSpPr>
      <xdr:spPr>
        <a:xfrm flipV="1">
          <a:off x="2019300" y="13225734"/>
          <a:ext cx="889000" cy="11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12506</xdr:rowOff>
    </xdr:from>
    <xdr:to>
      <xdr:col>15</xdr:col>
      <xdr:colOff>101600</xdr:colOff>
      <xdr:row>76</xdr:row>
      <xdr:rowOff>114106</xdr:rowOff>
    </xdr:to>
    <xdr:sp macro="" textlink="">
      <xdr:nvSpPr>
        <xdr:cNvPr id="182" name="フローチャート: 判断 181"/>
        <xdr:cNvSpPr/>
      </xdr:nvSpPr>
      <xdr:spPr>
        <a:xfrm>
          <a:off x="2857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130633</xdr:rowOff>
    </xdr:from>
    <xdr:ext cx="599010" cy="259045"/>
    <xdr:sp macro="" textlink="">
      <xdr:nvSpPr>
        <xdr:cNvPr id="183" name="テキスト ボックス 182"/>
        <xdr:cNvSpPr txBox="1"/>
      </xdr:nvSpPr>
      <xdr:spPr>
        <a:xfrm>
          <a:off x="2608795" y="1281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35824</xdr:rowOff>
    </xdr:from>
    <xdr:to>
      <xdr:col>10</xdr:col>
      <xdr:colOff>114300</xdr:colOff>
      <xdr:row>77</xdr:row>
      <xdr:rowOff>65122</xdr:rowOff>
    </xdr:to>
    <xdr:cxnSp macro="">
      <xdr:nvCxnSpPr>
        <xdr:cNvPr id="184" name="直線コネクタ 183"/>
        <xdr:cNvCxnSpPr/>
      </xdr:nvCxnSpPr>
      <xdr:spPr>
        <a:xfrm flipV="1">
          <a:off x="1130300" y="13237474"/>
          <a:ext cx="889000" cy="2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27077</xdr:rowOff>
    </xdr:from>
    <xdr:to>
      <xdr:col>10</xdr:col>
      <xdr:colOff>165100</xdr:colOff>
      <xdr:row>76</xdr:row>
      <xdr:rowOff>128677</xdr:rowOff>
    </xdr:to>
    <xdr:sp macro="" textlink="">
      <xdr:nvSpPr>
        <xdr:cNvPr id="185" name="フローチャート: 判断 184"/>
        <xdr:cNvSpPr/>
      </xdr:nvSpPr>
      <xdr:spPr>
        <a:xfrm>
          <a:off x="1968500" y="1305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145204</xdr:rowOff>
    </xdr:from>
    <xdr:ext cx="599010" cy="259045"/>
    <xdr:sp macro="" textlink="">
      <xdr:nvSpPr>
        <xdr:cNvPr id="186" name="テキスト ボックス 185"/>
        <xdr:cNvSpPr txBox="1"/>
      </xdr:nvSpPr>
      <xdr:spPr>
        <a:xfrm>
          <a:off x="1719795" y="1283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87153</xdr:rowOff>
    </xdr:from>
    <xdr:to>
      <xdr:col>6</xdr:col>
      <xdr:colOff>38100</xdr:colOff>
      <xdr:row>77</xdr:row>
      <xdr:rowOff>17303</xdr:rowOff>
    </xdr:to>
    <xdr:sp macro="" textlink="">
      <xdr:nvSpPr>
        <xdr:cNvPr id="187" name="フローチャート: 判断 186"/>
        <xdr:cNvSpPr/>
      </xdr:nvSpPr>
      <xdr:spPr>
        <a:xfrm>
          <a:off x="1079500" y="1311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33831</xdr:rowOff>
    </xdr:from>
    <xdr:ext cx="599010" cy="259045"/>
    <xdr:sp macro="" textlink="">
      <xdr:nvSpPr>
        <xdr:cNvPr id="188" name="テキスト ボックス 187"/>
        <xdr:cNvSpPr txBox="1"/>
      </xdr:nvSpPr>
      <xdr:spPr>
        <a:xfrm>
          <a:off x="830795" y="1289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122755</xdr:rowOff>
    </xdr:from>
    <xdr:to>
      <xdr:col>24</xdr:col>
      <xdr:colOff>114300</xdr:colOff>
      <xdr:row>77</xdr:row>
      <xdr:rowOff>52905</xdr:rowOff>
    </xdr:to>
    <xdr:sp macro="" textlink="">
      <xdr:nvSpPr>
        <xdr:cNvPr id="194" name="楕円 193"/>
        <xdr:cNvSpPr/>
      </xdr:nvSpPr>
      <xdr:spPr>
        <a:xfrm>
          <a:off x="4584700" y="131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101182</xdr:rowOff>
    </xdr:from>
    <xdr:ext cx="599010" cy="259045"/>
    <xdr:sp macro="" textlink="">
      <xdr:nvSpPr>
        <xdr:cNvPr id="195" name="民生費該当値テキスト"/>
        <xdr:cNvSpPr txBox="1"/>
      </xdr:nvSpPr>
      <xdr:spPr>
        <a:xfrm>
          <a:off x="4686300" y="1313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161984</xdr:rowOff>
    </xdr:from>
    <xdr:to>
      <xdr:col>20</xdr:col>
      <xdr:colOff>38100</xdr:colOff>
      <xdr:row>77</xdr:row>
      <xdr:rowOff>92134</xdr:rowOff>
    </xdr:to>
    <xdr:sp macro="" textlink="">
      <xdr:nvSpPr>
        <xdr:cNvPr id="196" name="楕円 195"/>
        <xdr:cNvSpPr/>
      </xdr:nvSpPr>
      <xdr:spPr>
        <a:xfrm>
          <a:off x="3746500" y="13192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83261</xdr:rowOff>
    </xdr:from>
    <xdr:ext cx="599010" cy="259045"/>
    <xdr:sp macro="" textlink="">
      <xdr:nvSpPr>
        <xdr:cNvPr id="197" name="テキスト ボックス 196"/>
        <xdr:cNvSpPr txBox="1"/>
      </xdr:nvSpPr>
      <xdr:spPr>
        <a:xfrm>
          <a:off x="3497795" y="1328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144734</xdr:rowOff>
    </xdr:from>
    <xdr:to>
      <xdr:col>15</xdr:col>
      <xdr:colOff>101600</xdr:colOff>
      <xdr:row>77</xdr:row>
      <xdr:rowOff>74884</xdr:rowOff>
    </xdr:to>
    <xdr:sp macro="" textlink="">
      <xdr:nvSpPr>
        <xdr:cNvPr id="198" name="楕円 197"/>
        <xdr:cNvSpPr/>
      </xdr:nvSpPr>
      <xdr:spPr>
        <a:xfrm>
          <a:off x="2857500" y="13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66011</xdr:rowOff>
    </xdr:from>
    <xdr:ext cx="599010" cy="259045"/>
    <xdr:sp macro="" textlink="">
      <xdr:nvSpPr>
        <xdr:cNvPr id="199" name="テキスト ボックス 198"/>
        <xdr:cNvSpPr txBox="1"/>
      </xdr:nvSpPr>
      <xdr:spPr>
        <a:xfrm>
          <a:off x="2608795" y="13267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156474</xdr:rowOff>
    </xdr:from>
    <xdr:to>
      <xdr:col>10</xdr:col>
      <xdr:colOff>165100</xdr:colOff>
      <xdr:row>77</xdr:row>
      <xdr:rowOff>86624</xdr:rowOff>
    </xdr:to>
    <xdr:sp macro="" textlink="">
      <xdr:nvSpPr>
        <xdr:cNvPr id="200" name="楕円 199"/>
        <xdr:cNvSpPr/>
      </xdr:nvSpPr>
      <xdr:spPr>
        <a:xfrm>
          <a:off x="1968500" y="13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77751</xdr:rowOff>
    </xdr:from>
    <xdr:ext cx="599010" cy="259045"/>
    <xdr:sp macro="" textlink="">
      <xdr:nvSpPr>
        <xdr:cNvPr id="201" name="テキスト ボックス 200"/>
        <xdr:cNvSpPr txBox="1"/>
      </xdr:nvSpPr>
      <xdr:spPr>
        <a:xfrm>
          <a:off x="1719795" y="13279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14322</xdr:rowOff>
    </xdr:from>
    <xdr:to>
      <xdr:col>6</xdr:col>
      <xdr:colOff>38100</xdr:colOff>
      <xdr:row>77</xdr:row>
      <xdr:rowOff>115922</xdr:rowOff>
    </xdr:to>
    <xdr:sp macro="" textlink="">
      <xdr:nvSpPr>
        <xdr:cNvPr id="202" name="楕円 201"/>
        <xdr:cNvSpPr/>
      </xdr:nvSpPr>
      <xdr:spPr>
        <a:xfrm>
          <a:off x="1079500" y="1321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107049</xdr:rowOff>
    </xdr:from>
    <xdr:ext cx="599010" cy="259045"/>
    <xdr:sp macro="" textlink="">
      <xdr:nvSpPr>
        <xdr:cNvPr id="203" name="テキスト ボックス 202"/>
        <xdr:cNvSpPr txBox="1"/>
      </xdr:nvSpPr>
      <xdr:spPr>
        <a:xfrm>
          <a:off x="830795" y="1330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147732</xdr:rowOff>
    </xdr:from>
    <xdr:to>
      <xdr:col>24</xdr:col>
      <xdr:colOff>62865</xdr:colOff>
      <xdr:row>98</xdr:row>
      <xdr:rowOff>44777</xdr:rowOff>
    </xdr:to>
    <xdr:cxnSp macro="">
      <xdr:nvCxnSpPr>
        <xdr:cNvPr id="227" name="直線コネクタ 226"/>
        <xdr:cNvCxnSpPr/>
      </xdr:nvCxnSpPr>
      <xdr:spPr>
        <a:xfrm flipV="1">
          <a:off x="4633595" y="15578232"/>
          <a:ext cx="1270" cy="1268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48604</xdr:rowOff>
    </xdr:from>
    <xdr:ext cx="534377" cy="259045"/>
    <xdr:sp macro="" textlink="">
      <xdr:nvSpPr>
        <xdr:cNvPr id="228" name="衛生費最小値テキスト"/>
        <xdr:cNvSpPr txBox="1"/>
      </xdr:nvSpPr>
      <xdr:spPr>
        <a:xfrm>
          <a:off x="4686300" y="1685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44777</xdr:rowOff>
    </xdr:from>
    <xdr:to>
      <xdr:col>24</xdr:col>
      <xdr:colOff>152400</xdr:colOff>
      <xdr:row>98</xdr:row>
      <xdr:rowOff>44777</xdr:rowOff>
    </xdr:to>
    <xdr:cxnSp macro="">
      <xdr:nvCxnSpPr>
        <xdr:cNvPr id="229" name="直線コネクタ 228"/>
        <xdr:cNvCxnSpPr/>
      </xdr:nvCxnSpPr>
      <xdr:spPr>
        <a:xfrm>
          <a:off x="4546600" y="168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94409</xdr:rowOff>
    </xdr:from>
    <xdr:ext cx="599010" cy="259045"/>
    <xdr:sp macro="" textlink="">
      <xdr:nvSpPr>
        <xdr:cNvPr id="230" name="衛生費最大値テキスト"/>
        <xdr:cNvSpPr txBox="1"/>
      </xdr:nvSpPr>
      <xdr:spPr>
        <a:xfrm>
          <a:off x="4686300" y="15353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188,946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147732</xdr:rowOff>
    </xdr:from>
    <xdr:to>
      <xdr:col>24</xdr:col>
      <xdr:colOff>152400</xdr:colOff>
      <xdr:row>90</xdr:row>
      <xdr:rowOff>147732</xdr:rowOff>
    </xdr:to>
    <xdr:cxnSp macro="">
      <xdr:nvCxnSpPr>
        <xdr:cNvPr id="231" name="直線コネクタ 230"/>
        <xdr:cNvCxnSpPr/>
      </xdr:nvCxnSpPr>
      <xdr:spPr>
        <a:xfrm>
          <a:off x="4546600" y="1557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51293</xdr:rowOff>
    </xdr:from>
    <xdr:to>
      <xdr:col>24</xdr:col>
      <xdr:colOff>63500</xdr:colOff>
      <xdr:row>97</xdr:row>
      <xdr:rowOff>77811</xdr:rowOff>
    </xdr:to>
    <xdr:cxnSp macro="">
      <xdr:nvCxnSpPr>
        <xdr:cNvPr id="232" name="直線コネクタ 231"/>
        <xdr:cNvCxnSpPr/>
      </xdr:nvCxnSpPr>
      <xdr:spPr>
        <a:xfrm flipV="1">
          <a:off x="3797300" y="16681943"/>
          <a:ext cx="8382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112258</xdr:rowOff>
    </xdr:from>
    <xdr:ext cx="534377" cy="259045"/>
    <xdr:sp macro="" textlink="">
      <xdr:nvSpPr>
        <xdr:cNvPr id="233" name="衛生費平均値テキスト"/>
        <xdr:cNvSpPr txBox="1"/>
      </xdr:nvSpPr>
      <xdr:spPr>
        <a:xfrm>
          <a:off x="4686300" y="16400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89381</xdr:rowOff>
    </xdr:from>
    <xdr:to>
      <xdr:col>24</xdr:col>
      <xdr:colOff>114300</xdr:colOff>
      <xdr:row>97</xdr:row>
      <xdr:rowOff>19531</xdr:rowOff>
    </xdr:to>
    <xdr:sp macro="" textlink="">
      <xdr:nvSpPr>
        <xdr:cNvPr id="234" name="フローチャート: 判断 233"/>
        <xdr:cNvSpPr/>
      </xdr:nvSpPr>
      <xdr:spPr>
        <a:xfrm>
          <a:off x="45847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61474</xdr:rowOff>
    </xdr:from>
    <xdr:to>
      <xdr:col>19</xdr:col>
      <xdr:colOff>177800</xdr:colOff>
      <xdr:row>97</xdr:row>
      <xdr:rowOff>77811</xdr:rowOff>
    </xdr:to>
    <xdr:cxnSp macro="">
      <xdr:nvCxnSpPr>
        <xdr:cNvPr id="235" name="直線コネクタ 234"/>
        <xdr:cNvCxnSpPr/>
      </xdr:nvCxnSpPr>
      <xdr:spPr>
        <a:xfrm>
          <a:off x="2908300" y="16692124"/>
          <a:ext cx="889000" cy="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118701</xdr:rowOff>
    </xdr:from>
    <xdr:to>
      <xdr:col>20</xdr:col>
      <xdr:colOff>38100</xdr:colOff>
      <xdr:row>97</xdr:row>
      <xdr:rowOff>48851</xdr:rowOff>
    </xdr:to>
    <xdr:sp macro="" textlink="">
      <xdr:nvSpPr>
        <xdr:cNvPr id="236" name="フローチャート: 判断 235"/>
        <xdr:cNvSpPr/>
      </xdr:nvSpPr>
      <xdr:spPr>
        <a:xfrm>
          <a:off x="3746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65378</xdr:rowOff>
    </xdr:from>
    <xdr:ext cx="534377" cy="259045"/>
    <xdr:sp macro="" textlink="">
      <xdr:nvSpPr>
        <xdr:cNvPr id="237" name="テキスト ボックス 236"/>
        <xdr:cNvSpPr txBox="1"/>
      </xdr:nvSpPr>
      <xdr:spPr>
        <a:xfrm>
          <a:off x="3530111" y="1635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61474</xdr:rowOff>
    </xdr:from>
    <xdr:to>
      <xdr:col>15</xdr:col>
      <xdr:colOff>50800</xdr:colOff>
      <xdr:row>97</xdr:row>
      <xdr:rowOff>62235</xdr:rowOff>
    </xdr:to>
    <xdr:cxnSp macro="">
      <xdr:nvCxnSpPr>
        <xdr:cNvPr id="238" name="直線コネクタ 237"/>
        <xdr:cNvCxnSpPr/>
      </xdr:nvCxnSpPr>
      <xdr:spPr>
        <a:xfrm flipV="1">
          <a:off x="2019300" y="16692124"/>
          <a:ext cx="88900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97473</xdr:rowOff>
    </xdr:from>
    <xdr:to>
      <xdr:col>15</xdr:col>
      <xdr:colOff>101600</xdr:colOff>
      <xdr:row>97</xdr:row>
      <xdr:rowOff>27623</xdr:rowOff>
    </xdr:to>
    <xdr:sp macro="" textlink="">
      <xdr:nvSpPr>
        <xdr:cNvPr id="239" name="フローチャート: 判断 238"/>
        <xdr:cNvSpPr/>
      </xdr:nvSpPr>
      <xdr:spPr>
        <a:xfrm>
          <a:off x="2857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44150</xdr:rowOff>
    </xdr:from>
    <xdr:ext cx="534377" cy="259045"/>
    <xdr:sp macro="" textlink="">
      <xdr:nvSpPr>
        <xdr:cNvPr id="240" name="テキスト ボックス 239"/>
        <xdr:cNvSpPr txBox="1"/>
      </xdr:nvSpPr>
      <xdr:spPr>
        <a:xfrm>
          <a:off x="2641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62235</xdr:rowOff>
    </xdr:from>
    <xdr:to>
      <xdr:col>10</xdr:col>
      <xdr:colOff>114300</xdr:colOff>
      <xdr:row>97</xdr:row>
      <xdr:rowOff>65839</xdr:rowOff>
    </xdr:to>
    <xdr:cxnSp macro="">
      <xdr:nvCxnSpPr>
        <xdr:cNvPr id="241" name="直線コネクタ 240"/>
        <xdr:cNvCxnSpPr/>
      </xdr:nvCxnSpPr>
      <xdr:spPr>
        <a:xfrm flipV="1">
          <a:off x="1130300" y="16692885"/>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107074</xdr:rowOff>
    </xdr:from>
    <xdr:to>
      <xdr:col>10</xdr:col>
      <xdr:colOff>165100</xdr:colOff>
      <xdr:row>97</xdr:row>
      <xdr:rowOff>37224</xdr:rowOff>
    </xdr:to>
    <xdr:sp macro="" textlink="">
      <xdr:nvSpPr>
        <xdr:cNvPr id="242" name="フローチャート: 判断 241"/>
        <xdr:cNvSpPr/>
      </xdr:nvSpPr>
      <xdr:spPr>
        <a:xfrm>
          <a:off x="1968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53751</xdr:rowOff>
    </xdr:from>
    <xdr:ext cx="534377" cy="259045"/>
    <xdr:sp macro="" textlink="">
      <xdr:nvSpPr>
        <xdr:cNvPr id="243" name="テキスト ボックス 242"/>
        <xdr:cNvSpPr txBox="1"/>
      </xdr:nvSpPr>
      <xdr:spPr>
        <a:xfrm>
          <a:off x="1752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139100</xdr:rowOff>
    </xdr:from>
    <xdr:to>
      <xdr:col>6</xdr:col>
      <xdr:colOff>38100</xdr:colOff>
      <xdr:row>97</xdr:row>
      <xdr:rowOff>69250</xdr:rowOff>
    </xdr:to>
    <xdr:sp macro="" textlink="">
      <xdr:nvSpPr>
        <xdr:cNvPr id="244" name="フローチャート: 判断 243"/>
        <xdr:cNvSpPr/>
      </xdr:nvSpPr>
      <xdr:spPr>
        <a:xfrm>
          <a:off x="1079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85777</xdr:rowOff>
    </xdr:from>
    <xdr:ext cx="534377" cy="259045"/>
    <xdr:sp macro="" textlink="">
      <xdr:nvSpPr>
        <xdr:cNvPr id="245" name="テキスト ボックス 244"/>
        <xdr:cNvSpPr txBox="1"/>
      </xdr:nvSpPr>
      <xdr:spPr>
        <a:xfrm>
          <a:off x="863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493</xdr:rowOff>
    </xdr:from>
    <xdr:to>
      <xdr:col>24</xdr:col>
      <xdr:colOff>114300</xdr:colOff>
      <xdr:row>97</xdr:row>
      <xdr:rowOff>102093</xdr:rowOff>
    </xdr:to>
    <xdr:sp macro="" textlink="">
      <xdr:nvSpPr>
        <xdr:cNvPr id="251" name="楕円 250"/>
        <xdr:cNvSpPr/>
      </xdr:nvSpPr>
      <xdr:spPr>
        <a:xfrm>
          <a:off x="4584700" y="16631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150370</xdr:rowOff>
    </xdr:from>
    <xdr:ext cx="534377" cy="259045"/>
    <xdr:sp macro="" textlink="">
      <xdr:nvSpPr>
        <xdr:cNvPr id="252" name="衛生費該当値テキスト"/>
        <xdr:cNvSpPr txBox="1"/>
      </xdr:nvSpPr>
      <xdr:spPr>
        <a:xfrm>
          <a:off x="4686300" y="1660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27011</xdr:rowOff>
    </xdr:from>
    <xdr:to>
      <xdr:col>20</xdr:col>
      <xdr:colOff>38100</xdr:colOff>
      <xdr:row>97</xdr:row>
      <xdr:rowOff>128611</xdr:rowOff>
    </xdr:to>
    <xdr:sp macro="" textlink="">
      <xdr:nvSpPr>
        <xdr:cNvPr id="253" name="楕円 252"/>
        <xdr:cNvSpPr/>
      </xdr:nvSpPr>
      <xdr:spPr>
        <a:xfrm>
          <a:off x="3746500" y="1665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119738</xdr:rowOff>
    </xdr:from>
    <xdr:ext cx="534377" cy="259045"/>
    <xdr:sp macro="" textlink="">
      <xdr:nvSpPr>
        <xdr:cNvPr id="254" name="テキスト ボックス 253"/>
        <xdr:cNvSpPr txBox="1"/>
      </xdr:nvSpPr>
      <xdr:spPr>
        <a:xfrm>
          <a:off x="3530111" y="1675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10674</xdr:rowOff>
    </xdr:from>
    <xdr:to>
      <xdr:col>15</xdr:col>
      <xdr:colOff>101600</xdr:colOff>
      <xdr:row>97</xdr:row>
      <xdr:rowOff>112274</xdr:rowOff>
    </xdr:to>
    <xdr:sp macro="" textlink="">
      <xdr:nvSpPr>
        <xdr:cNvPr id="255" name="楕円 254"/>
        <xdr:cNvSpPr/>
      </xdr:nvSpPr>
      <xdr:spPr>
        <a:xfrm>
          <a:off x="2857500" y="1664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103401</xdr:rowOff>
    </xdr:from>
    <xdr:ext cx="534377" cy="259045"/>
    <xdr:sp macro="" textlink="">
      <xdr:nvSpPr>
        <xdr:cNvPr id="256" name="テキスト ボックス 255"/>
        <xdr:cNvSpPr txBox="1"/>
      </xdr:nvSpPr>
      <xdr:spPr>
        <a:xfrm>
          <a:off x="2641111" y="16734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11435</xdr:rowOff>
    </xdr:from>
    <xdr:to>
      <xdr:col>10</xdr:col>
      <xdr:colOff>165100</xdr:colOff>
      <xdr:row>97</xdr:row>
      <xdr:rowOff>113035</xdr:rowOff>
    </xdr:to>
    <xdr:sp macro="" textlink="">
      <xdr:nvSpPr>
        <xdr:cNvPr id="257" name="楕円 256"/>
        <xdr:cNvSpPr/>
      </xdr:nvSpPr>
      <xdr:spPr>
        <a:xfrm>
          <a:off x="1968500" y="1664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104162</xdr:rowOff>
    </xdr:from>
    <xdr:ext cx="534377" cy="259045"/>
    <xdr:sp macro="" textlink="">
      <xdr:nvSpPr>
        <xdr:cNvPr id="258" name="テキスト ボックス 257"/>
        <xdr:cNvSpPr txBox="1"/>
      </xdr:nvSpPr>
      <xdr:spPr>
        <a:xfrm>
          <a:off x="1752111" y="1673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15039</xdr:rowOff>
    </xdr:from>
    <xdr:to>
      <xdr:col>6</xdr:col>
      <xdr:colOff>38100</xdr:colOff>
      <xdr:row>97</xdr:row>
      <xdr:rowOff>116639</xdr:rowOff>
    </xdr:to>
    <xdr:sp macro="" textlink="">
      <xdr:nvSpPr>
        <xdr:cNvPr id="259" name="楕円 258"/>
        <xdr:cNvSpPr/>
      </xdr:nvSpPr>
      <xdr:spPr>
        <a:xfrm>
          <a:off x="1079500" y="1664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107766</xdr:rowOff>
    </xdr:from>
    <xdr:ext cx="534377" cy="259045"/>
    <xdr:sp macro="" textlink="">
      <xdr:nvSpPr>
        <xdr:cNvPr id="260" name="テキスト ボックス 259"/>
        <xdr:cNvSpPr txBox="1"/>
      </xdr:nvSpPr>
      <xdr:spPr>
        <a:xfrm>
          <a:off x="863111" y="1673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56718</xdr:rowOff>
    </xdr:from>
    <xdr:to>
      <xdr:col>54</xdr:col>
      <xdr:colOff>189865</xdr:colOff>
      <xdr:row>38</xdr:row>
      <xdr:rowOff>139700</xdr:rowOff>
    </xdr:to>
    <xdr:cxnSp macro="">
      <xdr:nvCxnSpPr>
        <xdr:cNvPr id="282" name="直線コネクタ 281"/>
        <xdr:cNvCxnSpPr/>
      </xdr:nvCxnSpPr>
      <xdr:spPr>
        <a:xfrm flipV="1">
          <a:off x="10475595" y="5371668"/>
          <a:ext cx="1270" cy="1283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3395</xdr:rowOff>
    </xdr:from>
    <xdr:ext cx="469744" cy="259045"/>
    <xdr:sp macro="" textlink="">
      <xdr:nvSpPr>
        <xdr:cNvPr id="285" name="労働費最大値テキスト"/>
        <xdr:cNvSpPr txBox="1"/>
      </xdr:nvSpPr>
      <xdr:spPr>
        <a:xfrm>
          <a:off x="10528300" y="514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56718</xdr:rowOff>
    </xdr:from>
    <xdr:to>
      <xdr:col>55</xdr:col>
      <xdr:colOff>88900</xdr:colOff>
      <xdr:row>31</xdr:row>
      <xdr:rowOff>56718</xdr:rowOff>
    </xdr:to>
    <xdr:cxnSp macro="">
      <xdr:nvCxnSpPr>
        <xdr:cNvPr id="286" name="直線コネクタ 285"/>
        <xdr:cNvCxnSpPr/>
      </xdr:nvCxnSpPr>
      <xdr:spPr>
        <a:xfrm>
          <a:off x="10388600" y="53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39116</xdr:rowOff>
    </xdr:from>
    <xdr:to>
      <xdr:col>55</xdr:col>
      <xdr:colOff>0</xdr:colOff>
      <xdr:row>37</xdr:row>
      <xdr:rowOff>43459</xdr:rowOff>
    </xdr:to>
    <xdr:cxnSp macro="">
      <xdr:nvCxnSpPr>
        <xdr:cNvPr id="287" name="直線コネクタ 286"/>
        <xdr:cNvCxnSpPr/>
      </xdr:nvCxnSpPr>
      <xdr:spPr>
        <a:xfrm flipV="1">
          <a:off x="9639300" y="6382766"/>
          <a:ext cx="8382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57497</xdr:rowOff>
    </xdr:from>
    <xdr:ext cx="378565" cy="259045"/>
    <xdr:sp macro="" textlink="">
      <xdr:nvSpPr>
        <xdr:cNvPr id="288" name="労働費平均値テキスト"/>
        <xdr:cNvSpPr txBox="1"/>
      </xdr:nvSpPr>
      <xdr:spPr>
        <a:xfrm>
          <a:off x="10528300" y="64011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79070</xdr:rowOff>
    </xdr:from>
    <xdr:to>
      <xdr:col>55</xdr:col>
      <xdr:colOff>50800</xdr:colOff>
      <xdr:row>38</xdr:row>
      <xdr:rowOff>9220</xdr:rowOff>
    </xdr:to>
    <xdr:sp macro="" textlink="">
      <xdr:nvSpPr>
        <xdr:cNvPr id="289" name="フローチャート: 判断 288"/>
        <xdr:cNvSpPr/>
      </xdr:nvSpPr>
      <xdr:spPr>
        <a:xfrm>
          <a:off x="104267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38430</xdr:rowOff>
    </xdr:from>
    <xdr:to>
      <xdr:col>50</xdr:col>
      <xdr:colOff>114300</xdr:colOff>
      <xdr:row>37</xdr:row>
      <xdr:rowOff>43459</xdr:rowOff>
    </xdr:to>
    <xdr:cxnSp macro="">
      <xdr:nvCxnSpPr>
        <xdr:cNvPr id="290" name="直線コネクタ 289"/>
        <xdr:cNvCxnSpPr/>
      </xdr:nvCxnSpPr>
      <xdr:spPr>
        <a:xfrm>
          <a:off x="8750300" y="6382080"/>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100787</xdr:rowOff>
    </xdr:from>
    <xdr:to>
      <xdr:col>50</xdr:col>
      <xdr:colOff>165100</xdr:colOff>
      <xdr:row>38</xdr:row>
      <xdr:rowOff>30938</xdr:rowOff>
    </xdr:to>
    <xdr:sp macro="" textlink="">
      <xdr:nvSpPr>
        <xdr:cNvPr id="291" name="フローチャート: 判断 290"/>
        <xdr:cNvSpPr/>
      </xdr:nvSpPr>
      <xdr:spPr>
        <a:xfrm>
          <a:off x="9588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22064</xdr:rowOff>
    </xdr:from>
    <xdr:ext cx="378565" cy="259045"/>
    <xdr:sp macro="" textlink="">
      <xdr:nvSpPr>
        <xdr:cNvPr id="292" name="テキスト ボックス 291"/>
        <xdr:cNvSpPr txBox="1"/>
      </xdr:nvSpPr>
      <xdr:spPr>
        <a:xfrm>
          <a:off x="9450017" y="6537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38430</xdr:rowOff>
    </xdr:from>
    <xdr:to>
      <xdr:col>45</xdr:col>
      <xdr:colOff>177800</xdr:colOff>
      <xdr:row>37</xdr:row>
      <xdr:rowOff>41859</xdr:rowOff>
    </xdr:to>
    <xdr:cxnSp macro="">
      <xdr:nvCxnSpPr>
        <xdr:cNvPr id="293" name="直線コネクタ 292"/>
        <xdr:cNvCxnSpPr/>
      </xdr:nvCxnSpPr>
      <xdr:spPr>
        <a:xfrm flipV="1">
          <a:off x="7861300" y="638208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97130</xdr:rowOff>
    </xdr:from>
    <xdr:to>
      <xdr:col>46</xdr:col>
      <xdr:colOff>38100</xdr:colOff>
      <xdr:row>38</xdr:row>
      <xdr:rowOff>27280</xdr:rowOff>
    </xdr:to>
    <xdr:sp macro="" textlink="">
      <xdr:nvSpPr>
        <xdr:cNvPr id="294" name="フローチャート: 判断 293"/>
        <xdr:cNvSpPr/>
      </xdr:nvSpPr>
      <xdr:spPr>
        <a:xfrm>
          <a:off x="8699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18407</xdr:rowOff>
    </xdr:from>
    <xdr:ext cx="378565" cy="259045"/>
    <xdr:sp macro="" textlink="">
      <xdr:nvSpPr>
        <xdr:cNvPr id="295" name="テキスト ボックス 294"/>
        <xdr:cNvSpPr txBox="1"/>
      </xdr:nvSpPr>
      <xdr:spPr>
        <a:xfrm>
          <a:off x="8561017" y="65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5512</xdr:rowOff>
    </xdr:from>
    <xdr:to>
      <xdr:col>41</xdr:col>
      <xdr:colOff>50800</xdr:colOff>
      <xdr:row>37</xdr:row>
      <xdr:rowOff>41859</xdr:rowOff>
    </xdr:to>
    <xdr:cxnSp macro="">
      <xdr:nvCxnSpPr>
        <xdr:cNvPr id="296" name="直線コネクタ 295"/>
        <xdr:cNvCxnSpPr/>
      </xdr:nvCxnSpPr>
      <xdr:spPr>
        <a:xfrm>
          <a:off x="6972300" y="6349162"/>
          <a:ext cx="889000" cy="36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72441</xdr:rowOff>
    </xdr:from>
    <xdr:to>
      <xdr:col>41</xdr:col>
      <xdr:colOff>101600</xdr:colOff>
      <xdr:row>38</xdr:row>
      <xdr:rowOff>2591</xdr:rowOff>
    </xdr:to>
    <xdr:sp macro="" textlink="">
      <xdr:nvSpPr>
        <xdr:cNvPr id="297" name="フローチャート: 判断 296"/>
        <xdr:cNvSpPr/>
      </xdr:nvSpPr>
      <xdr:spPr>
        <a:xfrm>
          <a:off x="7810500" y="64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165168</xdr:rowOff>
    </xdr:from>
    <xdr:ext cx="378565" cy="259045"/>
    <xdr:sp macro="" textlink="">
      <xdr:nvSpPr>
        <xdr:cNvPr id="298" name="テキスト ボックス 297"/>
        <xdr:cNvSpPr txBox="1"/>
      </xdr:nvSpPr>
      <xdr:spPr>
        <a:xfrm>
          <a:off x="7672017" y="65088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90272</xdr:rowOff>
    </xdr:from>
    <xdr:to>
      <xdr:col>36</xdr:col>
      <xdr:colOff>165100</xdr:colOff>
      <xdr:row>38</xdr:row>
      <xdr:rowOff>20422</xdr:rowOff>
    </xdr:to>
    <xdr:sp macro="" textlink="">
      <xdr:nvSpPr>
        <xdr:cNvPr id="299" name="フローチャート: 判断 298"/>
        <xdr:cNvSpPr/>
      </xdr:nvSpPr>
      <xdr:spPr>
        <a:xfrm>
          <a:off x="6921500" y="643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11548</xdr:rowOff>
    </xdr:from>
    <xdr:ext cx="378565" cy="259045"/>
    <xdr:sp macro="" textlink="">
      <xdr:nvSpPr>
        <xdr:cNvPr id="300" name="テキスト ボックス 299"/>
        <xdr:cNvSpPr txBox="1"/>
      </xdr:nvSpPr>
      <xdr:spPr>
        <a:xfrm>
          <a:off x="6783017" y="6526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159766</xdr:rowOff>
    </xdr:from>
    <xdr:to>
      <xdr:col>55</xdr:col>
      <xdr:colOff>50800</xdr:colOff>
      <xdr:row>37</xdr:row>
      <xdr:rowOff>89916</xdr:rowOff>
    </xdr:to>
    <xdr:sp macro="" textlink="">
      <xdr:nvSpPr>
        <xdr:cNvPr id="306" name="楕円 305"/>
        <xdr:cNvSpPr/>
      </xdr:nvSpPr>
      <xdr:spPr>
        <a:xfrm>
          <a:off x="104267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11193</xdr:rowOff>
    </xdr:from>
    <xdr:ext cx="469744" cy="259045"/>
    <xdr:sp macro="" textlink="">
      <xdr:nvSpPr>
        <xdr:cNvPr id="307" name="労働費該当値テキスト"/>
        <xdr:cNvSpPr txBox="1"/>
      </xdr:nvSpPr>
      <xdr:spPr>
        <a:xfrm>
          <a:off x="10528300" y="6183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164109</xdr:rowOff>
    </xdr:from>
    <xdr:to>
      <xdr:col>50</xdr:col>
      <xdr:colOff>165100</xdr:colOff>
      <xdr:row>37</xdr:row>
      <xdr:rowOff>94259</xdr:rowOff>
    </xdr:to>
    <xdr:sp macro="" textlink="">
      <xdr:nvSpPr>
        <xdr:cNvPr id="308" name="楕円 307"/>
        <xdr:cNvSpPr/>
      </xdr:nvSpPr>
      <xdr:spPr>
        <a:xfrm>
          <a:off x="9588500" y="633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110786</xdr:rowOff>
    </xdr:from>
    <xdr:ext cx="469744" cy="259045"/>
    <xdr:sp macro="" textlink="">
      <xdr:nvSpPr>
        <xdr:cNvPr id="309" name="テキスト ボックス 308"/>
        <xdr:cNvSpPr txBox="1"/>
      </xdr:nvSpPr>
      <xdr:spPr>
        <a:xfrm>
          <a:off x="9404428" y="611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159080</xdr:rowOff>
    </xdr:from>
    <xdr:to>
      <xdr:col>46</xdr:col>
      <xdr:colOff>38100</xdr:colOff>
      <xdr:row>37</xdr:row>
      <xdr:rowOff>89230</xdr:rowOff>
    </xdr:to>
    <xdr:sp macro="" textlink="">
      <xdr:nvSpPr>
        <xdr:cNvPr id="310" name="楕円 309"/>
        <xdr:cNvSpPr/>
      </xdr:nvSpPr>
      <xdr:spPr>
        <a:xfrm>
          <a:off x="8699500" y="63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105757</xdr:rowOff>
    </xdr:from>
    <xdr:ext cx="469744" cy="259045"/>
    <xdr:sp macro="" textlink="">
      <xdr:nvSpPr>
        <xdr:cNvPr id="311" name="テキスト ボックス 310"/>
        <xdr:cNvSpPr txBox="1"/>
      </xdr:nvSpPr>
      <xdr:spPr>
        <a:xfrm>
          <a:off x="8515428" y="6106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162509</xdr:rowOff>
    </xdr:from>
    <xdr:to>
      <xdr:col>41</xdr:col>
      <xdr:colOff>101600</xdr:colOff>
      <xdr:row>37</xdr:row>
      <xdr:rowOff>92659</xdr:rowOff>
    </xdr:to>
    <xdr:sp macro="" textlink="">
      <xdr:nvSpPr>
        <xdr:cNvPr id="312" name="楕円 311"/>
        <xdr:cNvSpPr/>
      </xdr:nvSpPr>
      <xdr:spPr>
        <a:xfrm>
          <a:off x="7810500" y="633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109186</xdr:rowOff>
    </xdr:from>
    <xdr:ext cx="469744" cy="259045"/>
    <xdr:sp macro="" textlink="">
      <xdr:nvSpPr>
        <xdr:cNvPr id="313" name="テキスト ボックス 312"/>
        <xdr:cNvSpPr txBox="1"/>
      </xdr:nvSpPr>
      <xdr:spPr>
        <a:xfrm>
          <a:off x="7626428" y="610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126162</xdr:rowOff>
    </xdr:from>
    <xdr:to>
      <xdr:col>36</xdr:col>
      <xdr:colOff>165100</xdr:colOff>
      <xdr:row>37</xdr:row>
      <xdr:rowOff>56312</xdr:rowOff>
    </xdr:to>
    <xdr:sp macro="" textlink="">
      <xdr:nvSpPr>
        <xdr:cNvPr id="314" name="楕円 313"/>
        <xdr:cNvSpPr/>
      </xdr:nvSpPr>
      <xdr:spPr>
        <a:xfrm>
          <a:off x="6921500" y="629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72839</xdr:rowOff>
    </xdr:from>
    <xdr:ext cx="469744" cy="259045"/>
    <xdr:sp macro="" textlink="">
      <xdr:nvSpPr>
        <xdr:cNvPr id="315" name="テキスト ボックス 314"/>
        <xdr:cNvSpPr txBox="1"/>
      </xdr:nvSpPr>
      <xdr:spPr>
        <a:xfrm>
          <a:off x="6737428" y="6073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141117</xdr:rowOff>
    </xdr:from>
    <xdr:to>
      <xdr:col>54</xdr:col>
      <xdr:colOff>189865</xdr:colOff>
      <xdr:row>58</xdr:row>
      <xdr:rowOff>98895</xdr:rowOff>
    </xdr:to>
    <xdr:cxnSp macro="">
      <xdr:nvCxnSpPr>
        <xdr:cNvPr id="337" name="直線コネクタ 336"/>
        <xdr:cNvCxnSpPr/>
      </xdr:nvCxnSpPr>
      <xdr:spPr>
        <a:xfrm flipV="1">
          <a:off x="10475595" y="8713617"/>
          <a:ext cx="1270" cy="132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102722</xdr:rowOff>
    </xdr:from>
    <xdr:ext cx="469744" cy="259045"/>
    <xdr:sp macro="" textlink="">
      <xdr:nvSpPr>
        <xdr:cNvPr id="338" name="農林水産業費最小値テキスト"/>
        <xdr:cNvSpPr txBox="1"/>
      </xdr:nvSpPr>
      <xdr:spPr>
        <a:xfrm>
          <a:off x="10528300" y="1004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98895</xdr:rowOff>
    </xdr:from>
    <xdr:to>
      <xdr:col>55</xdr:col>
      <xdr:colOff>88900</xdr:colOff>
      <xdr:row>58</xdr:row>
      <xdr:rowOff>98895</xdr:rowOff>
    </xdr:to>
    <xdr:cxnSp macro="">
      <xdr:nvCxnSpPr>
        <xdr:cNvPr id="339" name="直線コネクタ 338"/>
        <xdr:cNvCxnSpPr/>
      </xdr:nvCxnSpPr>
      <xdr:spPr>
        <a:xfrm>
          <a:off x="10388600" y="1004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87794</xdr:rowOff>
    </xdr:from>
    <xdr:ext cx="534377" cy="259045"/>
    <xdr:sp macro="" textlink="">
      <xdr:nvSpPr>
        <xdr:cNvPr id="340" name="農林水産業費最大値テキスト"/>
        <xdr:cNvSpPr txBox="1"/>
      </xdr:nvSpPr>
      <xdr:spPr>
        <a:xfrm>
          <a:off x="10528300" y="84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59,938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141117</xdr:rowOff>
    </xdr:from>
    <xdr:to>
      <xdr:col>55</xdr:col>
      <xdr:colOff>88900</xdr:colOff>
      <xdr:row>50</xdr:row>
      <xdr:rowOff>141117</xdr:rowOff>
    </xdr:to>
    <xdr:cxnSp macro="">
      <xdr:nvCxnSpPr>
        <xdr:cNvPr id="341" name="直線コネクタ 340"/>
        <xdr:cNvCxnSpPr/>
      </xdr:nvCxnSpPr>
      <xdr:spPr>
        <a:xfrm>
          <a:off x="10388600" y="8713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87259</xdr:rowOff>
    </xdr:from>
    <xdr:to>
      <xdr:col>55</xdr:col>
      <xdr:colOff>0</xdr:colOff>
      <xdr:row>54</xdr:row>
      <xdr:rowOff>95946</xdr:rowOff>
    </xdr:to>
    <xdr:cxnSp macro="">
      <xdr:nvCxnSpPr>
        <xdr:cNvPr id="342" name="直線コネクタ 341"/>
        <xdr:cNvCxnSpPr/>
      </xdr:nvCxnSpPr>
      <xdr:spPr>
        <a:xfrm flipV="1">
          <a:off x="9639300" y="9345559"/>
          <a:ext cx="8382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2999</xdr:rowOff>
    </xdr:from>
    <xdr:ext cx="534377" cy="259045"/>
    <xdr:sp macro="" textlink="">
      <xdr:nvSpPr>
        <xdr:cNvPr id="343" name="農林水産業費平均値テキスト"/>
        <xdr:cNvSpPr txBox="1"/>
      </xdr:nvSpPr>
      <xdr:spPr>
        <a:xfrm>
          <a:off x="10528300" y="96041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24572</xdr:rowOff>
    </xdr:from>
    <xdr:to>
      <xdr:col>55</xdr:col>
      <xdr:colOff>50800</xdr:colOff>
      <xdr:row>56</xdr:row>
      <xdr:rowOff>126172</xdr:rowOff>
    </xdr:to>
    <xdr:sp macro="" textlink="">
      <xdr:nvSpPr>
        <xdr:cNvPr id="344" name="フローチャート: 判断 343"/>
        <xdr:cNvSpPr/>
      </xdr:nvSpPr>
      <xdr:spPr>
        <a:xfrm>
          <a:off x="104267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30726</xdr:rowOff>
    </xdr:from>
    <xdr:to>
      <xdr:col>50</xdr:col>
      <xdr:colOff>114300</xdr:colOff>
      <xdr:row>54</xdr:row>
      <xdr:rowOff>95946</xdr:rowOff>
    </xdr:to>
    <xdr:cxnSp macro="">
      <xdr:nvCxnSpPr>
        <xdr:cNvPr id="345" name="直線コネクタ 344"/>
        <xdr:cNvCxnSpPr/>
      </xdr:nvCxnSpPr>
      <xdr:spPr>
        <a:xfrm>
          <a:off x="8750300" y="9289026"/>
          <a:ext cx="889000" cy="6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65674</xdr:rowOff>
    </xdr:from>
    <xdr:to>
      <xdr:col>50</xdr:col>
      <xdr:colOff>165100</xdr:colOff>
      <xdr:row>56</xdr:row>
      <xdr:rowOff>167274</xdr:rowOff>
    </xdr:to>
    <xdr:sp macro="" textlink="">
      <xdr:nvSpPr>
        <xdr:cNvPr id="346" name="フローチャート: 判断 345"/>
        <xdr:cNvSpPr/>
      </xdr:nvSpPr>
      <xdr:spPr>
        <a:xfrm>
          <a:off x="9588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158401</xdr:rowOff>
    </xdr:from>
    <xdr:ext cx="534377" cy="259045"/>
    <xdr:sp macro="" textlink="">
      <xdr:nvSpPr>
        <xdr:cNvPr id="347" name="テキスト ボックス 346"/>
        <xdr:cNvSpPr txBox="1"/>
      </xdr:nvSpPr>
      <xdr:spPr>
        <a:xfrm>
          <a:off x="9372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30726</xdr:rowOff>
    </xdr:from>
    <xdr:to>
      <xdr:col>45</xdr:col>
      <xdr:colOff>177800</xdr:colOff>
      <xdr:row>55</xdr:row>
      <xdr:rowOff>42956</xdr:rowOff>
    </xdr:to>
    <xdr:cxnSp macro="">
      <xdr:nvCxnSpPr>
        <xdr:cNvPr id="348" name="直線コネクタ 347"/>
        <xdr:cNvCxnSpPr/>
      </xdr:nvCxnSpPr>
      <xdr:spPr>
        <a:xfrm flipV="1">
          <a:off x="7861300" y="9289026"/>
          <a:ext cx="889000" cy="18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15954</xdr:rowOff>
    </xdr:from>
    <xdr:to>
      <xdr:col>46</xdr:col>
      <xdr:colOff>38100</xdr:colOff>
      <xdr:row>56</xdr:row>
      <xdr:rowOff>117554</xdr:rowOff>
    </xdr:to>
    <xdr:sp macro="" textlink="">
      <xdr:nvSpPr>
        <xdr:cNvPr id="349" name="フローチャート: 判断 348"/>
        <xdr:cNvSpPr/>
      </xdr:nvSpPr>
      <xdr:spPr>
        <a:xfrm>
          <a:off x="8699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108681</xdr:rowOff>
    </xdr:from>
    <xdr:ext cx="534377" cy="259045"/>
    <xdr:sp macro="" textlink="">
      <xdr:nvSpPr>
        <xdr:cNvPr id="350" name="テキスト ボックス 349"/>
        <xdr:cNvSpPr txBox="1"/>
      </xdr:nvSpPr>
      <xdr:spPr>
        <a:xfrm>
          <a:off x="8483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159108</xdr:rowOff>
    </xdr:from>
    <xdr:to>
      <xdr:col>41</xdr:col>
      <xdr:colOff>50800</xdr:colOff>
      <xdr:row>55</xdr:row>
      <xdr:rowOff>42956</xdr:rowOff>
    </xdr:to>
    <xdr:cxnSp macro="">
      <xdr:nvCxnSpPr>
        <xdr:cNvPr id="351" name="直線コネクタ 350"/>
        <xdr:cNvCxnSpPr/>
      </xdr:nvCxnSpPr>
      <xdr:spPr>
        <a:xfrm>
          <a:off x="6972300" y="9417408"/>
          <a:ext cx="889000" cy="5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51021</xdr:rowOff>
    </xdr:from>
    <xdr:to>
      <xdr:col>41</xdr:col>
      <xdr:colOff>101600</xdr:colOff>
      <xdr:row>56</xdr:row>
      <xdr:rowOff>152621</xdr:rowOff>
    </xdr:to>
    <xdr:sp macro="" textlink="">
      <xdr:nvSpPr>
        <xdr:cNvPr id="352" name="フローチャート: 判断 351"/>
        <xdr:cNvSpPr/>
      </xdr:nvSpPr>
      <xdr:spPr>
        <a:xfrm>
          <a:off x="7810500" y="96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143748</xdr:rowOff>
    </xdr:from>
    <xdr:ext cx="534377" cy="259045"/>
    <xdr:sp macro="" textlink="">
      <xdr:nvSpPr>
        <xdr:cNvPr id="353" name="テキスト ボックス 352"/>
        <xdr:cNvSpPr txBox="1"/>
      </xdr:nvSpPr>
      <xdr:spPr>
        <a:xfrm>
          <a:off x="7594111" y="974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90798</xdr:rowOff>
    </xdr:from>
    <xdr:to>
      <xdr:col>36</xdr:col>
      <xdr:colOff>165100</xdr:colOff>
      <xdr:row>57</xdr:row>
      <xdr:rowOff>20948</xdr:rowOff>
    </xdr:to>
    <xdr:sp macro="" textlink="">
      <xdr:nvSpPr>
        <xdr:cNvPr id="354" name="フローチャート: 判断 353"/>
        <xdr:cNvSpPr/>
      </xdr:nvSpPr>
      <xdr:spPr>
        <a:xfrm>
          <a:off x="6921500" y="969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12075</xdr:rowOff>
    </xdr:from>
    <xdr:ext cx="534377" cy="259045"/>
    <xdr:sp macro="" textlink="">
      <xdr:nvSpPr>
        <xdr:cNvPr id="355" name="テキスト ボックス 354"/>
        <xdr:cNvSpPr txBox="1"/>
      </xdr:nvSpPr>
      <xdr:spPr>
        <a:xfrm>
          <a:off x="6705111" y="978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36459</xdr:rowOff>
    </xdr:from>
    <xdr:to>
      <xdr:col>55</xdr:col>
      <xdr:colOff>50800</xdr:colOff>
      <xdr:row>54</xdr:row>
      <xdr:rowOff>138059</xdr:rowOff>
    </xdr:to>
    <xdr:sp macro="" textlink="">
      <xdr:nvSpPr>
        <xdr:cNvPr id="361" name="楕円 360"/>
        <xdr:cNvSpPr/>
      </xdr:nvSpPr>
      <xdr:spPr>
        <a:xfrm>
          <a:off x="10426700" y="929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59336</xdr:rowOff>
    </xdr:from>
    <xdr:ext cx="534377" cy="259045"/>
    <xdr:sp macro="" textlink="">
      <xdr:nvSpPr>
        <xdr:cNvPr id="362" name="農林水産業費該当値テキスト"/>
        <xdr:cNvSpPr txBox="1"/>
      </xdr:nvSpPr>
      <xdr:spPr>
        <a:xfrm>
          <a:off x="10528300" y="9146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45146</xdr:rowOff>
    </xdr:from>
    <xdr:to>
      <xdr:col>50</xdr:col>
      <xdr:colOff>165100</xdr:colOff>
      <xdr:row>54</xdr:row>
      <xdr:rowOff>146746</xdr:rowOff>
    </xdr:to>
    <xdr:sp macro="" textlink="">
      <xdr:nvSpPr>
        <xdr:cNvPr id="363" name="楕円 362"/>
        <xdr:cNvSpPr/>
      </xdr:nvSpPr>
      <xdr:spPr>
        <a:xfrm>
          <a:off x="9588500" y="930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163273</xdr:rowOff>
    </xdr:from>
    <xdr:ext cx="534377" cy="259045"/>
    <xdr:sp macro="" textlink="">
      <xdr:nvSpPr>
        <xdr:cNvPr id="364" name="テキスト ボックス 363"/>
        <xdr:cNvSpPr txBox="1"/>
      </xdr:nvSpPr>
      <xdr:spPr>
        <a:xfrm>
          <a:off x="9372111" y="9078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151376</xdr:rowOff>
    </xdr:from>
    <xdr:to>
      <xdr:col>46</xdr:col>
      <xdr:colOff>38100</xdr:colOff>
      <xdr:row>54</xdr:row>
      <xdr:rowOff>81526</xdr:rowOff>
    </xdr:to>
    <xdr:sp macro="" textlink="">
      <xdr:nvSpPr>
        <xdr:cNvPr id="365" name="楕円 364"/>
        <xdr:cNvSpPr/>
      </xdr:nvSpPr>
      <xdr:spPr>
        <a:xfrm>
          <a:off x="8699500" y="923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98053</xdr:rowOff>
    </xdr:from>
    <xdr:ext cx="534377" cy="259045"/>
    <xdr:sp macro="" textlink="">
      <xdr:nvSpPr>
        <xdr:cNvPr id="366" name="テキスト ボックス 365"/>
        <xdr:cNvSpPr txBox="1"/>
      </xdr:nvSpPr>
      <xdr:spPr>
        <a:xfrm>
          <a:off x="8483111" y="901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163606</xdr:rowOff>
    </xdr:from>
    <xdr:to>
      <xdr:col>41</xdr:col>
      <xdr:colOff>101600</xdr:colOff>
      <xdr:row>55</xdr:row>
      <xdr:rowOff>93756</xdr:rowOff>
    </xdr:to>
    <xdr:sp macro="" textlink="">
      <xdr:nvSpPr>
        <xdr:cNvPr id="367" name="楕円 366"/>
        <xdr:cNvSpPr/>
      </xdr:nvSpPr>
      <xdr:spPr>
        <a:xfrm>
          <a:off x="7810500" y="942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110283</xdr:rowOff>
    </xdr:from>
    <xdr:ext cx="534377" cy="259045"/>
    <xdr:sp macro="" textlink="">
      <xdr:nvSpPr>
        <xdr:cNvPr id="368" name="テキスト ボックス 367"/>
        <xdr:cNvSpPr txBox="1"/>
      </xdr:nvSpPr>
      <xdr:spPr>
        <a:xfrm>
          <a:off x="7594111" y="9197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108308</xdr:rowOff>
    </xdr:from>
    <xdr:to>
      <xdr:col>36</xdr:col>
      <xdr:colOff>165100</xdr:colOff>
      <xdr:row>55</xdr:row>
      <xdr:rowOff>38458</xdr:rowOff>
    </xdr:to>
    <xdr:sp macro="" textlink="">
      <xdr:nvSpPr>
        <xdr:cNvPr id="369" name="楕円 368"/>
        <xdr:cNvSpPr/>
      </xdr:nvSpPr>
      <xdr:spPr>
        <a:xfrm>
          <a:off x="6921500" y="9366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54985</xdr:rowOff>
    </xdr:from>
    <xdr:ext cx="534377" cy="259045"/>
    <xdr:sp macro="" textlink="">
      <xdr:nvSpPr>
        <xdr:cNvPr id="370" name="テキスト ボックス 369"/>
        <xdr:cNvSpPr txBox="1"/>
      </xdr:nvSpPr>
      <xdr:spPr>
        <a:xfrm>
          <a:off x="6705111" y="914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4" name="テキスト ボックス 38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6" name="テキスト ボックス 38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8" name="テキスト ボックス 38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77818</xdr:rowOff>
    </xdr:from>
    <xdr:to>
      <xdr:col>54</xdr:col>
      <xdr:colOff>189865</xdr:colOff>
      <xdr:row>78</xdr:row>
      <xdr:rowOff>62799</xdr:rowOff>
    </xdr:to>
    <xdr:cxnSp macro="">
      <xdr:nvCxnSpPr>
        <xdr:cNvPr id="392" name="直線コネクタ 391"/>
        <xdr:cNvCxnSpPr/>
      </xdr:nvCxnSpPr>
      <xdr:spPr>
        <a:xfrm flipV="1">
          <a:off x="10475595" y="12079318"/>
          <a:ext cx="1270" cy="135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66626</xdr:rowOff>
    </xdr:from>
    <xdr:ext cx="469744" cy="259045"/>
    <xdr:sp macro="" textlink="">
      <xdr:nvSpPr>
        <xdr:cNvPr id="393" name="商工費最小値テキスト"/>
        <xdr:cNvSpPr txBox="1"/>
      </xdr:nvSpPr>
      <xdr:spPr>
        <a:xfrm>
          <a:off x="10528300" y="1343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62799</xdr:rowOff>
    </xdr:from>
    <xdr:to>
      <xdr:col>55</xdr:col>
      <xdr:colOff>88900</xdr:colOff>
      <xdr:row>78</xdr:row>
      <xdr:rowOff>62799</xdr:rowOff>
    </xdr:to>
    <xdr:cxnSp macro="">
      <xdr:nvCxnSpPr>
        <xdr:cNvPr id="394" name="直線コネクタ 393"/>
        <xdr:cNvCxnSpPr/>
      </xdr:nvCxnSpPr>
      <xdr:spPr>
        <a:xfrm>
          <a:off x="10388600" y="1343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24495</xdr:rowOff>
    </xdr:from>
    <xdr:ext cx="534377" cy="259045"/>
    <xdr:sp macro="" textlink="">
      <xdr:nvSpPr>
        <xdr:cNvPr id="395" name="商工費最大値テキスト"/>
        <xdr:cNvSpPr txBox="1"/>
      </xdr:nvSpPr>
      <xdr:spPr>
        <a:xfrm>
          <a:off x="10528300" y="1185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77818</xdr:rowOff>
    </xdr:from>
    <xdr:to>
      <xdr:col>55</xdr:col>
      <xdr:colOff>88900</xdr:colOff>
      <xdr:row>70</xdr:row>
      <xdr:rowOff>77818</xdr:rowOff>
    </xdr:to>
    <xdr:cxnSp macro="">
      <xdr:nvCxnSpPr>
        <xdr:cNvPr id="396" name="直線コネクタ 395"/>
        <xdr:cNvCxnSpPr/>
      </xdr:nvCxnSpPr>
      <xdr:spPr>
        <a:xfrm>
          <a:off x="10388600" y="12079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139037</xdr:rowOff>
    </xdr:from>
    <xdr:to>
      <xdr:col>55</xdr:col>
      <xdr:colOff>0</xdr:colOff>
      <xdr:row>76</xdr:row>
      <xdr:rowOff>96174</xdr:rowOff>
    </xdr:to>
    <xdr:cxnSp macro="">
      <xdr:nvCxnSpPr>
        <xdr:cNvPr id="397" name="直線コネクタ 396"/>
        <xdr:cNvCxnSpPr/>
      </xdr:nvCxnSpPr>
      <xdr:spPr>
        <a:xfrm flipV="1">
          <a:off x="9639300" y="12997787"/>
          <a:ext cx="838200" cy="128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138605</xdr:rowOff>
    </xdr:from>
    <xdr:ext cx="534377" cy="259045"/>
    <xdr:sp macro="" textlink="">
      <xdr:nvSpPr>
        <xdr:cNvPr id="398" name="商工費平均値テキスト"/>
        <xdr:cNvSpPr txBox="1"/>
      </xdr:nvSpPr>
      <xdr:spPr>
        <a:xfrm>
          <a:off x="10528300" y="12997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160178</xdr:rowOff>
    </xdr:from>
    <xdr:to>
      <xdr:col>55</xdr:col>
      <xdr:colOff>50800</xdr:colOff>
      <xdr:row>76</xdr:row>
      <xdr:rowOff>90328</xdr:rowOff>
    </xdr:to>
    <xdr:sp macro="" textlink="">
      <xdr:nvSpPr>
        <xdr:cNvPr id="399" name="フローチャート: 判断 398"/>
        <xdr:cNvSpPr/>
      </xdr:nvSpPr>
      <xdr:spPr>
        <a:xfrm>
          <a:off x="10426700" y="130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27046</xdr:rowOff>
    </xdr:from>
    <xdr:to>
      <xdr:col>50</xdr:col>
      <xdr:colOff>114300</xdr:colOff>
      <xdr:row>76</xdr:row>
      <xdr:rowOff>96174</xdr:rowOff>
    </xdr:to>
    <xdr:cxnSp macro="">
      <xdr:nvCxnSpPr>
        <xdr:cNvPr id="400" name="直線コネクタ 399"/>
        <xdr:cNvCxnSpPr/>
      </xdr:nvCxnSpPr>
      <xdr:spPr>
        <a:xfrm>
          <a:off x="8750300" y="13057246"/>
          <a:ext cx="889000" cy="69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86271</xdr:rowOff>
    </xdr:from>
    <xdr:to>
      <xdr:col>50</xdr:col>
      <xdr:colOff>165100</xdr:colOff>
      <xdr:row>77</xdr:row>
      <xdr:rowOff>16421</xdr:rowOff>
    </xdr:to>
    <xdr:sp macro="" textlink="">
      <xdr:nvSpPr>
        <xdr:cNvPr id="401" name="フローチャート: 判断 400"/>
        <xdr:cNvSpPr/>
      </xdr:nvSpPr>
      <xdr:spPr>
        <a:xfrm>
          <a:off x="9588500" y="13116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7548</xdr:rowOff>
    </xdr:from>
    <xdr:ext cx="534377" cy="259045"/>
    <xdr:sp macro="" textlink="">
      <xdr:nvSpPr>
        <xdr:cNvPr id="402" name="テキスト ボックス 401"/>
        <xdr:cNvSpPr txBox="1"/>
      </xdr:nvSpPr>
      <xdr:spPr>
        <a:xfrm>
          <a:off x="9372111" y="13209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27046</xdr:rowOff>
    </xdr:from>
    <xdr:to>
      <xdr:col>45</xdr:col>
      <xdr:colOff>177800</xdr:colOff>
      <xdr:row>76</xdr:row>
      <xdr:rowOff>82001</xdr:rowOff>
    </xdr:to>
    <xdr:cxnSp macro="">
      <xdr:nvCxnSpPr>
        <xdr:cNvPr id="403" name="直線コネクタ 402"/>
        <xdr:cNvCxnSpPr/>
      </xdr:nvCxnSpPr>
      <xdr:spPr>
        <a:xfrm flipV="1">
          <a:off x="7861300" y="13057246"/>
          <a:ext cx="889000" cy="5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82728</xdr:rowOff>
    </xdr:from>
    <xdr:to>
      <xdr:col>46</xdr:col>
      <xdr:colOff>38100</xdr:colOff>
      <xdr:row>77</xdr:row>
      <xdr:rowOff>12878</xdr:rowOff>
    </xdr:to>
    <xdr:sp macro="" textlink="">
      <xdr:nvSpPr>
        <xdr:cNvPr id="404" name="フローチャート: 判断 403"/>
        <xdr:cNvSpPr/>
      </xdr:nvSpPr>
      <xdr:spPr>
        <a:xfrm>
          <a:off x="8699500" y="1311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4005</xdr:rowOff>
    </xdr:from>
    <xdr:ext cx="534377" cy="259045"/>
    <xdr:sp macro="" textlink="">
      <xdr:nvSpPr>
        <xdr:cNvPr id="405" name="テキスト ボックス 404"/>
        <xdr:cNvSpPr txBox="1"/>
      </xdr:nvSpPr>
      <xdr:spPr>
        <a:xfrm>
          <a:off x="8483111" y="132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60810</xdr:rowOff>
    </xdr:from>
    <xdr:to>
      <xdr:col>41</xdr:col>
      <xdr:colOff>50800</xdr:colOff>
      <xdr:row>76</xdr:row>
      <xdr:rowOff>82001</xdr:rowOff>
    </xdr:to>
    <xdr:cxnSp macro="">
      <xdr:nvCxnSpPr>
        <xdr:cNvPr id="406" name="直線コネクタ 405"/>
        <xdr:cNvCxnSpPr/>
      </xdr:nvCxnSpPr>
      <xdr:spPr>
        <a:xfrm>
          <a:off x="6972300" y="13091010"/>
          <a:ext cx="889000" cy="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97839</xdr:rowOff>
    </xdr:from>
    <xdr:to>
      <xdr:col>41</xdr:col>
      <xdr:colOff>101600</xdr:colOff>
      <xdr:row>77</xdr:row>
      <xdr:rowOff>27989</xdr:rowOff>
    </xdr:to>
    <xdr:sp macro="" textlink="">
      <xdr:nvSpPr>
        <xdr:cNvPr id="407" name="フローチャート: 判断 406"/>
        <xdr:cNvSpPr/>
      </xdr:nvSpPr>
      <xdr:spPr>
        <a:xfrm>
          <a:off x="7810500" y="1312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19116</xdr:rowOff>
    </xdr:from>
    <xdr:ext cx="534377" cy="259045"/>
    <xdr:sp macro="" textlink="">
      <xdr:nvSpPr>
        <xdr:cNvPr id="408" name="テキスト ボックス 407"/>
        <xdr:cNvSpPr txBox="1"/>
      </xdr:nvSpPr>
      <xdr:spPr>
        <a:xfrm>
          <a:off x="7594111" y="1322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60919</xdr:rowOff>
    </xdr:from>
    <xdr:to>
      <xdr:col>36</xdr:col>
      <xdr:colOff>165100</xdr:colOff>
      <xdr:row>76</xdr:row>
      <xdr:rowOff>162519</xdr:rowOff>
    </xdr:to>
    <xdr:sp macro="" textlink="">
      <xdr:nvSpPr>
        <xdr:cNvPr id="409" name="フローチャート: 判断 408"/>
        <xdr:cNvSpPr/>
      </xdr:nvSpPr>
      <xdr:spPr>
        <a:xfrm>
          <a:off x="6921500" y="130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153646</xdr:rowOff>
    </xdr:from>
    <xdr:ext cx="534377" cy="259045"/>
    <xdr:sp macro="" textlink="">
      <xdr:nvSpPr>
        <xdr:cNvPr id="410" name="テキスト ボックス 409"/>
        <xdr:cNvSpPr txBox="1"/>
      </xdr:nvSpPr>
      <xdr:spPr>
        <a:xfrm>
          <a:off x="6705111" y="131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88237</xdr:rowOff>
    </xdr:from>
    <xdr:to>
      <xdr:col>55</xdr:col>
      <xdr:colOff>50800</xdr:colOff>
      <xdr:row>76</xdr:row>
      <xdr:rowOff>18386</xdr:rowOff>
    </xdr:to>
    <xdr:sp macro="" textlink="">
      <xdr:nvSpPr>
        <xdr:cNvPr id="416" name="楕円 415"/>
        <xdr:cNvSpPr/>
      </xdr:nvSpPr>
      <xdr:spPr>
        <a:xfrm>
          <a:off x="10426700" y="1294698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111114</xdr:rowOff>
    </xdr:from>
    <xdr:ext cx="534377" cy="259045"/>
    <xdr:sp macro="" textlink="">
      <xdr:nvSpPr>
        <xdr:cNvPr id="417" name="商工費該当値テキスト"/>
        <xdr:cNvSpPr txBox="1"/>
      </xdr:nvSpPr>
      <xdr:spPr>
        <a:xfrm>
          <a:off x="10528300" y="1279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45374</xdr:rowOff>
    </xdr:from>
    <xdr:to>
      <xdr:col>50</xdr:col>
      <xdr:colOff>165100</xdr:colOff>
      <xdr:row>76</xdr:row>
      <xdr:rowOff>146974</xdr:rowOff>
    </xdr:to>
    <xdr:sp macro="" textlink="">
      <xdr:nvSpPr>
        <xdr:cNvPr id="418" name="楕円 417"/>
        <xdr:cNvSpPr/>
      </xdr:nvSpPr>
      <xdr:spPr>
        <a:xfrm>
          <a:off x="9588500" y="1307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163502</xdr:rowOff>
    </xdr:from>
    <xdr:ext cx="534377" cy="259045"/>
    <xdr:sp macro="" textlink="">
      <xdr:nvSpPr>
        <xdr:cNvPr id="419" name="テキスト ボックス 418"/>
        <xdr:cNvSpPr txBox="1"/>
      </xdr:nvSpPr>
      <xdr:spPr>
        <a:xfrm>
          <a:off x="9372111" y="1285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147696</xdr:rowOff>
    </xdr:from>
    <xdr:to>
      <xdr:col>46</xdr:col>
      <xdr:colOff>38100</xdr:colOff>
      <xdr:row>76</xdr:row>
      <xdr:rowOff>77846</xdr:rowOff>
    </xdr:to>
    <xdr:sp macro="" textlink="">
      <xdr:nvSpPr>
        <xdr:cNvPr id="420" name="楕円 419"/>
        <xdr:cNvSpPr/>
      </xdr:nvSpPr>
      <xdr:spPr>
        <a:xfrm>
          <a:off x="8699500" y="130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94373</xdr:rowOff>
    </xdr:from>
    <xdr:ext cx="534377" cy="259045"/>
    <xdr:sp macro="" textlink="">
      <xdr:nvSpPr>
        <xdr:cNvPr id="421" name="テキスト ボックス 420"/>
        <xdr:cNvSpPr txBox="1"/>
      </xdr:nvSpPr>
      <xdr:spPr>
        <a:xfrm>
          <a:off x="8483111" y="12781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31201</xdr:rowOff>
    </xdr:from>
    <xdr:to>
      <xdr:col>41</xdr:col>
      <xdr:colOff>101600</xdr:colOff>
      <xdr:row>76</xdr:row>
      <xdr:rowOff>132801</xdr:rowOff>
    </xdr:to>
    <xdr:sp macro="" textlink="">
      <xdr:nvSpPr>
        <xdr:cNvPr id="422" name="楕円 421"/>
        <xdr:cNvSpPr/>
      </xdr:nvSpPr>
      <xdr:spPr>
        <a:xfrm>
          <a:off x="7810500" y="1306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149328</xdr:rowOff>
    </xdr:from>
    <xdr:ext cx="534377" cy="259045"/>
    <xdr:sp macro="" textlink="">
      <xdr:nvSpPr>
        <xdr:cNvPr id="423" name="テキスト ボックス 422"/>
        <xdr:cNvSpPr txBox="1"/>
      </xdr:nvSpPr>
      <xdr:spPr>
        <a:xfrm>
          <a:off x="7594111" y="1283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10010</xdr:rowOff>
    </xdr:from>
    <xdr:to>
      <xdr:col>36</xdr:col>
      <xdr:colOff>165100</xdr:colOff>
      <xdr:row>76</xdr:row>
      <xdr:rowOff>111610</xdr:rowOff>
    </xdr:to>
    <xdr:sp macro="" textlink="">
      <xdr:nvSpPr>
        <xdr:cNvPr id="424" name="楕円 423"/>
        <xdr:cNvSpPr/>
      </xdr:nvSpPr>
      <xdr:spPr>
        <a:xfrm>
          <a:off x="6921500" y="1304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128137</xdr:rowOff>
    </xdr:from>
    <xdr:ext cx="534377" cy="259045"/>
    <xdr:sp macro="" textlink="">
      <xdr:nvSpPr>
        <xdr:cNvPr id="425" name="テキスト ボックス 424"/>
        <xdr:cNvSpPr txBox="1"/>
      </xdr:nvSpPr>
      <xdr:spPr>
        <a:xfrm>
          <a:off x="6705111" y="1281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30800</xdr:rowOff>
    </xdr:from>
    <xdr:to>
      <xdr:col>54</xdr:col>
      <xdr:colOff>189865</xdr:colOff>
      <xdr:row>98</xdr:row>
      <xdr:rowOff>54304</xdr:rowOff>
    </xdr:to>
    <xdr:cxnSp macro="">
      <xdr:nvCxnSpPr>
        <xdr:cNvPr id="447" name="直線コネクタ 446"/>
        <xdr:cNvCxnSpPr/>
      </xdr:nvCxnSpPr>
      <xdr:spPr>
        <a:xfrm flipV="1">
          <a:off x="10475595" y="15804200"/>
          <a:ext cx="1270" cy="105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58131</xdr:rowOff>
    </xdr:from>
    <xdr:ext cx="534377" cy="259045"/>
    <xdr:sp macro="" textlink="">
      <xdr:nvSpPr>
        <xdr:cNvPr id="448" name="土木費最小値テキスト"/>
        <xdr:cNvSpPr txBox="1"/>
      </xdr:nvSpPr>
      <xdr:spPr>
        <a:xfrm>
          <a:off x="10528300" y="16860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54304</xdr:rowOff>
    </xdr:from>
    <xdr:to>
      <xdr:col>55</xdr:col>
      <xdr:colOff>88900</xdr:colOff>
      <xdr:row>98</xdr:row>
      <xdr:rowOff>54304</xdr:rowOff>
    </xdr:to>
    <xdr:cxnSp macro="">
      <xdr:nvCxnSpPr>
        <xdr:cNvPr id="449" name="直線コネクタ 448"/>
        <xdr:cNvCxnSpPr/>
      </xdr:nvCxnSpPr>
      <xdr:spPr>
        <a:xfrm>
          <a:off x="10388600" y="1685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148927</xdr:rowOff>
    </xdr:from>
    <xdr:ext cx="599010" cy="259045"/>
    <xdr:sp macro="" textlink="">
      <xdr:nvSpPr>
        <xdr:cNvPr id="450" name="土木費最大値テキスト"/>
        <xdr:cNvSpPr txBox="1"/>
      </xdr:nvSpPr>
      <xdr:spPr>
        <a:xfrm>
          <a:off x="10528300" y="1557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248,819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30800</xdr:rowOff>
    </xdr:from>
    <xdr:to>
      <xdr:col>55</xdr:col>
      <xdr:colOff>88900</xdr:colOff>
      <xdr:row>92</xdr:row>
      <xdr:rowOff>30800</xdr:rowOff>
    </xdr:to>
    <xdr:cxnSp macro="">
      <xdr:nvCxnSpPr>
        <xdr:cNvPr id="451" name="直線コネクタ 450"/>
        <xdr:cNvCxnSpPr/>
      </xdr:nvCxnSpPr>
      <xdr:spPr>
        <a:xfrm>
          <a:off x="10388600" y="1580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89897</xdr:rowOff>
    </xdr:from>
    <xdr:to>
      <xdr:col>55</xdr:col>
      <xdr:colOff>0</xdr:colOff>
      <xdr:row>97</xdr:row>
      <xdr:rowOff>94447</xdr:rowOff>
    </xdr:to>
    <xdr:cxnSp macro="">
      <xdr:nvCxnSpPr>
        <xdr:cNvPr id="452" name="直線コネクタ 451"/>
        <xdr:cNvCxnSpPr/>
      </xdr:nvCxnSpPr>
      <xdr:spPr>
        <a:xfrm flipV="1">
          <a:off x="9639300" y="16720547"/>
          <a:ext cx="838200" cy="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25965</xdr:rowOff>
    </xdr:from>
    <xdr:ext cx="534377" cy="259045"/>
    <xdr:sp macro="" textlink="">
      <xdr:nvSpPr>
        <xdr:cNvPr id="453" name="土木費平均値テキスト"/>
        <xdr:cNvSpPr txBox="1"/>
      </xdr:nvSpPr>
      <xdr:spPr>
        <a:xfrm>
          <a:off x="10528300" y="1648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54" name="フローチャート: 判断 453"/>
        <xdr:cNvSpPr/>
      </xdr:nvSpPr>
      <xdr:spPr>
        <a:xfrm>
          <a:off x="104267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52411</xdr:rowOff>
    </xdr:from>
    <xdr:to>
      <xdr:col>50</xdr:col>
      <xdr:colOff>114300</xdr:colOff>
      <xdr:row>97</xdr:row>
      <xdr:rowOff>94447</xdr:rowOff>
    </xdr:to>
    <xdr:cxnSp macro="">
      <xdr:nvCxnSpPr>
        <xdr:cNvPr id="455" name="直線コネクタ 454"/>
        <xdr:cNvCxnSpPr/>
      </xdr:nvCxnSpPr>
      <xdr:spPr>
        <a:xfrm>
          <a:off x="8750300" y="16683061"/>
          <a:ext cx="889000" cy="4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6393</xdr:rowOff>
    </xdr:from>
    <xdr:to>
      <xdr:col>50</xdr:col>
      <xdr:colOff>165100</xdr:colOff>
      <xdr:row>97</xdr:row>
      <xdr:rowOff>107993</xdr:rowOff>
    </xdr:to>
    <xdr:sp macro="" textlink="">
      <xdr:nvSpPr>
        <xdr:cNvPr id="456" name="フローチャート: 判断 455"/>
        <xdr:cNvSpPr/>
      </xdr:nvSpPr>
      <xdr:spPr>
        <a:xfrm>
          <a:off x="9588500" y="1663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124520</xdr:rowOff>
    </xdr:from>
    <xdr:ext cx="534377" cy="259045"/>
    <xdr:sp macro="" textlink="">
      <xdr:nvSpPr>
        <xdr:cNvPr id="457" name="テキスト ボックス 456"/>
        <xdr:cNvSpPr txBox="1"/>
      </xdr:nvSpPr>
      <xdr:spPr>
        <a:xfrm>
          <a:off x="9372111" y="1641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52411</xdr:rowOff>
    </xdr:from>
    <xdr:to>
      <xdr:col>45</xdr:col>
      <xdr:colOff>177800</xdr:colOff>
      <xdr:row>97</xdr:row>
      <xdr:rowOff>88360</xdr:rowOff>
    </xdr:to>
    <xdr:cxnSp macro="">
      <xdr:nvCxnSpPr>
        <xdr:cNvPr id="458" name="直線コネクタ 457"/>
        <xdr:cNvCxnSpPr/>
      </xdr:nvCxnSpPr>
      <xdr:spPr>
        <a:xfrm flipV="1">
          <a:off x="7861300" y="16683061"/>
          <a:ext cx="889000" cy="3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168873</xdr:rowOff>
    </xdr:from>
    <xdr:to>
      <xdr:col>46</xdr:col>
      <xdr:colOff>38100</xdr:colOff>
      <xdr:row>97</xdr:row>
      <xdr:rowOff>99023</xdr:rowOff>
    </xdr:to>
    <xdr:sp macro="" textlink="">
      <xdr:nvSpPr>
        <xdr:cNvPr id="459" name="フローチャート: 判断 458"/>
        <xdr:cNvSpPr/>
      </xdr:nvSpPr>
      <xdr:spPr>
        <a:xfrm>
          <a:off x="8699500" y="1662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115550</xdr:rowOff>
    </xdr:from>
    <xdr:ext cx="534377" cy="259045"/>
    <xdr:sp macro="" textlink="">
      <xdr:nvSpPr>
        <xdr:cNvPr id="460" name="テキスト ボックス 459"/>
        <xdr:cNvSpPr txBox="1"/>
      </xdr:nvSpPr>
      <xdr:spPr>
        <a:xfrm>
          <a:off x="8483111" y="1640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65401</xdr:rowOff>
    </xdr:from>
    <xdr:to>
      <xdr:col>41</xdr:col>
      <xdr:colOff>50800</xdr:colOff>
      <xdr:row>97</xdr:row>
      <xdr:rowOff>88360</xdr:rowOff>
    </xdr:to>
    <xdr:cxnSp macro="">
      <xdr:nvCxnSpPr>
        <xdr:cNvPr id="461" name="直線コネクタ 460"/>
        <xdr:cNvCxnSpPr/>
      </xdr:nvCxnSpPr>
      <xdr:spPr>
        <a:xfrm>
          <a:off x="6972300" y="16696051"/>
          <a:ext cx="889000" cy="2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19817</xdr:rowOff>
    </xdr:from>
    <xdr:to>
      <xdr:col>41</xdr:col>
      <xdr:colOff>101600</xdr:colOff>
      <xdr:row>97</xdr:row>
      <xdr:rowOff>121417</xdr:rowOff>
    </xdr:to>
    <xdr:sp macro="" textlink="">
      <xdr:nvSpPr>
        <xdr:cNvPr id="462" name="フローチャート: 判断 461"/>
        <xdr:cNvSpPr/>
      </xdr:nvSpPr>
      <xdr:spPr>
        <a:xfrm>
          <a:off x="7810500" y="1665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137944</xdr:rowOff>
    </xdr:from>
    <xdr:ext cx="534377" cy="259045"/>
    <xdr:sp macro="" textlink="">
      <xdr:nvSpPr>
        <xdr:cNvPr id="463" name="テキスト ボックス 462"/>
        <xdr:cNvSpPr txBox="1"/>
      </xdr:nvSpPr>
      <xdr:spPr>
        <a:xfrm>
          <a:off x="7594111" y="1642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14029</xdr:rowOff>
    </xdr:from>
    <xdr:to>
      <xdr:col>36</xdr:col>
      <xdr:colOff>165100</xdr:colOff>
      <xdr:row>97</xdr:row>
      <xdr:rowOff>115629</xdr:rowOff>
    </xdr:to>
    <xdr:sp macro="" textlink="">
      <xdr:nvSpPr>
        <xdr:cNvPr id="464" name="フローチャート: 判断 463"/>
        <xdr:cNvSpPr/>
      </xdr:nvSpPr>
      <xdr:spPr>
        <a:xfrm>
          <a:off x="6921500" y="1664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132156</xdr:rowOff>
    </xdr:from>
    <xdr:ext cx="534377" cy="259045"/>
    <xdr:sp macro="" textlink="">
      <xdr:nvSpPr>
        <xdr:cNvPr id="465" name="テキスト ボックス 464"/>
        <xdr:cNvSpPr txBox="1"/>
      </xdr:nvSpPr>
      <xdr:spPr>
        <a:xfrm>
          <a:off x="6705111" y="1641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39097</xdr:rowOff>
    </xdr:from>
    <xdr:to>
      <xdr:col>55</xdr:col>
      <xdr:colOff>50800</xdr:colOff>
      <xdr:row>97</xdr:row>
      <xdr:rowOff>140697</xdr:rowOff>
    </xdr:to>
    <xdr:sp macro="" textlink="">
      <xdr:nvSpPr>
        <xdr:cNvPr id="471" name="楕円 470"/>
        <xdr:cNvSpPr/>
      </xdr:nvSpPr>
      <xdr:spPr>
        <a:xfrm>
          <a:off x="10426700" y="1666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17524</xdr:rowOff>
    </xdr:from>
    <xdr:ext cx="534377" cy="259045"/>
    <xdr:sp macro="" textlink="">
      <xdr:nvSpPr>
        <xdr:cNvPr id="472" name="土木費該当値テキスト"/>
        <xdr:cNvSpPr txBox="1"/>
      </xdr:nvSpPr>
      <xdr:spPr>
        <a:xfrm>
          <a:off x="10528300" y="166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43647</xdr:rowOff>
    </xdr:from>
    <xdr:to>
      <xdr:col>50</xdr:col>
      <xdr:colOff>165100</xdr:colOff>
      <xdr:row>97</xdr:row>
      <xdr:rowOff>145247</xdr:rowOff>
    </xdr:to>
    <xdr:sp macro="" textlink="">
      <xdr:nvSpPr>
        <xdr:cNvPr id="473" name="楕円 472"/>
        <xdr:cNvSpPr/>
      </xdr:nvSpPr>
      <xdr:spPr>
        <a:xfrm>
          <a:off x="9588500" y="16674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136374</xdr:rowOff>
    </xdr:from>
    <xdr:ext cx="534377" cy="259045"/>
    <xdr:sp macro="" textlink="">
      <xdr:nvSpPr>
        <xdr:cNvPr id="474" name="テキスト ボックス 473"/>
        <xdr:cNvSpPr txBox="1"/>
      </xdr:nvSpPr>
      <xdr:spPr>
        <a:xfrm>
          <a:off x="9372111" y="1676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1611</xdr:rowOff>
    </xdr:from>
    <xdr:to>
      <xdr:col>46</xdr:col>
      <xdr:colOff>38100</xdr:colOff>
      <xdr:row>97</xdr:row>
      <xdr:rowOff>103211</xdr:rowOff>
    </xdr:to>
    <xdr:sp macro="" textlink="">
      <xdr:nvSpPr>
        <xdr:cNvPr id="475" name="楕円 474"/>
        <xdr:cNvSpPr/>
      </xdr:nvSpPr>
      <xdr:spPr>
        <a:xfrm>
          <a:off x="8699500" y="1663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94338</xdr:rowOff>
    </xdr:from>
    <xdr:ext cx="534377" cy="259045"/>
    <xdr:sp macro="" textlink="">
      <xdr:nvSpPr>
        <xdr:cNvPr id="476" name="テキスト ボックス 475"/>
        <xdr:cNvSpPr txBox="1"/>
      </xdr:nvSpPr>
      <xdr:spPr>
        <a:xfrm>
          <a:off x="8483111" y="1672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37560</xdr:rowOff>
    </xdr:from>
    <xdr:to>
      <xdr:col>41</xdr:col>
      <xdr:colOff>101600</xdr:colOff>
      <xdr:row>97</xdr:row>
      <xdr:rowOff>139160</xdr:rowOff>
    </xdr:to>
    <xdr:sp macro="" textlink="">
      <xdr:nvSpPr>
        <xdr:cNvPr id="477" name="楕円 476"/>
        <xdr:cNvSpPr/>
      </xdr:nvSpPr>
      <xdr:spPr>
        <a:xfrm>
          <a:off x="7810500" y="166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130287</xdr:rowOff>
    </xdr:from>
    <xdr:ext cx="534377" cy="259045"/>
    <xdr:sp macro="" textlink="">
      <xdr:nvSpPr>
        <xdr:cNvPr id="478" name="テキスト ボックス 477"/>
        <xdr:cNvSpPr txBox="1"/>
      </xdr:nvSpPr>
      <xdr:spPr>
        <a:xfrm>
          <a:off x="7594111" y="1676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14601</xdr:rowOff>
    </xdr:from>
    <xdr:to>
      <xdr:col>36</xdr:col>
      <xdr:colOff>165100</xdr:colOff>
      <xdr:row>97</xdr:row>
      <xdr:rowOff>116201</xdr:rowOff>
    </xdr:to>
    <xdr:sp macro="" textlink="">
      <xdr:nvSpPr>
        <xdr:cNvPr id="479" name="楕円 478"/>
        <xdr:cNvSpPr/>
      </xdr:nvSpPr>
      <xdr:spPr>
        <a:xfrm>
          <a:off x="6921500" y="166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107328</xdr:rowOff>
    </xdr:from>
    <xdr:ext cx="534377" cy="259045"/>
    <xdr:sp macro="" textlink="">
      <xdr:nvSpPr>
        <xdr:cNvPr id="480" name="テキスト ボックス 479"/>
        <xdr:cNvSpPr txBox="1"/>
      </xdr:nvSpPr>
      <xdr:spPr>
        <a:xfrm>
          <a:off x="6705111" y="167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38179</xdr:rowOff>
    </xdr:from>
    <xdr:to>
      <xdr:col>85</xdr:col>
      <xdr:colOff>126364</xdr:colOff>
      <xdr:row>37</xdr:row>
      <xdr:rowOff>58227</xdr:rowOff>
    </xdr:to>
    <xdr:cxnSp macro="">
      <xdr:nvCxnSpPr>
        <xdr:cNvPr id="502" name="直線コネクタ 501"/>
        <xdr:cNvCxnSpPr/>
      </xdr:nvCxnSpPr>
      <xdr:spPr>
        <a:xfrm flipV="1">
          <a:off x="16317595" y="5181679"/>
          <a:ext cx="1269" cy="12201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62054</xdr:rowOff>
    </xdr:from>
    <xdr:ext cx="534377" cy="259045"/>
    <xdr:sp macro="" textlink="">
      <xdr:nvSpPr>
        <xdr:cNvPr id="503" name="消防費最小値テキスト"/>
        <xdr:cNvSpPr txBox="1"/>
      </xdr:nvSpPr>
      <xdr:spPr>
        <a:xfrm>
          <a:off x="16370300" y="640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58227</xdr:rowOff>
    </xdr:from>
    <xdr:to>
      <xdr:col>86</xdr:col>
      <xdr:colOff>25400</xdr:colOff>
      <xdr:row>37</xdr:row>
      <xdr:rowOff>58227</xdr:rowOff>
    </xdr:to>
    <xdr:cxnSp macro="">
      <xdr:nvCxnSpPr>
        <xdr:cNvPr id="504" name="直線コネクタ 503"/>
        <xdr:cNvCxnSpPr/>
      </xdr:nvCxnSpPr>
      <xdr:spPr>
        <a:xfrm>
          <a:off x="16230600" y="640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156306</xdr:rowOff>
    </xdr:from>
    <xdr:ext cx="534377" cy="259045"/>
    <xdr:sp macro="" textlink="">
      <xdr:nvSpPr>
        <xdr:cNvPr id="505" name="消防費最大値テキスト"/>
        <xdr:cNvSpPr txBox="1"/>
      </xdr:nvSpPr>
      <xdr:spPr>
        <a:xfrm>
          <a:off x="16370300" y="495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38179</xdr:rowOff>
    </xdr:from>
    <xdr:to>
      <xdr:col>86</xdr:col>
      <xdr:colOff>25400</xdr:colOff>
      <xdr:row>30</xdr:row>
      <xdr:rowOff>38179</xdr:rowOff>
    </xdr:to>
    <xdr:cxnSp macro="">
      <xdr:nvCxnSpPr>
        <xdr:cNvPr id="506" name="直線コネクタ 505"/>
        <xdr:cNvCxnSpPr/>
      </xdr:nvCxnSpPr>
      <xdr:spPr>
        <a:xfrm>
          <a:off x="16230600" y="518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122967</xdr:rowOff>
    </xdr:from>
    <xdr:to>
      <xdr:col>85</xdr:col>
      <xdr:colOff>127000</xdr:colOff>
      <xdr:row>35</xdr:row>
      <xdr:rowOff>137734</xdr:rowOff>
    </xdr:to>
    <xdr:cxnSp macro="">
      <xdr:nvCxnSpPr>
        <xdr:cNvPr id="507" name="直線コネクタ 506"/>
        <xdr:cNvCxnSpPr/>
      </xdr:nvCxnSpPr>
      <xdr:spPr>
        <a:xfrm flipV="1">
          <a:off x="15481300" y="6123717"/>
          <a:ext cx="838200" cy="1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56903</xdr:rowOff>
    </xdr:from>
    <xdr:ext cx="534377" cy="259045"/>
    <xdr:sp macro="" textlink="">
      <xdr:nvSpPr>
        <xdr:cNvPr id="508" name="消防費平均値テキスト"/>
        <xdr:cNvSpPr txBox="1"/>
      </xdr:nvSpPr>
      <xdr:spPr>
        <a:xfrm>
          <a:off x="16370300" y="6057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78476</xdr:rowOff>
    </xdr:from>
    <xdr:to>
      <xdr:col>85</xdr:col>
      <xdr:colOff>177800</xdr:colOff>
      <xdr:row>36</xdr:row>
      <xdr:rowOff>8626</xdr:rowOff>
    </xdr:to>
    <xdr:sp macro="" textlink="">
      <xdr:nvSpPr>
        <xdr:cNvPr id="509" name="フローチャート: 判断 508"/>
        <xdr:cNvSpPr/>
      </xdr:nvSpPr>
      <xdr:spPr>
        <a:xfrm>
          <a:off x="16268700" y="607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137734</xdr:rowOff>
    </xdr:from>
    <xdr:to>
      <xdr:col>81</xdr:col>
      <xdr:colOff>50800</xdr:colOff>
      <xdr:row>35</xdr:row>
      <xdr:rowOff>155862</xdr:rowOff>
    </xdr:to>
    <xdr:cxnSp macro="">
      <xdr:nvCxnSpPr>
        <xdr:cNvPr id="510" name="直線コネクタ 509"/>
        <xdr:cNvCxnSpPr/>
      </xdr:nvCxnSpPr>
      <xdr:spPr>
        <a:xfrm flipV="1">
          <a:off x="14592300" y="6138484"/>
          <a:ext cx="889000" cy="1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103873</xdr:rowOff>
    </xdr:from>
    <xdr:to>
      <xdr:col>81</xdr:col>
      <xdr:colOff>101600</xdr:colOff>
      <xdr:row>36</xdr:row>
      <xdr:rowOff>34023</xdr:rowOff>
    </xdr:to>
    <xdr:sp macro="" textlink="">
      <xdr:nvSpPr>
        <xdr:cNvPr id="511" name="フローチャート: 判断 510"/>
        <xdr:cNvSpPr/>
      </xdr:nvSpPr>
      <xdr:spPr>
        <a:xfrm>
          <a:off x="15430500" y="6104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25150</xdr:rowOff>
    </xdr:from>
    <xdr:ext cx="534377" cy="259045"/>
    <xdr:sp macro="" textlink="">
      <xdr:nvSpPr>
        <xdr:cNvPr id="512" name="テキスト ボックス 511"/>
        <xdr:cNvSpPr txBox="1"/>
      </xdr:nvSpPr>
      <xdr:spPr>
        <a:xfrm>
          <a:off x="15214111" y="61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110988</xdr:rowOff>
    </xdr:from>
    <xdr:to>
      <xdr:col>76</xdr:col>
      <xdr:colOff>114300</xdr:colOff>
      <xdr:row>35</xdr:row>
      <xdr:rowOff>155862</xdr:rowOff>
    </xdr:to>
    <xdr:cxnSp macro="">
      <xdr:nvCxnSpPr>
        <xdr:cNvPr id="513" name="直線コネクタ 512"/>
        <xdr:cNvCxnSpPr/>
      </xdr:nvCxnSpPr>
      <xdr:spPr>
        <a:xfrm>
          <a:off x="13703300" y="6111738"/>
          <a:ext cx="889000" cy="4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100719</xdr:rowOff>
    </xdr:from>
    <xdr:to>
      <xdr:col>76</xdr:col>
      <xdr:colOff>165100</xdr:colOff>
      <xdr:row>36</xdr:row>
      <xdr:rowOff>30869</xdr:rowOff>
    </xdr:to>
    <xdr:sp macro="" textlink="">
      <xdr:nvSpPr>
        <xdr:cNvPr id="514" name="フローチャート: 判断 513"/>
        <xdr:cNvSpPr/>
      </xdr:nvSpPr>
      <xdr:spPr>
        <a:xfrm>
          <a:off x="14541500" y="610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47396</xdr:rowOff>
    </xdr:from>
    <xdr:ext cx="534377" cy="259045"/>
    <xdr:sp macro="" textlink="">
      <xdr:nvSpPr>
        <xdr:cNvPr id="515" name="テキスト ボックス 514"/>
        <xdr:cNvSpPr txBox="1"/>
      </xdr:nvSpPr>
      <xdr:spPr>
        <a:xfrm>
          <a:off x="14325111" y="587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110988</xdr:rowOff>
    </xdr:from>
    <xdr:to>
      <xdr:col>71</xdr:col>
      <xdr:colOff>177800</xdr:colOff>
      <xdr:row>36</xdr:row>
      <xdr:rowOff>17239</xdr:rowOff>
    </xdr:to>
    <xdr:cxnSp macro="">
      <xdr:nvCxnSpPr>
        <xdr:cNvPr id="516" name="直線コネクタ 515"/>
        <xdr:cNvCxnSpPr/>
      </xdr:nvCxnSpPr>
      <xdr:spPr>
        <a:xfrm flipV="1">
          <a:off x="12814300" y="6111738"/>
          <a:ext cx="889000" cy="7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95598</xdr:rowOff>
    </xdr:from>
    <xdr:to>
      <xdr:col>72</xdr:col>
      <xdr:colOff>38100</xdr:colOff>
      <xdr:row>36</xdr:row>
      <xdr:rowOff>25748</xdr:rowOff>
    </xdr:to>
    <xdr:sp macro="" textlink="">
      <xdr:nvSpPr>
        <xdr:cNvPr id="517" name="フローチャート: 判断 516"/>
        <xdr:cNvSpPr/>
      </xdr:nvSpPr>
      <xdr:spPr>
        <a:xfrm>
          <a:off x="13652500" y="60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16875</xdr:rowOff>
    </xdr:from>
    <xdr:ext cx="534377" cy="259045"/>
    <xdr:sp macro="" textlink="">
      <xdr:nvSpPr>
        <xdr:cNvPr id="518" name="テキスト ボックス 517"/>
        <xdr:cNvSpPr txBox="1"/>
      </xdr:nvSpPr>
      <xdr:spPr>
        <a:xfrm>
          <a:off x="13436111" y="6189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24183</xdr:rowOff>
    </xdr:from>
    <xdr:to>
      <xdr:col>67</xdr:col>
      <xdr:colOff>101600</xdr:colOff>
      <xdr:row>35</xdr:row>
      <xdr:rowOff>125783</xdr:rowOff>
    </xdr:to>
    <xdr:sp macro="" textlink="">
      <xdr:nvSpPr>
        <xdr:cNvPr id="519" name="フローチャート: 判断 518"/>
        <xdr:cNvSpPr/>
      </xdr:nvSpPr>
      <xdr:spPr>
        <a:xfrm>
          <a:off x="12763500" y="602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142310</xdr:rowOff>
    </xdr:from>
    <xdr:ext cx="534377" cy="259045"/>
    <xdr:sp macro="" textlink="">
      <xdr:nvSpPr>
        <xdr:cNvPr id="520" name="テキスト ボックス 519"/>
        <xdr:cNvSpPr txBox="1"/>
      </xdr:nvSpPr>
      <xdr:spPr>
        <a:xfrm>
          <a:off x="12547111" y="58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72167</xdr:rowOff>
    </xdr:from>
    <xdr:to>
      <xdr:col>85</xdr:col>
      <xdr:colOff>177800</xdr:colOff>
      <xdr:row>36</xdr:row>
      <xdr:rowOff>2317</xdr:rowOff>
    </xdr:to>
    <xdr:sp macro="" textlink="">
      <xdr:nvSpPr>
        <xdr:cNvPr id="526" name="楕円 525"/>
        <xdr:cNvSpPr/>
      </xdr:nvSpPr>
      <xdr:spPr>
        <a:xfrm>
          <a:off x="16268700" y="607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95044</xdr:rowOff>
    </xdr:from>
    <xdr:ext cx="534377" cy="259045"/>
    <xdr:sp macro="" textlink="">
      <xdr:nvSpPr>
        <xdr:cNvPr id="527" name="消防費該当値テキスト"/>
        <xdr:cNvSpPr txBox="1"/>
      </xdr:nvSpPr>
      <xdr:spPr>
        <a:xfrm>
          <a:off x="16370300" y="592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86934</xdr:rowOff>
    </xdr:from>
    <xdr:to>
      <xdr:col>81</xdr:col>
      <xdr:colOff>101600</xdr:colOff>
      <xdr:row>36</xdr:row>
      <xdr:rowOff>17084</xdr:rowOff>
    </xdr:to>
    <xdr:sp macro="" textlink="">
      <xdr:nvSpPr>
        <xdr:cNvPr id="528" name="楕円 527"/>
        <xdr:cNvSpPr/>
      </xdr:nvSpPr>
      <xdr:spPr>
        <a:xfrm>
          <a:off x="15430500" y="60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33611</xdr:rowOff>
    </xdr:from>
    <xdr:ext cx="534377" cy="259045"/>
    <xdr:sp macro="" textlink="">
      <xdr:nvSpPr>
        <xdr:cNvPr id="529" name="テキスト ボックス 528"/>
        <xdr:cNvSpPr txBox="1"/>
      </xdr:nvSpPr>
      <xdr:spPr>
        <a:xfrm>
          <a:off x="15214111" y="586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105062</xdr:rowOff>
    </xdr:from>
    <xdr:to>
      <xdr:col>76</xdr:col>
      <xdr:colOff>165100</xdr:colOff>
      <xdr:row>36</xdr:row>
      <xdr:rowOff>35212</xdr:rowOff>
    </xdr:to>
    <xdr:sp macro="" textlink="">
      <xdr:nvSpPr>
        <xdr:cNvPr id="530" name="楕円 529"/>
        <xdr:cNvSpPr/>
      </xdr:nvSpPr>
      <xdr:spPr>
        <a:xfrm>
          <a:off x="14541500" y="610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26339</xdr:rowOff>
    </xdr:from>
    <xdr:ext cx="534377" cy="259045"/>
    <xdr:sp macro="" textlink="">
      <xdr:nvSpPr>
        <xdr:cNvPr id="531" name="テキスト ボックス 530"/>
        <xdr:cNvSpPr txBox="1"/>
      </xdr:nvSpPr>
      <xdr:spPr>
        <a:xfrm>
          <a:off x="14325111" y="619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60188</xdr:rowOff>
    </xdr:from>
    <xdr:to>
      <xdr:col>72</xdr:col>
      <xdr:colOff>38100</xdr:colOff>
      <xdr:row>35</xdr:row>
      <xdr:rowOff>161788</xdr:rowOff>
    </xdr:to>
    <xdr:sp macro="" textlink="">
      <xdr:nvSpPr>
        <xdr:cNvPr id="532" name="楕円 531"/>
        <xdr:cNvSpPr/>
      </xdr:nvSpPr>
      <xdr:spPr>
        <a:xfrm>
          <a:off x="13652500" y="60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6865</xdr:rowOff>
    </xdr:from>
    <xdr:ext cx="534377" cy="259045"/>
    <xdr:sp macro="" textlink="">
      <xdr:nvSpPr>
        <xdr:cNvPr id="533" name="テキスト ボックス 532"/>
        <xdr:cNvSpPr txBox="1"/>
      </xdr:nvSpPr>
      <xdr:spPr>
        <a:xfrm>
          <a:off x="13436111" y="583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137889</xdr:rowOff>
    </xdr:from>
    <xdr:to>
      <xdr:col>67</xdr:col>
      <xdr:colOff>101600</xdr:colOff>
      <xdr:row>36</xdr:row>
      <xdr:rowOff>68039</xdr:rowOff>
    </xdr:to>
    <xdr:sp macro="" textlink="">
      <xdr:nvSpPr>
        <xdr:cNvPr id="534" name="楕円 533"/>
        <xdr:cNvSpPr/>
      </xdr:nvSpPr>
      <xdr:spPr>
        <a:xfrm>
          <a:off x="12763500" y="613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59166</xdr:rowOff>
    </xdr:from>
    <xdr:ext cx="534377" cy="259045"/>
    <xdr:sp macro="" textlink="">
      <xdr:nvSpPr>
        <xdr:cNvPr id="535" name="テキスト ボックス 534"/>
        <xdr:cNvSpPr txBox="1"/>
      </xdr:nvSpPr>
      <xdr:spPr>
        <a:xfrm>
          <a:off x="12547111" y="623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6" name="テキスト ボックス 54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47" name="直線コネクタ 546"/>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48" name="テキスト ボックス 547"/>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9" name="直線コネクタ 548"/>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0" name="テキスト ボックス 549"/>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1" name="直線コネクタ 550"/>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2" name="テキスト ボックス 551"/>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3" name="直線コネクタ 552"/>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4" name="テキスト ボックス 553"/>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5" name="直線コネクタ 554"/>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6" name="テキスト ボックス 555"/>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7" name="直線コネクタ 556"/>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58" name="テキスト ボックス 557"/>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125526</xdr:rowOff>
    </xdr:from>
    <xdr:to>
      <xdr:col>85</xdr:col>
      <xdr:colOff>126364</xdr:colOff>
      <xdr:row>59</xdr:row>
      <xdr:rowOff>77020</xdr:rowOff>
    </xdr:to>
    <xdr:cxnSp macro="">
      <xdr:nvCxnSpPr>
        <xdr:cNvPr id="562" name="直線コネクタ 561"/>
        <xdr:cNvCxnSpPr/>
      </xdr:nvCxnSpPr>
      <xdr:spPr>
        <a:xfrm flipV="1">
          <a:off x="16317595" y="8698026"/>
          <a:ext cx="1269" cy="149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80847</xdr:rowOff>
    </xdr:from>
    <xdr:ext cx="534377" cy="259045"/>
    <xdr:sp macro="" textlink="">
      <xdr:nvSpPr>
        <xdr:cNvPr id="563" name="教育費最小値テキスト"/>
        <xdr:cNvSpPr txBox="1"/>
      </xdr:nvSpPr>
      <xdr:spPr>
        <a:xfrm>
          <a:off x="16370300" y="1019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77020</xdr:rowOff>
    </xdr:from>
    <xdr:to>
      <xdr:col>86</xdr:col>
      <xdr:colOff>25400</xdr:colOff>
      <xdr:row>59</xdr:row>
      <xdr:rowOff>77020</xdr:rowOff>
    </xdr:to>
    <xdr:cxnSp macro="">
      <xdr:nvCxnSpPr>
        <xdr:cNvPr id="564" name="直線コネクタ 563"/>
        <xdr:cNvCxnSpPr/>
      </xdr:nvCxnSpPr>
      <xdr:spPr>
        <a:xfrm>
          <a:off x="16230600" y="10192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72203</xdr:rowOff>
    </xdr:from>
    <xdr:ext cx="599010" cy="259045"/>
    <xdr:sp macro="" textlink="">
      <xdr:nvSpPr>
        <xdr:cNvPr id="565" name="教育費最大値テキスト"/>
        <xdr:cNvSpPr txBox="1"/>
      </xdr:nvSpPr>
      <xdr:spPr>
        <a:xfrm>
          <a:off x="16370300" y="847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169,302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125526</xdr:rowOff>
    </xdr:from>
    <xdr:to>
      <xdr:col>86</xdr:col>
      <xdr:colOff>25400</xdr:colOff>
      <xdr:row>50</xdr:row>
      <xdr:rowOff>125526</xdr:rowOff>
    </xdr:to>
    <xdr:cxnSp macro="">
      <xdr:nvCxnSpPr>
        <xdr:cNvPr id="566" name="直線コネクタ 565"/>
        <xdr:cNvCxnSpPr/>
      </xdr:nvCxnSpPr>
      <xdr:spPr>
        <a:xfrm>
          <a:off x="16230600" y="869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119735</xdr:rowOff>
    </xdr:from>
    <xdr:to>
      <xdr:col>85</xdr:col>
      <xdr:colOff>127000</xdr:colOff>
      <xdr:row>58</xdr:row>
      <xdr:rowOff>138176</xdr:rowOff>
    </xdr:to>
    <xdr:cxnSp macro="">
      <xdr:nvCxnSpPr>
        <xdr:cNvPr id="567" name="直線コネクタ 566"/>
        <xdr:cNvCxnSpPr/>
      </xdr:nvCxnSpPr>
      <xdr:spPr>
        <a:xfrm flipV="1">
          <a:off x="15481300" y="10063835"/>
          <a:ext cx="838200" cy="18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116458</xdr:rowOff>
    </xdr:from>
    <xdr:ext cx="534377" cy="259045"/>
    <xdr:sp macro="" textlink="">
      <xdr:nvSpPr>
        <xdr:cNvPr id="568" name="教育費平均値テキスト"/>
        <xdr:cNvSpPr txBox="1"/>
      </xdr:nvSpPr>
      <xdr:spPr>
        <a:xfrm>
          <a:off x="16370300" y="97176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93581</xdr:rowOff>
    </xdr:from>
    <xdr:to>
      <xdr:col>85</xdr:col>
      <xdr:colOff>177800</xdr:colOff>
      <xdr:row>58</xdr:row>
      <xdr:rowOff>23731</xdr:rowOff>
    </xdr:to>
    <xdr:sp macro="" textlink="">
      <xdr:nvSpPr>
        <xdr:cNvPr id="569" name="フローチャート: 判断 568"/>
        <xdr:cNvSpPr/>
      </xdr:nvSpPr>
      <xdr:spPr>
        <a:xfrm>
          <a:off x="16268700" y="986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138176</xdr:rowOff>
    </xdr:from>
    <xdr:to>
      <xdr:col>81</xdr:col>
      <xdr:colOff>50800</xdr:colOff>
      <xdr:row>59</xdr:row>
      <xdr:rowOff>25759</xdr:rowOff>
    </xdr:to>
    <xdr:cxnSp macro="">
      <xdr:nvCxnSpPr>
        <xdr:cNvPr id="570" name="直線コネクタ 569"/>
        <xdr:cNvCxnSpPr/>
      </xdr:nvCxnSpPr>
      <xdr:spPr>
        <a:xfrm flipV="1">
          <a:off x="14592300" y="10082276"/>
          <a:ext cx="889000" cy="59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1455</xdr:rowOff>
    </xdr:from>
    <xdr:to>
      <xdr:col>81</xdr:col>
      <xdr:colOff>101600</xdr:colOff>
      <xdr:row>58</xdr:row>
      <xdr:rowOff>103055</xdr:rowOff>
    </xdr:to>
    <xdr:sp macro="" textlink="">
      <xdr:nvSpPr>
        <xdr:cNvPr id="571" name="フローチャート: 判断 570"/>
        <xdr:cNvSpPr/>
      </xdr:nvSpPr>
      <xdr:spPr>
        <a:xfrm>
          <a:off x="15430500" y="994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119582</xdr:rowOff>
    </xdr:from>
    <xdr:ext cx="534377" cy="259045"/>
    <xdr:sp macro="" textlink="">
      <xdr:nvSpPr>
        <xdr:cNvPr id="572" name="テキスト ボックス 571"/>
        <xdr:cNvSpPr txBox="1"/>
      </xdr:nvSpPr>
      <xdr:spPr>
        <a:xfrm>
          <a:off x="15214111" y="9720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134965</xdr:rowOff>
    </xdr:from>
    <xdr:to>
      <xdr:col>76</xdr:col>
      <xdr:colOff>114300</xdr:colOff>
      <xdr:row>59</xdr:row>
      <xdr:rowOff>25759</xdr:rowOff>
    </xdr:to>
    <xdr:cxnSp macro="">
      <xdr:nvCxnSpPr>
        <xdr:cNvPr id="573" name="直線コネクタ 572"/>
        <xdr:cNvCxnSpPr/>
      </xdr:nvCxnSpPr>
      <xdr:spPr>
        <a:xfrm>
          <a:off x="13703300" y="10079065"/>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165318</xdr:rowOff>
    </xdr:from>
    <xdr:to>
      <xdr:col>76</xdr:col>
      <xdr:colOff>165100</xdr:colOff>
      <xdr:row>58</xdr:row>
      <xdr:rowOff>95468</xdr:rowOff>
    </xdr:to>
    <xdr:sp macro="" textlink="">
      <xdr:nvSpPr>
        <xdr:cNvPr id="574" name="フローチャート: 判断 573"/>
        <xdr:cNvSpPr/>
      </xdr:nvSpPr>
      <xdr:spPr>
        <a:xfrm>
          <a:off x="14541500" y="9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111995</xdr:rowOff>
    </xdr:from>
    <xdr:ext cx="534377" cy="259045"/>
    <xdr:sp macro="" textlink="">
      <xdr:nvSpPr>
        <xdr:cNvPr id="575" name="テキスト ボックス 574"/>
        <xdr:cNvSpPr txBox="1"/>
      </xdr:nvSpPr>
      <xdr:spPr>
        <a:xfrm>
          <a:off x="14325111" y="9713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50405</xdr:rowOff>
    </xdr:from>
    <xdr:to>
      <xdr:col>71</xdr:col>
      <xdr:colOff>177800</xdr:colOff>
      <xdr:row>58</xdr:row>
      <xdr:rowOff>134965</xdr:rowOff>
    </xdr:to>
    <xdr:cxnSp macro="">
      <xdr:nvCxnSpPr>
        <xdr:cNvPr id="576" name="直線コネクタ 575"/>
        <xdr:cNvCxnSpPr/>
      </xdr:nvCxnSpPr>
      <xdr:spPr>
        <a:xfrm>
          <a:off x="12814300" y="9994505"/>
          <a:ext cx="889000" cy="8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5309</xdr:rowOff>
    </xdr:from>
    <xdr:to>
      <xdr:col>72</xdr:col>
      <xdr:colOff>38100</xdr:colOff>
      <xdr:row>58</xdr:row>
      <xdr:rowOff>106909</xdr:rowOff>
    </xdr:to>
    <xdr:sp macro="" textlink="">
      <xdr:nvSpPr>
        <xdr:cNvPr id="577" name="フローチャート: 判断 576"/>
        <xdr:cNvSpPr/>
      </xdr:nvSpPr>
      <xdr:spPr>
        <a:xfrm>
          <a:off x="13652500" y="99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123436</xdr:rowOff>
    </xdr:from>
    <xdr:ext cx="534377" cy="259045"/>
    <xdr:sp macro="" textlink="">
      <xdr:nvSpPr>
        <xdr:cNvPr id="578" name="テキスト ボックス 577"/>
        <xdr:cNvSpPr txBox="1"/>
      </xdr:nvSpPr>
      <xdr:spPr>
        <a:xfrm>
          <a:off x="13436111" y="972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41275</xdr:rowOff>
    </xdr:from>
    <xdr:to>
      <xdr:col>67</xdr:col>
      <xdr:colOff>101600</xdr:colOff>
      <xdr:row>58</xdr:row>
      <xdr:rowOff>142875</xdr:rowOff>
    </xdr:to>
    <xdr:sp macro="" textlink="">
      <xdr:nvSpPr>
        <xdr:cNvPr id="579" name="フローチャート: 判断 578"/>
        <xdr:cNvSpPr/>
      </xdr:nvSpPr>
      <xdr:spPr>
        <a:xfrm>
          <a:off x="12763500" y="998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134002</xdr:rowOff>
    </xdr:from>
    <xdr:ext cx="534377" cy="259045"/>
    <xdr:sp macro="" textlink="">
      <xdr:nvSpPr>
        <xdr:cNvPr id="580" name="テキスト ボックス 579"/>
        <xdr:cNvSpPr txBox="1"/>
      </xdr:nvSpPr>
      <xdr:spPr>
        <a:xfrm>
          <a:off x="12547111" y="10078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68935</xdr:rowOff>
    </xdr:from>
    <xdr:to>
      <xdr:col>85</xdr:col>
      <xdr:colOff>177800</xdr:colOff>
      <xdr:row>58</xdr:row>
      <xdr:rowOff>170535</xdr:rowOff>
    </xdr:to>
    <xdr:sp macro="" textlink="">
      <xdr:nvSpPr>
        <xdr:cNvPr id="586" name="楕円 585"/>
        <xdr:cNvSpPr/>
      </xdr:nvSpPr>
      <xdr:spPr>
        <a:xfrm>
          <a:off x="16268700" y="1001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47362</xdr:rowOff>
    </xdr:from>
    <xdr:ext cx="534377" cy="259045"/>
    <xdr:sp macro="" textlink="">
      <xdr:nvSpPr>
        <xdr:cNvPr id="587" name="教育費該当値テキスト"/>
        <xdr:cNvSpPr txBox="1"/>
      </xdr:nvSpPr>
      <xdr:spPr>
        <a:xfrm>
          <a:off x="16370300" y="999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87376</xdr:rowOff>
    </xdr:from>
    <xdr:to>
      <xdr:col>81</xdr:col>
      <xdr:colOff>101600</xdr:colOff>
      <xdr:row>59</xdr:row>
      <xdr:rowOff>17526</xdr:rowOff>
    </xdr:to>
    <xdr:sp macro="" textlink="">
      <xdr:nvSpPr>
        <xdr:cNvPr id="588" name="楕円 587"/>
        <xdr:cNvSpPr/>
      </xdr:nvSpPr>
      <xdr:spPr>
        <a:xfrm>
          <a:off x="15430500" y="10031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8653</xdr:rowOff>
    </xdr:from>
    <xdr:ext cx="534377" cy="259045"/>
    <xdr:sp macro="" textlink="">
      <xdr:nvSpPr>
        <xdr:cNvPr id="589" name="テキスト ボックス 588"/>
        <xdr:cNvSpPr txBox="1"/>
      </xdr:nvSpPr>
      <xdr:spPr>
        <a:xfrm>
          <a:off x="15214111" y="1012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146409</xdr:rowOff>
    </xdr:from>
    <xdr:to>
      <xdr:col>76</xdr:col>
      <xdr:colOff>165100</xdr:colOff>
      <xdr:row>59</xdr:row>
      <xdr:rowOff>76559</xdr:rowOff>
    </xdr:to>
    <xdr:sp macro="" textlink="">
      <xdr:nvSpPr>
        <xdr:cNvPr id="590" name="楕円 589"/>
        <xdr:cNvSpPr/>
      </xdr:nvSpPr>
      <xdr:spPr>
        <a:xfrm>
          <a:off x="14541500" y="1009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67686</xdr:rowOff>
    </xdr:from>
    <xdr:ext cx="534377" cy="259045"/>
    <xdr:sp macro="" textlink="">
      <xdr:nvSpPr>
        <xdr:cNvPr id="591" name="テキスト ボックス 590"/>
        <xdr:cNvSpPr txBox="1"/>
      </xdr:nvSpPr>
      <xdr:spPr>
        <a:xfrm>
          <a:off x="14325111" y="1018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84165</xdr:rowOff>
    </xdr:from>
    <xdr:to>
      <xdr:col>72</xdr:col>
      <xdr:colOff>38100</xdr:colOff>
      <xdr:row>59</xdr:row>
      <xdr:rowOff>14315</xdr:rowOff>
    </xdr:to>
    <xdr:sp macro="" textlink="">
      <xdr:nvSpPr>
        <xdr:cNvPr id="592" name="楕円 591"/>
        <xdr:cNvSpPr/>
      </xdr:nvSpPr>
      <xdr:spPr>
        <a:xfrm>
          <a:off x="13652500" y="1002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5442</xdr:rowOff>
    </xdr:from>
    <xdr:ext cx="534377" cy="259045"/>
    <xdr:sp macro="" textlink="">
      <xdr:nvSpPr>
        <xdr:cNvPr id="593" name="テキスト ボックス 592"/>
        <xdr:cNvSpPr txBox="1"/>
      </xdr:nvSpPr>
      <xdr:spPr>
        <a:xfrm>
          <a:off x="13436111" y="1012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171055</xdr:rowOff>
    </xdr:from>
    <xdr:to>
      <xdr:col>67</xdr:col>
      <xdr:colOff>101600</xdr:colOff>
      <xdr:row>58</xdr:row>
      <xdr:rowOff>101205</xdr:rowOff>
    </xdr:to>
    <xdr:sp macro="" textlink="">
      <xdr:nvSpPr>
        <xdr:cNvPr id="594" name="楕円 593"/>
        <xdr:cNvSpPr/>
      </xdr:nvSpPr>
      <xdr:spPr>
        <a:xfrm>
          <a:off x="12763500" y="994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117732</xdr:rowOff>
    </xdr:from>
    <xdr:ext cx="534377" cy="259045"/>
    <xdr:sp macro="" textlink="">
      <xdr:nvSpPr>
        <xdr:cNvPr id="595" name="テキスト ボックス 594"/>
        <xdr:cNvSpPr txBox="1"/>
      </xdr:nvSpPr>
      <xdr:spPr>
        <a:xfrm>
          <a:off x="12547111" y="9718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48100</xdr:rowOff>
    </xdr:from>
    <xdr:to>
      <xdr:col>85</xdr:col>
      <xdr:colOff>126364</xdr:colOff>
      <xdr:row>78</xdr:row>
      <xdr:rowOff>139700</xdr:rowOff>
    </xdr:to>
    <xdr:cxnSp macro="">
      <xdr:nvCxnSpPr>
        <xdr:cNvPr id="617" name="直線コネクタ 616"/>
        <xdr:cNvCxnSpPr/>
      </xdr:nvCxnSpPr>
      <xdr:spPr>
        <a:xfrm flipV="1">
          <a:off x="16317595" y="12221050"/>
          <a:ext cx="1269" cy="129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166227</xdr:rowOff>
    </xdr:from>
    <xdr:ext cx="534377" cy="259045"/>
    <xdr:sp macro="" textlink="">
      <xdr:nvSpPr>
        <xdr:cNvPr id="620" name="災害復旧費最大値テキスト"/>
        <xdr:cNvSpPr txBox="1"/>
      </xdr:nvSpPr>
      <xdr:spPr>
        <a:xfrm>
          <a:off x="16370300" y="1199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48100</xdr:rowOff>
    </xdr:from>
    <xdr:to>
      <xdr:col>86</xdr:col>
      <xdr:colOff>25400</xdr:colOff>
      <xdr:row>71</xdr:row>
      <xdr:rowOff>48100</xdr:rowOff>
    </xdr:to>
    <xdr:cxnSp macro="">
      <xdr:nvCxnSpPr>
        <xdr:cNvPr id="621" name="直線コネクタ 620"/>
        <xdr:cNvCxnSpPr/>
      </xdr:nvCxnSpPr>
      <xdr:spPr>
        <a:xfrm>
          <a:off x="16230600" y="12221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68605</xdr:rowOff>
    </xdr:from>
    <xdr:to>
      <xdr:col>85</xdr:col>
      <xdr:colOff>127000</xdr:colOff>
      <xdr:row>77</xdr:row>
      <xdr:rowOff>62959</xdr:rowOff>
    </xdr:to>
    <xdr:cxnSp macro="">
      <xdr:nvCxnSpPr>
        <xdr:cNvPr id="622" name="直線コネクタ 621"/>
        <xdr:cNvCxnSpPr/>
      </xdr:nvCxnSpPr>
      <xdr:spPr>
        <a:xfrm flipV="1">
          <a:off x="15481300" y="13098805"/>
          <a:ext cx="838200" cy="1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56675</xdr:rowOff>
    </xdr:from>
    <xdr:ext cx="469744" cy="259045"/>
    <xdr:sp macro="" textlink="">
      <xdr:nvSpPr>
        <xdr:cNvPr id="623" name="災害復旧費平均値テキスト"/>
        <xdr:cNvSpPr txBox="1"/>
      </xdr:nvSpPr>
      <xdr:spPr>
        <a:xfrm>
          <a:off x="16370300" y="1325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78248</xdr:rowOff>
    </xdr:from>
    <xdr:to>
      <xdr:col>85</xdr:col>
      <xdr:colOff>177800</xdr:colOff>
      <xdr:row>78</xdr:row>
      <xdr:rowOff>8398</xdr:rowOff>
    </xdr:to>
    <xdr:sp macro="" textlink="">
      <xdr:nvSpPr>
        <xdr:cNvPr id="624" name="フローチャート: 判断 623"/>
        <xdr:cNvSpPr/>
      </xdr:nvSpPr>
      <xdr:spPr>
        <a:xfrm>
          <a:off x="16268700" y="1327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62959</xdr:rowOff>
    </xdr:from>
    <xdr:to>
      <xdr:col>81</xdr:col>
      <xdr:colOff>50800</xdr:colOff>
      <xdr:row>78</xdr:row>
      <xdr:rowOff>127859</xdr:rowOff>
    </xdr:to>
    <xdr:cxnSp macro="">
      <xdr:nvCxnSpPr>
        <xdr:cNvPr id="625" name="直線コネクタ 624"/>
        <xdr:cNvCxnSpPr/>
      </xdr:nvCxnSpPr>
      <xdr:spPr>
        <a:xfrm flipV="1">
          <a:off x="14592300" y="13264609"/>
          <a:ext cx="889000" cy="23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120036</xdr:rowOff>
    </xdr:from>
    <xdr:to>
      <xdr:col>81</xdr:col>
      <xdr:colOff>101600</xdr:colOff>
      <xdr:row>78</xdr:row>
      <xdr:rowOff>50186</xdr:rowOff>
    </xdr:to>
    <xdr:sp macro="" textlink="">
      <xdr:nvSpPr>
        <xdr:cNvPr id="626" name="フローチャート: 判断 625"/>
        <xdr:cNvSpPr/>
      </xdr:nvSpPr>
      <xdr:spPr>
        <a:xfrm>
          <a:off x="15430500" y="1332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41313</xdr:rowOff>
    </xdr:from>
    <xdr:ext cx="469744" cy="259045"/>
    <xdr:sp macro="" textlink="">
      <xdr:nvSpPr>
        <xdr:cNvPr id="627" name="テキスト ボックス 626"/>
        <xdr:cNvSpPr txBox="1"/>
      </xdr:nvSpPr>
      <xdr:spPr>
        <a:xfrm>
          <a:off x="15246428" y="1341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94140</xdr:rowOff>
    </xdr:from>
    <xdr:to>
      <xdr:col>76</xdr:col>
      <xdr:colOff>114300</xdr:colOff>
      <xdr:row>78</xdr:row>
      <xdr:rowOff>127859</xdr:rowOff>
    </xdr:to>
    <xdr:cxnSp macro="">
      <xdr:nvCxnSpPr>
        <xdr:cNvPr id="628" name="直線コネクタ 627"/>
        <xdr:cNvCxnSpPr/>
      </xdr:nvCxnSpPr>
      <xdr:spPr>
        <a:xfrm>
          <a:off x="13703300" y="13467240"/>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28001</xdr:rowOff>
    </xdr:from>
    <xdr:to>
      <xdr:col>76</xdr:col>
      <xdr:colOff>165100</xdr:colOff>
      <xdr:row>78</xdr:row>
      <xdr:rowOff>129601</xdr:rowOff>
    </xdr:to>
    <xdr:sp macro="" textlink="">
      <xdr:nvSpPr>
        <xdr:cNvPr id="629" name="フローチャート: 判断 628"/>
        <xdr:cNvSpPr/>
      </xdr:nvSpPr>
      <xdr:spPr>
        <a:xfrm>
          <a:off x="14541500" y="134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146128</xdr:rowOff>
    </xdr:from>
    <xdr:ext cx="469744" cy="259045"/>
    <xdr:sp macro="" textlink="">
      <xdr:nvSpPr>
        <xdr:cNvPr id="630" name="テキスト ボックス 629"/>
        <xdr:cNvSpPr txBox="1"/>
      </xdr:nvSpPr>
      <xdr:spPr>
        <a:xfrm>
          <a:off x="14357428" y="131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94140</xdr:rowOff>
    </xdr:from>
    <xdr:to>
      <xdr:col>71</xdr:col>
      <xdr:colOff>177800</xdr:colOff>
      <xdr:row>78</xdr:row>
      <xdr:rowOff>124315</xdr:rowOff>
    </xdr:to>
    <xdr:cxnSp macro="">
      <xdr:nvCxnSpPr>
        <xdr:cNvPr id="631" name="直線コネクタ 630"/>
        <xdr:cNvCxnSpPr/>
      </xdr:nvCxnSpPr>
      <xdr:spPr>
        <a:xfrm flipV="1">
          <a:off x="12814300" y="13467240"/>
          <a:ext cx="889000" cy="30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159835</xdr:rowOff>
    </xdr:from>
    <xdr:to>
      <xdr:col>72</xdr:col>
      <xdr:colOff>38100</xdr:colOff>
      <xdr:row>78</xdr:row>
      <xdr:rowOff>89985</xdr:rowOff>
    </xdr:to>
    <xdr:sp macro="" textlink="">
      <xdr:nvSpPr>
        <xdr:cNvPr id="632" name="フローチャート: 判断 631"/>
        <xdr:cNvSpPr/>
      </xdr:nvSpPr>
      <xdr:spPr>
        <a:xfrm>
          <a:off x="13652500" y="1336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106512</xdr:rowOff>
    </xdr:from>
    <xdr:ext cx="469744" cy="259045"/>
    <xdr:sp macro="" textlink="">
      <xdr:nvSpPr>
        <xdr:cNvPr id="633" name="テキスト ボックス 632"/>
        <xdr:cNvSpPr txBox="1"/>
      </xdr:nvSpPr>
      <xdr:spPr>
        <a:xfrm>
          <a:off x="13468428" y="1313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10695</xdr:rowOff>
    </xdr:from>
    <xdr:to>
      <xdr:col>67</xdr:col>
      <xdr:colOff>101600</xdr:colOff>
      <xdr:row>78</xdr:row>
      <xdr:rowOff>112295</xdr:rowOff>
    </xdr:to>
    <xdr:sp macro="" textlink="">
      <xdr:nvSpPr>
        <xdr:cNvPr id="634" name="フローチャート: 判断 633"/>
        <xdr:cNvSpPr/>
      </xdr:nvSpPr>
      <xdr:spPr>
        <a:xfrm>
          <a:off x="12763500" y="1338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128822</xdr:rowOff>
    </xdr:from>
    <xdr:ext cx="469744" cy="259045"/>
    <xdr:sp macro="" textlink="">
      <xdr:nvSpPr>
        <xdr:cNvPr id="635" name="テキスト ボックス 634"/>
        <xdr:cNvSpPr txBox="1"/>
      </xdr:nvSpPr>
      <xdr:spPr>
        <a:xfrm>
          <a:off x="12579428" y="1315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17805</xdr:rowOff>
    </xdr:from>
    <xdr:to>
      <xdr:col>85</xdr:col>
      <xdr:colOff>177800</xdr:colOff>
      <xdr:row>76</xdr:row>
      <xdr:rowOff>119405</xdr:rowOff>
    </xdr:to>
    <xdr:sp macro="" textlink="">
      <xdr:nvSpPr>
        <xdr:cNvPr id="641" name="楕円 640"/>
        <xdr:cNvSpPr/>
      </xdr:nvSpPr>
      <xdr:spPr>
        <a:xfrm>
          <a:off x="16268700" y="130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40682</xdr:rowOff>
    </xdr:from>
    <xdr:ext cx="534377" cy="259045"/>
    <xdr:sp macro="" textlink="">
      <xdr:nvSpPr>
        <xdr:cNvPr id="642" name="災害復旧費該当値テキスト"/>
        <xdr:cNvSpPr txBox="1"/>
      </xdr:nvSpPr>
      <xdr:spPr>
        <a:xfrm>
          <a:off x="16370300" y="1289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12159</xdr:rowOff>
    </xdr:from>
    <xdr:to>
      <xdr:col>81</xdr:col>
      <xdr:colOff>101600</xdr:colOff>
      <xdr:row>77</xdr:row>
      <xdr:rowOff>113759</xdr:rowOff>
    </xdr:to>
    <xdr:sp macro="" textlink="">
      <xdr:nvSpPr>
        <xdr:cNvPr id="643" name="楕円 642"/>
        <xdr:cNvSpPr/>
      </xdr:nvSpPr>
      <xdr:spPr>
        <a:xfrm>
          <a:off x="15430500" y="1321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130286</xdr:rowOff>
    </xdr:from>
    <xdr:ext cx="534377" cy="259045"/>
    <xdr:sp macro="" textlink="">
      <xdr:nvSpPr>
        <xdr:cNvPr id="644" name="テキスト ボックス 643"/>
        <xdr:cNvSpPr txBox="1"/>
      </xdr:nvSpPr>
      <xdr:spPr>
        <a:xfrm>
          <a:off x="15214111" y="1298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77059</xdr:rowOff>
    </xdr:from>
    <xdr:to>
      <xdr:col>76</xdr:col>
      <xdr:colOff>165100</xdr:colOff>
      <xdr:row>79</xdr:row>
      <xdr:rowOff>7209</xdr:rowOff>
    </xdr:to>
    <xdr:sp macro="" textlink="">
      <xdr:nvSpPr>
        <xdr:cNvPr id="645" name="楕円 644"/>
        <xdr:cNvSpPr/>
      </xdr:nvSpPr>
      <xdr:spPr>
        <a:xfrm>
          <a:off x="14541500" y="13450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169786</xdr:rowOff>
    </xdr:from>
    <xdr:ext cx="378565" cy="259045"/>
    <xdr:sp macro="" textlink="">
      <xdr:nvSpPr>
        <xdr:cNvPr id="646" name="テキスト ボックス 645"/>
        <xdr:cNvSpPr txBox="1"/>
      </xdr:nvSpPr>
      <xdr:spPr>
        <a:xfrm>
          <a:off x="14403017" y="13542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43340</xdr:rowOff>
    </xdr:from>
    <xdr:to>
      <xdr:col>72</xdr:col>
      <xdr:colOff>38100</xdr:colOff>
      <xdr:row>78</xdr:row>
      <xdr:rowOff>144940</xdr:rowOff>
    </xdr:to>
    <xdr:sp macro="" textlink="">
      <xdr:nvSpPr>
        <xdr:cNvPr id="647" name="楕円 646"/>
        <xdr:cNvSpPr/>
      </xdr:nvSpPr>
      <xdr:spPr>
        <a:xfrm>
          <a:off x="13652500" y="134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136067</xdr:rowOff>
    </xdr:from>
    <xdr:ext cx="469744" cy="259045"/>
    <xdr:sp macro="" textlink="">
      <xdr:nvSpPr>
        <xdr:cNvPr id="648" name="テキスト ボックス 647"/>
        <xdr:cNvSpPr txBox="1"/>
      </xdr:nvSpPr>
      <xdr:spPr>
        <a:xfrm>
          <a:off x="13468428" y="13509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73515</xdr:rowOff>
    </xdr:from>
    <xdr:to>
      <xdr:col>67</xdr:col>
      <xdr:colOff>101600</xdr:colOff>
      <xdr:row>79</xdr:row>
      <xdr:rowOff>3665</xdr:rowOff>
    </xdr:to>
    <xdr:sp macro="" textlink="">
      <xdr:nvSpPr>
        <xdr:cNvPr id="649" name="楕円 648"/>
        <xdr:cNvSpPr/>
      </xdr:nvSpPr>
      <xdr:spPr>
        <a:xfrm>
          <a:off x="12763500" y="1344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166242</xdr:rowOff>
    </xdr:from>
    <xdr:ext cx="378565" cy="259045"/>
    <xdr:sp macro="" textlink="">
      <xdr:nvSpPr>
        <xdr:cNvPr id="650" name="テキスト ボックス 649"/>
        <xdr:cNvSpPr txBox="1"/>
      </xdr:nvSpPr>
      <xdr:spPr>
        <a:xfrm>
          <a:off x="12625017" y="13539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61" name="直線コネクタ 660"/>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62" name="テキスト ボックス 661"/>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63" name="直線コネクタ 662"/>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64" name="テキスト ボックス 663"/>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65" name="直線コネクタ 664"/>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66" name="テキスト ボックス 665"/>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8" name="テキスト ボックス 66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69" name="直線コネクタ 668"/>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54627</xdr:rowOff>
    </xdr:from>
    <xdr:ext cx="595419" cy="259045"/>
    <xdr:sp macro="" textlink="">
      <xdr:nvSpPr>
        <xdr:cNvPr id="670" name="テキスト ボックス 669"/>
        <xdr:cNvSpPr txBox="1"/>
      </xdr:nvSpPr>
      <xdr:spPr>
        <a:xfrm>
          <a:off x="11850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1" name="直線コネクタ 67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2" name="テキスト ボックス 671"/>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73" name="直線コネクタ 672"/>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74" name="テキスト ボックス 673"/>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143366</xdr:rowOff>
    </xdr:from>
    <xdr:to>
      <xdr:col>85</xdr:col>
      <xdr:colOff>126364</xdr:colOff>
      <xdr:row>98</xdr:row>
      <xdr:rowOff>113534</xdr:rowOff>
    </xdr:to>
    <xdr:cxnSp macro="">
      <xdr:nvCxnSpPr>
        <xdr:cNvPr id="678" name="直線コネクタ 677"/>
        <xdr:cNvCxnSpPr/>
      </xdr:nvCxnSpPr>
      <xdr:spPr>
        <a:xfrm flipV="1">
          <a:off x="16317595" y="15573866"/>
          <a:ext cx="1269" cy="134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117361</xdr:rowOff>
    </xdr:from>
    <xdr:ext cx="534377" cy="259045"/>
    <xdr:sp macro="" textlink="">
      <xdr:nvSpPr>
        <xdr:cNvPr id="679" name="公債費最小値テキスト"/>
        <xdr:cNvSpPr txBox="1"/>
      </xdr:nvSpPr>
      <xdr:spPr>
        <a:xfrm>
          <a:off x="16370300" y="169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113534</xdr:rowOff>
    </xdr:from>
    <xdr:to>
      <xdr:col>86</xdr:col>
      <xdr:colOff>25400</xdr:colOff>
      <xdr:row>98</xdr:row>
      <xdr:rowOff>113534</xdr:rowOff>
    </xdr:to>
    <xdr:cxnSp macro="">
      <xdr:nvCxnSpPr>
        <xdr:cNvPr id="680" name="直線コネクタ 679"/>
        <xdr:cNvCxnSpPr/>
      </xdr:nvCxnSpPr>
      <xdr:spPr>
        <a:xfrm>
          <a:off x="16230600" y="1691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90043</xdr:rowOff>
    </xdr:from>
    <xdr:ext cx="599010" cy="259045"/>
    <xdr:sp macro="" textlink="">
      <xdr:nvSpPr>
        <xdr:cNvPr id="681" name="公債費最大値テキスト"/>
        <xdr:cNvSpPr txBox="1"/>
      </xdr:nvSpPr>
      <xdr:spPr>
        <a:xfrm>
          <a:off x="16370300" y="15349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161,615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143366</xdr:rowOff>
    </xdr:from>
    <xdr:to>
      <xdr:col>86</xdr:col>
      <xdr:colOff>25400</xdr:colOff>
      <xdr:row>90</xdr:row>
      <xdr:rowOff>143366</xdr:rowOff>
    </xdr:to>
    <xdr:cxnSp macro="">
      <xdr:nvCxnSpPr>
        <xdr:cNvPr id="682" name="直線コネクタ 681"/>
        <xdr:cNvCxnSpPr/>
      </xdr:nvCxnSpPr>
      <xdr:spPr>
        <a:xfrm>
          <a:off x="16230600" y="15573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83922</xdr:rowOff>
    </xdr:from>
    <xdr:to>
      <xdr:col>85</xdr:col>
      <xdr:colOff>127000</xdr:colOff>
      <xdr:row>96</xdr:row>
      <xdr:rowOff>90351</xdr:rowOff>
    </xdr:to>
    <xdr:cxnSp macro="">
      <xdr:nvCxnSpPr>
        <xdr:cNvPr id="683" name="直線コネクタ 682"/>
        <xdr:cNvCxnSpPr/>
      </xdr:nvCxnSpPr>
      <xdr:spPr>
        <a:xfrm flipV="1">
          <a:off x="15481300" y="16543122"/>
          <a:ext cx="838200" cy="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45083</xdr:rowOff>
    </xdr:from>
    <xdr:ext cx="534377" cy="259045"/>
    <xdr:sp macro="" textlink="">
      <xdr:nvSpPr>
        <xdr:cNvPr id="684" name="公債費平均値テキスト"/>
        <xdr:cNvSpPr txBox="1"/>
      </xdr:nvSpPr>
      <xdr:spPr>
        <a:xfrm>
          <a:off x="16370300" y="16332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22206</xdr:rowOff>
    </xdr:from>
    <xdr:to>
      <xdr:col>85</xdr:col>
      <xdr:colOff>177800</xdr:colOff>
      <xdr:row>96</xdr:row>
      <xdr:rowOff>123806</xdr:rowOff>
    </xdr:to>
    <xdr:sp macro="" textlink="">
      <xdr:nvSpPr>
        <xdr:cNvPr id="685" name="フローチャート: 判断 684"/>
        <xdr:cNvSpPr/>
      </xdr:nvSpPr>
      <xdr:spPr>
        <a:xfrm>
          <a:off x="16268700" y="1648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87007</xdr:rowOff>
    </xdr:from>
    <xdr:to>
      <xdr:col>81</xdr:col>
      <xdr:colOff>50800</xdr:colOff>
      <xdr:row>96</xdr:row>
      <xdr:rowOff>90351</xdr:rowOff>
    </xdr:to>
    <xdr:cxnSp macro="">
      <xdr:nvCxnSpPr>
        <xdr:cNvPr id="686" name="直線コネクタ 685"/>
        <xdr:cNvCxnSpPr/>
      </xdr:nvCxnSpPr>
      <xdr:spPr>
        <a:xfrm>
          <a:off x="14592300" y="16546207"/>
          <a:ext cx="889000" cy="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19368</xdr:rowOff>
    </xdr:from>
    <xdr:to>
      <xdr:col>81</xdr:col>
      <xdr:colOff>101600</xdr:colOff>
      <xdr:row>96</xdr:row>
      <xdr:rowOff>120968</xdr:rowOff>
    </xdr:to>
    <xdr:sp macro="" textlink="">
      <xdr:nvSpPr>
        <xdr:cNvPr id="687" name="フローチャート: 判断 686"/>
        <xdr:cNvSpPr/>
      </xdr:nvSpPr>
      <xdr:spPr>
        <a:xfrm>
          <a:off x="15430500" y="1647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137495</xdr:rowOff>
    </xdr:from>
    <xdr:ext cx="534377" cy="259045"/>
    <xdr:sp macro="" textlink="">
      <xdr:nvSpPr>
        <xdr:cNvPr id="688" name="テキスト ボックス 687"/>
        <xdr:cNvSpPr txBox="1"/>
      </xdr:nvSpPr>
      <xdr:spPr>
        <a:xfrm>
          <a:off x="15214111" y="162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87007</xdr:rowOff>
    </xdr:from>
    <xdr:to>
      <xdr:col>76</xdr:col>
      <xdr:colOff>114300</xdr:colOff>
      <xdr:row>96</xdr:row>
      <xdr:rowOff>89160</xdr:rowOff>
    </xdr:to>
    <xdr:cxnSp macro="">
      <xdr:nvCxnSpPr>
        <xdr:cNvPr id="689" name="直線コネクタ 688"/>
        <xdr:cNvCxnSpPr/>
      </xdr:nvCxnSpPr>
      <xdr:spPr>
        <a:xfrm flipV="1">
          <a:off x="13703300" y="16546207"/>
          <a:ext cx="889000" cy="2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24758</xdr:rowOff>
    </xdr:from>
    <xdr:to>
      <xdr:col>76</xdr:col>
      <xdr:colOff>165100</xdr:colOff>
      <xdr:row>96</xdr:row>
      <xdr:rowOff>126358</xdr:rowOff>
    </xdr:to>
    <xdr:sp macro="" textlink="">
      <xdr:nvSpPr>
        <xdr:cNvPr id="690" name="フローチャート: 判断 689"/>
        <xdr:cNvSpPr/>
      </xdr:nvSpPr>
      <xdr:spPr>
        <a:xfrm>
          <a:off x="14541500" y="164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142885</xdr:rowOff>
    </xdr:from>
    <xdr:ext cx="534377" cy="259045"/>
    <xdr:sp macro="" textlink="">
      <xdr:nvSpPr>
        <xdr:cNvPr id="691" name="テキスト ボックス 690"/>
        <xdr:cNvSpPr txBox="1"/>
      </xdr:nvSpPr>
      <xdr:spPr>
        <a:xfrm>
          <a:off x="14325111" y="1625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89160</xdr:rowOff>
    </xdr:from>
    <xdr:to>
      <xdr:col>71</xdr:col>
      <xdr:colOff>177800</xdr:colOff>
      <xdr:row>96</xdr:row>
      <xdr:rowOff>101667</xdr:rowOff>
    </xdr:to>
    <xdr:cxnSp macro="">
      <xdr:nvCxnSpPr>
        <xdr:cNvPr id="692" name="直線コネクタ 691"/>
        <xdr:cNvCxnSpPr/>
      </xdr:nvCxnSpPr>
      <xdr:spPr>
        <a:xfrm flipV="1">
          <a:off x="12814300" y="16548360"/>
          <a:ext cx="889000" cy="1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30311</xdr:rowOff>
    </xdr:from>
    <xdr:to>
      <xdr:col>72</xdr:col>
      <xdr:colOff>38100</xdr:colOff>
      <xdr:row>96</xdr:row>
      <xdr:rowOff>131911</xdr:rowOff>
    </xdr:to>
    <xdr:sp macro="" textlink="">
      <xdr:nvSpPr>
        <xdr:cNvPr id="693" name="フローチャート: 判断 692"/>
        <xdr:cNvSpPr/>
      </xdr:nvSpPr>
      <xdr:spPr>
        <a:xfrm>
          <a:off x="13652500" y="1648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148438</xdr:rowOff>
    </xdr:from>
    <xdr:ext cx="534377" cy="259045"/>
    <xdr:sp macro="" textlink="">
      <xdr:nvSpPr>
        <xdr:cNvPr id="694" name="テキスト ボックス 693"/>
        <xdr:cNvSpPr txBox="1"/>
      </xdr:nvSpPr>
      <xdr:spPr>
        <a:xfrm>
          <a:off x="13436111" y="1626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83595</xdr:rowOff>
    </xdr:from>
    <xdr:to>
      <xdr:col>67</xdr:col>
      <xdr:colOff>101600</xdr:colOff>
      <xdr:row>97</xdr:row>
      <xdr:rowOff>13745</xdr:rowOff>
    </xdr:to>
    <xdr:sp macro="" textlink="">
      <xdr:nvSpPr>
        <xdr:cNvPr id="695" name="フローチャート: 判断 694"/>
        <xdr:cNvSpPr/>
      </xdr:nvSpPr>
      <xdr:spPr>
        <a:xfrm>
          <a:off x="12763500" y="1654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4872</xdr:rowOff>
    </xdr:from>
    <xdr:ext cx="534377" cy="259045"/>
    <xdr:sp macro="" textlink="">
      <xdr:nvSpPr>
        <xdr:cNvPr id="696" name="テキスト ボックス 695"/>
        <xdr:cNvSpPr txBox="1"/>
      </xdr:nvSpPr>
      <xdr:spPr>
        <a:xfrm>
          <a:off x="12547111" y="16635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33122</xdr:rowOff>
    </xdr:from>
    <xdr:to>
      <xdr:col>85</xdr:col>
      <xdr:colOff>177800</xdr:colOff>
      <xdr:row>96</xdr:row>
      <xdr:rowOff>134722</xdr:rowOff>
    </xdr:to>
    <xdr:sp macro="" textlink="">
      <xdr:nvSpPr>
        <xdr:cNvPr id="702" name="楕円 701"/>
        <xdr:cNvSpPr/>
      </xdr:nvSpPr>
      <xdr:spPr>
        <a:xfrm>
          <a:off x="16268700" y="16492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11549</xdr:rowOff>
    </xdr:from>
    <xdr:ext cx="534377" cy="259045"/>
    <xdr:sp macro="" textlink="">
      <xdr:nvSpPr>
        <xdr:cNvPr id="703" name="公債費該当値テキスト"/>
        <xdr:cNvSpPr txBox="1"/>
      </xdr:nvSpPr>
      <xdr:spPr>
        <a:xfrm>
          <a:off x="16370300" y="1647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39551</xdr:rowOff>
    </xdr:from>
    <xdr:to>
      <xdr:col>81</xdr:col>
      <xdr:colOff>101600</xdr:colOff>
      <xdr:row>96</xdr:row>
      <xdr:rowOff>141151</xdr:rowOff>
    </xdr:to>
    <xdr:sp macro="" textlink="">
      <xdr:nvSpPr>
        <xdr:cNvPr id="704" name="楕円 703"/>
        <xdr:cNvSpPr/>
      </xdr:nvSpPr>
      <xdr:spPr>
        <a:xfrm>
          <a:off x="15430500" y="164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132278</xdr:rowOff>
    </xdr:from>
    <xdr:ext cx="534377" cy="259045"/>
    <xdr:sp macro="" textlink="">
      <xdr:nvSpPr>
        <xdr:cNvPr id="705" name="テキスト ボックス 704"/>
        <xdr:cNvSpPr txBox="1"/>
      </xdr:nvSpPr>
      <xdr:spPr>
        <a:xfrm>
          <a:off x="15214111" y="1659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36207</xdr:rowOff>
    </xdr:from>
    <xdr:to>
      <xdr:col>76</xdr:col>
      <xdr:colOff>165100</xdr:colOff>
      <xdr:row>96</xdr:row>
      <xdr:rowOff>137807</xdr:rowOff>
    </xdr:to>
    <xdr:sp macro="" textlink="">
      <xdr:nvSpPr>
        <xdr:cNvPr id="706" name="楕円 705"/>
        <xdr:cNvSpPr/>
      </xdr:nvSpPr>
      <xdr:spPr>
        <a:xfrm>
          <a:off x="14541500" y="1649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128934</xdr:rowOff>
    </xdr:from>
    <xdr:ext cx="534377" cy="259045"/>
    <xdr:sp macro="" textlink="">
      <xdr:nvSpPr>
        <xdr:cNvPr id="707" name="テキスト ボックス 706"/>
        <xdr:cNvSpPr txBox="1"/>
      </xdr:nvSpPr>
      <xdr:spPr>
        <a:xfrm>
          <a:off x="14325111" y="1658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38360</xdr:rowOff>
    </xdr:from>
    <xdr:to>
      <xdr:col>72</xdr:col>
      <xdr:colOff>38100</xdr:colOff>
      <xdr:row>96</xdr:row>
      <xdr:rowOff>139960</xdr:rowOff>
    </xdr:to>
    <xdr:sp macro="" textlink="">
      <xdr:nvSpPr>
        <xdr:cNvPr id="708" name="楕円 707"/>
        <xdr:cNvSpPr/>
      </xdr:nvSpPr>
      <xdr:spPr>
        <a:xfrm>
          <a:off x="13652500" y="1649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131087</xdr:rowOff>
    </xdr:from>
    <xdr:ext cx="534377" cy="259045"/>
    <xdr:sp macro="" textlink="">
      <xdr:nvSpPr>
        <xdr:cNvPr id="709" name="テキスト ボックス 708"/>
        <xdr:cNvSpPr txBox="1"/>
      </xdr:nvSpPr>
      <xdr:spPr>
        <a:xfrm>
          <a:off x="13436111" y="1659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50867</xdr:rowOff>
    </xdr:from>
    <xdr:to>
      <xdr:col>67</xdr:col>
      <xdr:colOff>101600</xdr:colOff>
      <xdr:row>96</xdr:row>
      <xdr:rowOff>152467</xdr:rowOff>
    </xdr:to>
    <xdr:sp macro="" textlink="">
      <xdr:nvSpPr>
        <xdr:cNvPr id="710" name="楕円 709"/>
        <xdr:cNvSpPr/>
      </xdr:nvSpPr>
      <xdr:spPr>
        <a:xfrm>
          <a:off x="12763500" y="16510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168994</xdr:rowOff>
    </xdr:from>
    <xdr:ext cx="534377" cy="259045"/>
    <xdr:sp macro="" textlink="">
      <xdr:nvSpPr>
        <xdr:cNvPr id="711" name="テキスト ボックス 710"/>
        <xdr:cNvSpPr txBox="1"/>
      </xdr:nvSpPr>
      <xdr:spPr>
        <a:xfrm>
          <a:off x="12547111" y="1628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56032</xdr:rowOff>
    </xdr:from>
    <xdr:to>
      <xdr:col>116</xdr:col>
      <xdr:colOff>62864</xdr:colOff>
      <xdr:row>38</xdr:row>
      <xdr:rowOff>139700</xdr:rowOff>
    </xdr:to>
    <xdr:cxnSp macro="">
      <xdr:nvCxnSpPr>
        <xdr:cNvPr id="733" name="直線コネクタ 732"/>
        <xdr:cNvCxnSpPr/>
      </xdr:nvCxnSpPr>
      <xdr:spPr>
        <a:xfrm flipV="1">
          <a:off x="22159595" y="5199532"/>
          <a:ext cx="1269" cy="145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162780</xdr:rowOff>
    </xdr:from>
    <xdr:ext cx="249299" cy="259045"/>
    <xdr:sp macro="" textlink="">
      <xdr:nvSpPr>
        <xdr:cNvPr id="734" name="諸支出金最小値テキスト"/>
        <xdr:cNvSpPr txBox="1"/>
      </xdr:nvSpPr>
      <xdr:spPr>
        <a:xfrm>
          <a:off x="22212300" y="667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2709</xdr:rowOff>
    </xdr:from>
    <xdr:ext cx="469744" cy="259045"/>
    <xdr:sp macro="" textlink="">
      <xdr:nvSpPr>
        <xdr:cNvPr id="736" name="諸支出金最大値テキスト"/>
        <xdr:cNvSpPr txBox="1"/>
      </xdr:nvSpPr>
      <xdr:spPr>
        <a:xfrm>
          <a:off x="22212300" y="4974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56032</xdr:rowOff>
    </xdr:from>
    <xdr:to>
      <xdr:col>116</xdr:col>
      <xdr:colOff>152400</xdr:colOff>
      <xdr:row>30</xdr:row>
      <xdr:rowOff>56032</xdr:rowOff>
    </xdr:to>
    <xdr:cxnSp macro="">
      <xdr:nvCxnSpPr>
        <xdr:cNvPr id="737" name="直線コネクタ 736"/>
        <xdr:cNvCxnSpPr/>
      </xdr:nvCxnSpPr>
      <xdr:spPr>
        <a:xfrm>
          <a:off x="22072600" y="519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80230</xdr:rowOff>
    </xdr:from>
    <xdr:ext cx="313932" cy="259045"/>
    <xdr:sp macro="" textlink="">
      <xdr:nvSpPr>
        <xdr:cNvPr id="739" name="諸支出金平均値テキスト"/>
        <xdr:cNvSpPr txBox="1"/>
      </xdr:nvSpPr>
      <xdr:spPr>
        <a:xfrm>
          <a:off x="22212300" y="6423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57353</xdr:rowOff>
    </xdr:from>
    <xdr:to>
      <xdr:col>116</xdr:col>
      <xdr:colOff>114300</xdr:colOff>
      <xdr:row>38</xdr:row>
      <xdr:rowOff>158953</xdr:rowOff>
    </xdr:to>
    <xdr:sp macro="" textlink="">
      <xdr:nvSpPr>
        <xdr:cNvPr id="740" name="フローチャート: 判断 739"/>
        <xdr:cNvSpPr/>
      </xdr:nvSpPr>
      <xdr:spPr>
        <a:xfrm>
          <a:off x="221107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42266</xdr:rowOff>
    </xdr:from>
    <xdr:to>
      <xdr:col>112</xdr:col>
      <xdr:colOff>38100</xdr:colOff>
      <xdr:row>38</xdr:row>
      <xdr:rowOff>143866</xdr:rowOff>
    </xdr:to>
    <xdr:sp macro="" textlink="">
      <xdr:nvSpPr>
        <xdr:cNvPr id="742" name="フローチャート: 判断 741"/>
        <xdr:cNvSpPr/>
      </xdr:nvSpPr>
      <xdr:spPr>
        <a:xfrm>
          <a:off x="212725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160393</xdr:rowOff>
    </xdr:from>
    <xdr:ext cx="378565" cy="259045"/>
    <xdr:sp macro="" textlink="">
      <xdr:nvSpPr>
        <xdr:cNvPr id="743" name="テキスト ボックス 742"/>
        <xdr:cNvSpPr txBox="1"/>
      </xdr:nvSpPr>
      <xdr:spPr>
        <a:xfrm>
          <a:off x="21134017" y="6332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5" name="フローチャート: 判断 744"/>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1287</xdr:rowOff>
    </xdr:from>
    <xdr:ext cx="313932" cy="259045"/>
    <xdr:sp macro="" textlink="">
      <xdr:nvSpPr>
        <xdr:cNvPr id="746" name="テキスト ボックス 745"/>
        <xdr:cNvSpPr txBox="1"/>
      </xdr:nvSpPr>
      <xdr:spPr>
        <a:xfrm>
          <a:off x="20277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39065</xdr:rowOff>
    </xdr:from>
    <xdr:to>
      <xdr:col>102</xdr:col>
      <xdr:colOff>165100</xdr:colOff>
      <xdr:row>38</xdr:row>
      <xdr:rowOff>140665</xdr:rowOff>
    </xdr:to>
    <xdr:sp macro="" textlink="">
      <xdr:nvSpPr>
        <xdr:cNvPr id="748" name="フローチャート: 判断 747"/>
        <xdr:cNvSpPr/>
      </xdr:nvSpPr>
      <xdr:spPr>
        <a:xfrm>
          <a:off x="19494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157192</xdr:rowOff>
    </xdr:from>
    <xdr:ext cx="378565" cy="259045"/>
    <xdr:sp macro="" textlink="">
      <xdr:nvSpPr>
        <xdr:cNvPr id="749" name="テキスト ボックス 748"/>
        <xdr:cNvSpPr txBox="1"/>
      </xdr:nvSpPr>
      <xdr:spPr>
        <a:xfrm>
          <a:off x="19356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64212</xdr:rowOff>
    </xdr:from>
    <xdr:to>
      <xdr:col>98</xdr:col>
      <xdr:colOff>38100</xdr:colOff>
      <xdr:row>38</xdr:row>
      <xdr:rowOff>165812</xdr:rowOff>
    </xdr:to>
    <xdr:sp macro="" textlink="">
      <xdr:nvSpPr>
        <xdr:cNvPr id="750" name="フローチャート: 判断 749"/>
        <xdr:cNvSpPr/>
      </xdr:nvSpPr>
      <xdr:spPr>
        <a:xfrm>
          <a:off x="18605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10888</xdr:rowOff>
    </xdr:from>
    <xdr:ext cx="313932" cy="259045"/>
    <xdr:sp macro="" textlink="">
      <xdr:nvSpPr>
        <xdr:cNvPr id="751" name="テキスト ボックス 750"/>
        <xdr:cNvSpPr txBox="1"/>
      </xdr:nvSpPr>
      <xdr:spPr>
        <a:xfrm>
          <a:off x="18499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35780</xdr:rowOff>
    </xdr:from>
    <xdr:ext cx="249299" cy="259045"/>
    <xdr:sp macro="" textlink="">
      <xdr:nvSpPr>
        <xdr:cNvPr id="758" name="諸支出金該当値テキスト"/>
        <xdr:cNvSpPr txBox="1"/>
      </xdr:nvSpPr>
      <xdr:spPr>
        <a:xfrm>
          <a:off x="22212300" y="6550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農林水産業費は、住民一人当たり</a:t>
          </a:r>
          <a:r>
            <a:rPr kumimoji="1" lang="en-US" altLang="ja-JP" sz="1300">
              <a:latin typeface="ＭＳ Ｐゴシック" panose="020B0600070205080204" pitchFamily="50" charset="-128"/>
              <a:ea typeface="ＭＳ Ｐゴシック" panose="020B0600070205080204" pitchFamily="50" charset="-128"/>
            </a:rPr>
            <a:t>32,294</a:t>
          </a:r>
          <a:r>
            <a:rPr kumimoji="1" lang="ja-JP" altLang="en-US" sz="1300">
              <a:latin typeface="ＭＳ Ｐゴシック" panose="020B0600070205080204" pitchFamily="50" charset="-128"/>
              <a:ea typeface="ＭＳ Ｐゴシック" panose="020B0600070205080204" pitchFamily="50" charset="-128"/>
            </a:rPr>
            <a:t>円で類似団体平均より高くなっている。これは、市町村類型の変更により平成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Ⅰ</a:t>
          </a:r>
          <a:r>
            <a:rPr kumimoji="1" lang="ja-JP" altLang="en-US" sz="1300">
              <a:latin typeface="ＭＳ Ｐゴシック" panose="020B0600070205080204" pitchFamily="50" charset="-128"/>
              <a:ea typeface="ＭＳ Ｐゴシック" panose="020B0600070205080204" pitchFamily="50" charset="-128"/>
            </a:rPr>
            <a:t>－３に分類されたためであり、四方を山と海に囲まれた本市特有の地形のためである。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18,110</a:t>
          </a:r>
          <a:r>
            <a:rPr kumimoji="1" lang="ja-JP" altLang="en-US" sz="1300">
              <a:latin typeface="ＭＳ Ｐゴシック" panose="020B0600070205080204" pitchFamily="50" charset="-128"/>
              <a:ea typeface="ＭＳ Ｐゴシック" panose="020B0600070205080204" pitchFamily="50" charset="-128"/>
            </a:rPr>
            <a:t>円で、これは</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近年多発している大雨による災害等に対応するため</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の経費が増加したためである。</a:t>
          </a:r>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財政調整基金残高は、適切な財源の確保と歳出の精査により、近年、約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億円の範囲で確保できている。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実質収支額については、合併後から平成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億円台で推移していたが、平成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億円前後の増となっている。これは、歳入で各種交付金が措置されたことや、地方交付税等が予算額を大きく上回ったこと等が主な要因である。平成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年度においては、それらが平成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年度から縮小したことにより、前年と同様に平成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年度の水準まで減となっている。</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今後は、大型建設事業費や扶助費等の増によ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一般財源の不足は必至であり、より一層の効率的な財政運営を図っていく必要がある。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400">
              <a:latin typeface="ＭＳ Ｐゴシック" panose="020B0600070205080204" pitchFamily="50" charset="-128"/>
              <a:ea typeface="ＭＳ Ｐゴシック" panose="020B0600070205080204" pitchFamily="50" charset="-128"/>
            </a:rPr>
            <a:t>　連結実質赤字比率は、令和元年度が△</a:t>
          </a:r>
          <a:r>
            <a:rPr kumimoji="1" lang="en-US" altLang="ja-JP" sz="1400">
              <a:latin typeface="ＭＳ Ｐゴシック" panose="020B0600070205080204" pitchFamily="50" charset="-128"/>
              <a:ea typeface="ＭＳ Ｐゴシック" panose="020B0600070205080204" pitchFamily="50" charset="-128"/>
            </a:rPr>
            <a:t>16.86</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年度が△</a:t>
          </a:r>
          <a:r>
            <a:rPr kumimoji="1" lang="en-US" altLang="ja-JP" sz="1400">
              <a:latin typeface="ＭＳ Ｐゴシック" panose="020B0600070205080204" pitchFamily="50" charset="-128"/>
              <a:ea typeface="ＭＳ Ｐゴシック" panose="020B0600070205080204" pitchFamily="50" charset="-128"/>
            </a:rPr>
            <a:t>16.43</a:t>
          </a:r>
          <a:r>
            <a:rPr kumimoji="1" lang="ja-JP" altLang="en-US" sz="1400">
              <a:latin typeface="ＭＳ Ｐゴシック" panose="020B0600070205080204" pitchFamily="50" charset="-128"/>
              <a:ea typeface="ＭＳ Ｐゴシック" panose="020B0600070205080204" pitchFamily="50" charset="-128"/>
            </a:rPr>
            <a:t>となっている。</a:t>
          </a:r>
          <a:endParaRPr kumimoji="1" lang="en-US" altLang="ja-JP" sz="1400">
            <a:latin typeface="ＭＳ Ｐゴシック" panose="020B0600070205080204" pitchFamily="50" charset="-128"/>
            <a:ea typeface="ＭＳ Ｐゴシック" panose="020B0600070205080204" pitchFamily="50" charset="-128"/>
          </a:endParaRPr>
        </a:p>
        <a:p>
          <a:pPr algn="just"/>
          <a:r>
            <a:rPr kumimoji="1" lang="ja-JP" altLang="en-US" sz="1400">
              <a:latin typeface="ＭＳ Ｐゴシック" panose="020B0600070205080204" pitchFamily="50" charset="-128"/>
              <a:ea typeface="ＭＳ Ｐゴシック" panose="020B0600070205080204" pitchFamily="50" charset="-128"/>
            </a:rPr>
            <a:t>　全ての会計において黒字となっており、安定した財政運営が行われていると考えられる。</a:t>
          </a:r>
          <a:endParaRPr kumimoji="1" lang="en-US" altLang="ja-JP" sz="1400">
            <a:latin typeface="ＭＳ Ｐゴシック" panose="020B0600070205080204" pitchFamily="50" charset="-128"/>
            <a:ea typeface="ＭＳ Ｐゴシック" panose="020B0600070205080204" pitchFamily="50" charset="-128"/>
          </a:endParaRPr>
        </a:p>
        <a:p>
          <a:pPr algn="just"/>
          <a:r>
            <a:rPr kumimoji="1" lang="ja-JP" altLang="en-US" sz="1400">
              <a:latin typeface="ＭＳ Ｐゴシック" panose="020B0600070205080204" pitchFamily="50" charset="-128"/>
              <a:ea typeface="ＭＳ Ｐゴシック" panose="020B0600070205080204" pitchFamily="50" charset="-128"/>
            </a:rPr>
            <a:t>　今後も、事業見直しなど減少傾向にあるの行政改革や地方債残高の抑制、歳入の確保など財政健全化の取組を進める。</a:t>
          </a:r>
          <a:endParaRPr kumimoji="1" lang="en-US" altLang="ja-JP"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100">
              <a:latin typeface="ＭＳ Ｐゴシック" panose="020B0600070205080204" pitchFamily="50" charset="-128"/>
              <a:ea typeface="ＭＳ Ｐゴシック" panose="020B0600070205080204" pitchFamily="50" charset="-128"/>
            </a:rPr>
            <a:t>○元利償還金</a:t>
          </a:r>
        </a:p>
        <a:p>
          <a:pPr algn="just"/>
          <a:r>
            <a:rPr kumimoji="1" lang="ja-JP" altLang="en-US" sz="1100">
              <a:latin typeface="ＭＳ Ｐゴシック" panose="020B0600070205080204" pitchFamily="50" charset="-128"/>
              <a:ea typeface="ＭＳ Ｐゴシック" panose="020B0600070205080204" pitchFamily="50" charset="-128"/>
            </a:rPr>
            <a:t>　地方債残高の減少に伴い、公債費も減少している。</a:t>
          </a:r>
        </a:p>
        <a:p>
          <a:pPr algn="just"/>
          <a:r>
            <a:rPr kumimoji="1" lang="ja-JP" altLang="en-US" sz="1100">
              <a:latin typeface="ＭＳ Ｐゴシック" panose="020B0600070205080204" pitchFamily="50" charset="-128"/>
              <a:ea typeface="ＭＳ Ｐゴシック" panose="020B0600070205080204" pitchFamily="50" charset="-128"/>
            </a:rPr>
            <a:t>○公営企業債の元利償還金に対する繰入金、組合等が起こした地方債の元利償還金に対する負担金等</a:t>
          </a:r>
        </a:p>
        <a:p>
          <a:pPr algn="just"/>
          <a:r>
            <a:rPr kumimoji="1" lang="ja-JP" altLang="en-US" sz="1100">
              <a:latin typeface="ＭＳ Ｐゴシック" panose="020B0600070205080204" pitchFamily="50" charset="-128"/>
              <a:ea typeface="ＭＳ Ｐゴシック" panose="020B0600070205080204" pitchFamily="50" charset="-128"/>
            </a:rPr>
            <a:t>　下水道事業に対するものが大部分を占める。元年度は水道事業に要する経費の増等により増加している。</a:t>
          </a:r>
        </a:p>
        <a:p>
          <a:pPr algn="just"/>
          <a:r>
            <a:rPr kumimoji="1" lang="ja-JP" altLang="en-US" sz="1100">
              <a:latin typeface="ＭＳ Ｐゴシック" panose="020B0600070205080204" pitchFamily="50" charset="-128"/>
              <a:ea typeface="ＭＳ Ｐゴシック" panose="020B0600070205080204" pitchFamily="50" charset="-128"/>
            </a:rPr>
            <a:t>○債務負担行為に基づく支出額</a:t>
          </a:r>
        </a:p>
        <a:p>
          <a:pPr algn="just"/>
          <a:r>
            <a:rPr kumimoji="1" lang="ja-JP" altLang="en-US" sz="1100">
              <a:latin typeface="ＭＳ Ｐゴシック" panose="020B0600070205080204" pitchFamily="50" charset="-128"/>
              <a:ea typeface="ＭＳ Ｐゴシック" panose="020B0600070205080204" pitchFamily="50" charset="-128"/>
            </a:rPr>
            <a:t>　社会福祉法人の施設建設費に係るものを計上している。</a:t>
          </a:r>
        </a:p>
        <a:p>
          <a:pPr algn="just"/>
          <a:r>
            <a:rPr kumimoji="1" lang="ja-JP" altLang="en-US" sz="1100">
              <a:latin typeface="ＭＳ Ｐゴシック" panose="020B0600070205080204" pitchFamily="50" charset="-128"/>
              <a:ea typeface="ＭＳ Ｐゴシック" panose="020B0600070205080204" pitchFamily="50" charset="-128"/>
            </a:rPr>
            <a:t>○算入公債費等</a:t>
          </a:r>
        </a:p>
        <a:p>
          <a:pPr algn="just"/>
          <a:r>
            <a:rPr kumimoji="1" lang="ja-JP" altLang="en-US" sz="1100">
              <a:latin typeface="ＭＳ Ｐゴシック" panose="020B0600070205080204" pitchFamily="50" charset="-128"/>
              <a:ea typeface="ＭＳ Ｐゴシック" panose="020B0600070205080204" pitchFamily="50" charset="-128"/>
            </a:rPr>
            <a:t>　地方債の元利償還金に対する基準財政需要額への算入額と公債費充当特定財源の合計額であり、平成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年度と同水準となっている。</a:t>
          </a:r>
        </a:p>
        <a:p>
          <a:pPr algn="just"/>
          <a:r>
            <a:rPr kumimoji="1" lang="ja-JP" altLang="en-US" sz="1100">
              <a:latin typeface="ＭＳ Ｐゴシック" panose="020B0600070205080204" pitchFamily="50" charset="-128"/>
              <a:ea typeface="ＭＳ Ｐゴシック" panose="020B0600070205080204" pitchFamily="50" charset="-128"/>
            </a:rPr>
            <a:t>○実質公債費比率の分子</a:t>
          </a:r>
        </a:p>
        <a:p>
          <a:pPr algn="just"/>
          <a:r>
            <a:rPr kumimoji="1" lang="ja-JP" altLang="en-US" sz="1100">
              <a:latin typeface="ＭＳ Ｐゴシック" panose="020B0600070205080204" pitchFamily="50" charset="-128"/>
              <a:ea typeface="ＭＳ Ｐゴシック" panose="020B0600070205080204" pitchFamily="50" charset="-128"/>
            </a:rPr>
            <a:t>　算入公債費等が微増したものの、公営企業債の元利償還金に対する繰入金の増により、増加している。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Ｐゴシック" panose="020B0600070205080204" pitchFamily="50" charset="-128"/>
              <a:ea typeface="ＭＳ Ｐゴシック" panose="020B0600070205080204" pitchFamily="50" charset="-128"/>
            </a:rPr>
            <a:t>　満期一括償還地方債の発行はない。</a:t>
          </a: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山口県柳井市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kumimoji="1" lang="ja-JP" altLang="en-US" sz="1100">
              <a:latin typeface="ＭＳ Ｐゴシック" panose="020B0600070205080204" pitchFamily="50" charset="-128"/>
              <a:ea typeface="ＭＳ Ｐゴシック" panose="020B0600070205080204" pitchFamily="50" charset="-128"/>
            </a:rPr>
            <a:t>〇将来負担額</a:t>
          </a:r>
          <a:endParaRPr kumimoji="1" lang="en-US" altLang="ja-JP" sz="1100">
            <a:latin typeface="ＭＳ Ｐゴシック" panose="020B0600070205080204" pitchFamily="50" charset="-128"/>
            <a:ea typeface="ＭＳ Ｐゴシック" panose="020B0600070205080204" pitchFamily="50" charset="-128"/>
          </a:endParaRPr>
        </a:p>
        <a:p>
          <a:pPr marL="72000" algn="just"/>
          <a:r>
            <a:rPr kumimoji="1" lang="ja-JP" altLang="en-US" sz="1100">
              <a:latin typeface="ＭＳ Ｐゴシック" panose="020B0600070205080204" pitchFamily="50" charset="-128"/>
              <a:ea typeface="ＭＳ Ｐゴシック" panose="020B0600070205080204" pitchFamily="50" charset="-128"/>
            </a:rPr>
            <a:t>　一般会計等に係る地方債の現在高の減（</a:t>
          </a:r>
          <a:r>
            <a:rPr kumimoji="1" lang="en-US" altLang="ja-JP" sz="1100">
              <a:latin typeface="ＭＳ Ｐゴシック" panose="020B0600070205080204" pitchFamily="50" charset="-128"/>
              <a:ea typeface="ＭＳ Ｐゴシック" panose="020B0600070205080204" pitchFamily="50" charset="-128"/>
            </a:rPr>
            <a:t>321</a:t>
          </a:r>
          <a:r>
            <a:rPr kumimoji="1" lang="ja-JP" altLang="en-US" sz="1100">
              <a:latin typeface="ＭＳ Ｐゴシック" panose="020B0600070205080204" pitchFamily="50" charset="-128"/>
              <a:ea typeface="ＭＳ Ｐゴシック" panose="020B0600070205080204" pitchFamily="50" charset="-128"/>
            </a:rPr>
            <a:t>百万円）、公営企業債等繰入見込額の減（</a:t>
          </a:r>
          <a:r>
            <a:rPr kumimoji="1" lang="en-US" altLang="ja-JP" sz="1100">
              <a:latin typeface="ＭＳ Ｐゴシック" panose="020B0600070205080204" pitchFamily="50" charset="-128"/>
              <a:ea typeface="ＭＳ Ｐゴシック" panose="020B0600070205080204" pitchFamily="50" charset="-128"/>
            </a:rPr>
            <a:t>222</a:t>
          </a:r>
          <a:r>
            <a:rPr kumimoji="1" lang="ja-JP" altLang="en-US" sz="1100">
              <a:latin typeface="ＭＳ Ｐゴシック" panose="020B0600070205080204" pitchFamily="50" charset="-128"/>
              <a:ea typeface="ＭＳ Ｐゴシック" panose="020B0600070205080204" pitchFamily="50" charset="-128"/>
            </a:rPr>
            <a:t>百万円）、組合等負担等見込額の減（</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百万円）等により、</a:t>
          </a:r>
          <a:r>
            <a:rPr kumimoji="1" lang="en-US" altLang="ja-JP" sz="1100">
              <a:latin typeface="ＭＳ Ｐゴシック" panose="020B0600070205080204" pitchFamily="50" charset="-128"/>
              <a:ea typeface="ＭＳ Ｐゴシック" panose="020B0600070205080204" pitchFamily="50" charset="-128"/>
            </a:rPr>
            <a:t>609</a:t>
          </a:r>
          <a:r>
            <a:rPr kumimoji="1" lang="ja-JP" altLang="en-US" sz="1100">
              <a:latin typeface="ＭＳ Ｐゴシック" panose="020B0600070205080204" pitchFamily="50" charset="-128"/>
              <a:ea typeface="ＭＳ Ｐゴシック" panose="020B0600070205080204" pitchFamily="50" charset="-128"/>
            </a:rPr>
            <a:t>百万円減少している。</a:t>
          </a:r>
          <a:endParaRPr kumimoji="1" lang="en-US" altLang="ja-JP" sz="1100">
            <a:latin typeface="ＭＳ Ｐゴシック" panose="020B0600070205080204" pitchFamily="50" charset="-128"/>
            <a:ea typeface="ＭＳ Ｐゴシック" panose="020B0600070205080204" pitchFamily="50" charset="-128"/>
          </a:endParaRPr>
        </a:p>
        <a:p>
          <a:pPr algn="just"/>
          <a:endParaRPr kumimoji="1" lang="en-US" altLang="ja-JP" sz="1100">
            <a:latin typeface="ＭＳ Ｐゴシック" panose="020B0600070205080204" pitchFamily="50" charset="-128"/>
            <a:ea typeface="ＭＳ Ｐゴシック" panose="020B0600070205080204" pitchFamily="50" charset="-128"/>
          </a:endParaRPr>
        </a:p>
        <a:p>
          <a:pPr algn="just"/>
          <a:r>
            <a:rPr kumimoji="1" lang="ja-JP" altLang="en-US" sz="1100">
              <a:latin typeface="ＭＳ Ｐゴシック" panose="020B0600070205080204" pitchFamily="50" charset="-128"/>
              <a:ea typeface="ＭＳ Ｐゴシック" panose="020B0600070205080204" pitchFamily="50" charset="-128"/>
            </a:rPr>
            <a:t>〇充当可能財源等</a:t>
          </a:r>
          <a:endParaRPr kumimoji="1" lang="en-US" altLang="ja-JP" sz="1100">
            <a:latin typeface="ＭＳ Ｐゴシック" panose="020B0600070205080204" pitchFamily="50" charset="-128"/>
            <a:ea typeface="ＭＳ Ｐゴシック" panose="020B0600070205080204" pitchFamily="50" charset="-128"/>
          </a:endParaRPr>
        </a:p>
        <a:p>
          <a:pPr marL="72000" algn="just"/>
          <a:r>
            <a:rPr kumimoji="1" lang="ja-JP" altLang="en-US" sz="1100">
              <a:latin typeface="ＭＳ Ｐゴシック" panose="020B0600070205080204" pitchFamily="50" charset="-128"/>
              <a:ea typeface="ＭＳ Ｐゴシック" panose="020B0600070205080204" pitchFamily="50" charset="-128"/>
            </a:rPr>
            <a:t>　基準財政需要額算入見込額の減（</a:t>
          </a:r>
          <a:r>
            <a:rPr kumimoji="1" lang="en-US" altLang="ja-JP" sz="1100">
              <a:latin typeface="ＭＳ Ｐゴシック" panose="020B0600070205080204" pitchFamily="50" charset="-128"/>
              <a:ea typeface="ＭＳ Ｐゴシック" panose="020B0600070205080204" pitchFamily="50" charset="-128"/>
            </a:rPr>
            <a:t>327</a:t>
          </a:r>
          <a:r>
            <a:rPr kumimoji="1" lang="ja-JP" altLang="en-US" sz="1100">
              <a:latin typeface="ＭＳ Ｐゴシック" panose="020B0600070205080204" pitchFamily="50" charset="-128"/>
              <a:ea typeface="ＭＳ Ｐゴシック" panose="020B0600070205080204" pitchFamily="50" charset="-128"/>
            </a:rPr>
            <a:t>百万円）、充当可能特定歳入の減（</a:t>
          </a:r>
          <a:r>
            <a:rPr kumimoji="1" lang="en-US" altLang="ja-JP" sz="1100">
              <a:latin typeface="ＭＳ Ｐゴシック" panose="020B0600070205080204" pitchFamily="50" charset="-128"/>
              <a:ea typeface="ＭＳ Ｐゴシック" panose="020B0600070205080204" pitchFamily="50" charset="-128"/>
            </a:rPr>
            <a:t>200</a:t>
          </a:r>
          <a:r>
            <a:rPr kumimoji="1" lang="ja-JP" altLang="en-US" sz="1100">
              <a:latin typeface="ＭＳ Ｐゴシック" panose="020B0600070205080204" pitchFamily="50" charset="-128"/>
              <a:ea typeface="ＭＳ Ｐゴシック" panose="020B0600070205080204" pitchFamily="50" charset="-128"/>
            </a:rPr>
            <a:t>百万円）等により、</a:t>
          </a:r>
          <a:r>
            <a:rPr kumimoji="1" lang="en-US" altLang="ja-JP" sz="1100">
              <a:latin typeface="ＭＳ Ｐゴシック" panose="020B0600070205080204" pitchFamily="50" charset="-128"/>
              <a:ea typeface="ＭＳ Ｐゴシック" panose="020B0600070205080204" pitchFamily="50" charset="-128"/>
            </a:rPr>
            <a:t>570</a:t>
          </a:r>
          <a:r>
            <a:rPr kumimoji="1" lang="ja-JP" altLang="en-US" sz="1100">
              <a:latin typeface="ＭＳ Ｐゴシック" panose="020B0600070205080204" pitchFamily="50" charset="-128"/>
              <a:ea typeface="ＭＳ Ｐゴシック" panose="020B0600070205080204" pitchFamily="50" charset="-128"/>
            </a:rPr>
            <a:t>百万円減少している。</a:t>
          </a:r>
          <a:endParaRPr kumimoji="1" lang="en-US" altLang="ja-JP" sz="1100">
            <a:latin typeface="ＭＳ Ｐゴシック" panose="020B0600070205080204" pitchFamily="50" charset="-128"/>
            <a:ea typeface="ＭＳ Ｐゴシック" panose="020B0600070205080204" pitchFamily="50" charset="-128"/>
          </a:endParaRPr>
        </a:p>
        <a:p>
          <a:pPr marL="72000" algn="just"/>
          <a:endParaRPr kumimoji="1" lang="en-US" altLang="ja-JP" sz="1100">
            <a:latin typeface="ＭＳ Ｐゴシック" panose="020B0600070205080204" pitchFamily="50" charset="-128"/>
            <a:ea typeface="ＭＳ Ｐゴシック" panose="020B0600070205080204" pitchFamily="50" charset="-128"/>
          </a:endParaRPr>
        </a:p>
        <a:p>
          <a:pPr algn="just"/>
          <a:r>
            <a:rPr kumimoji="1" lang="ja-JP" altLang="en-US" sz="1100">
              <a:latin typeface="ＭＳ Ｐゴシック" panose="020B0600070205080204" pitchFamily="50" charset="-128"/>
              <a:ea typeface="ＭＳ Ｐゴシック" panose="020B0600070205080204" pitchFamily="50" charset="-128"/>
            </a:rPr>
            <a:t>〇将来負担比率の分子</a:t>
          </a:r>
          <a:endParaRPr kumimoji="1" lang="en-US" altLang="ja-JP" sz="1100">
            <a:latin typeface="ＭＳ Ｐゴシック" panose="020B0600070205080204" pitchFamily="50" charset="-128"/>
            <a:ea typeface="ＭＳ Ｐゴシック" panose="020B0600070205080204" pitchFamily="50" charset="-128"/>
          </a:endParaRPr>
        </a:p>
        <a:p>
          <a:pPr algn="just"/>
          <a:r>
            <a:rPr kumimoji="1" lang="ja-JP" altLang="en-US" sz="1100">
              <a:latin typeface="ＭＳ Ｐゴシック" panose="020B0600070205080204" pitchFamily="50" charset="-128"/>
              <a:ea typeface="ＭＳ Ｐゴシック" panose="020B0600070205080204" pitchFamily="50" charset="-128"/>
            </a:rPr>
            <a:t>　将来負担額が</a:t>
          </a:r>
          <a:r>
            <a:rPr kumimoji="1" lang="en-US" altLang="ja-JP" sz="1100">
              <a:latin typeface="ＭＳ Ｐゴシック" panose="020B0600070205080204" pitchFamily="50" charset="-128"/>
              <a:ea typeface="ＭＳ Ｐゴシック" panose="020B0600070205080204" pitchFamily="50" charset="-128"/>
            </a:rPr>
            <a:t>609</a:t>
          </a:r>
          <a:r>
            <a:rPr kumimoji="1" lang="ja-JP" altLang="en-US" sz="1100">
              <a:latin typeface="ＭＳ Ｐゴシック" panose="020B0600070205080204" pitchFamily="50" charset="-128"/>
              <a:ea typeface="ＭＳ Ｐゴシック" panose="020B0600070205080204" pitchFamily="50" charset="-128"/>
            </a:rPr>
            <a:t>百万円減少したものの、充当可能財源等も</a:t>
          </a:r>
          <a:r>
            <a:rPr kumimoji="1" lang="en-US" altLang="ja-JP" sz="1100">
              <a:latin typeface="ＭＳ Ｐゴシック" panose="020B0600070205080204" pitchFamily="50" charset="-128"/>
              <a:ea typeface="ＭＳ Ｐゴシック" panose="020B0600070205080204" pitchFamily="50" charset="-128"/>
            </a:rPr>
            <a:t>570</a:t>
          </a:r>
          <a:r>
            <a:rPr kumimoji="1" lang="ja-JP" altLang="en-US" sz="1100">
              <a:latin typeface="ＭＳ Ｐゴシック" panose="020B0600070205080204" pitchFamily="50" charset="-128"/>
              <a:ea typeface="ＭＳ Ｐゴシック" panose="020B0600070205080204" pitchFamily="50" charset="-128"/>
            </a:rPr>
            <a:t>百万円減少したため、将来負担比率の分子の減少額は</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百万円となっている。</a:t>
          </a:r>
        </a:p>
        <a:p>
          <a:pPr algn="just"/>
          <a:endParaRPr kumimoji="1" lang="en-US" altLang="ja-JP" sz="1100">
            <a:latin typeface="ＭＳ Ｐゴシック" panose="020B0600070205080204" pitchFamily="50" charset="-128"/>
            <a:ea typeface="ＭＳ Ｐゴシック" panose="020B0600070205080204" pitchFamily="50" charset="-128"/>
          </a:endParaRPr>
        </a:p>
        <a:p>
          <a:pPr algn="just"/>
          <a:r>
            <a:rPr kumimoji="1" lang="ja-JP" altLang="en-US" sz="1100">
              <a:latin typeface="ＭＳ Ｐゴシック" panose="020B0600070205080204" pitchFamily="50" charset="-128"/>
              <a:ea typeface="ＭＳ Ｐゴシック" panose="020B0600070205080204" pitchFamily="50" charset="-128"/>
            </a:rPr>
            <a:t>今後見込まれる大規模事業の実施に伴い、地方債残高や組合負担等見込額が、高い水準で推移することが見込まれるものの、引き続き、市債の新規発行額を元金償還額以内に抑えるなど地方債残高の削減に努めるとともに、交付税算入率の有利な起債を活用するなど、将来負担比率の改善に努める。</a:t>
          </a:r>
        </a:p>
        <a:p>
          <a:pPr algn="just"/>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山口県柳井市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ふるさと納税を一旦目的別の各基金に積み立て、翌年度以降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の歳出予算に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充当しているため、近年のふるさと納税額の増加により増加傾向にある。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年度末に港湾事業特別会計を廃止し、その所有する基金を一般会計の基金に移行した関係で、平成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年度のその他基金残高が大幅に増加している。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期的に大型の建設事業を予定しているため減少が見込まれるが、基金の原資となるふるさと納税のより一層の推進を図るとともに、将来の扶助費や維持管理費の増加に対応できるよう、最小限の減少に留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　市民の連帯の強化及び地域の振興に資する事業に必要な経費の財源に充当。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市の公共施設整備事業用に必要な経費の財源に充当。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合併地域振興基金は、合併特例債を財源として平成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年度までに積立てを行ったものである。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年度に港湾事業特別会計を廃止し、その所有する基金を一般会計基金にて引き継いだため、残高が大幅に増加している。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合併地域振興基金は、合併特例法の期間満了後に実施を予定している大型の建設事業等に充当するため、当面の間は減残高を維持していく。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公共施設整備基金は、今後の公共施設等の整備に対して充当していく予定であり、緩やかに減少していく予定である。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億円程度の残高となっており、安定した基金の運用が出来ている。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予算編成における財源不足や大規模災害が発生した際の財源として、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億円程度は維持したい。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近年は基金の取り崩しはなく利子の積み増しのみである。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将来の繰上償還等に備え、現残高程度を維持したい。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0713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6211550" y="190500"/>
          <a:ext cx="3740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6227425" y="215900"/>
          <a:ext cx="370522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6252825" y="241300"/>
          <a:ext cx="36480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3550900"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3576300"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3601700" y="241300"/>
          <a:ext cx="243522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8764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31,635
31,445
140.05
17,184,395
16,738,486
208,814
9,609,520
17,329,631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1432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5910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5182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7851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5910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5817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0550525"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0801350"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0801350" y="1219200"/>
          <a:ext cx="126682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0801350" y="1562100"/>
          <a:ext cx="13843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062355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06775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06775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07219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0642600" y="1562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07219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0642600" y="19431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31900" y="4254500"/>
          <a:ext cx="40322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19464" y="4624642"/>
          <a:ext cx="164747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665214" y="4607971"/>
          <a:ext cx="80709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2133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2133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6611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6611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2359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2359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31900" y="4953000"/>
          <a:ext cx="40322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521325"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521325"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5880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年度に策定した公共施設等総合管理計画において、公共建築物の延べ面積</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％以上を削減するという目標を掲げ、老朽化した施設の集約化・複合化や除却を進めることとしている。</a:t>
          </a:r>
          <a:endParaRPr kumimoji="1" lang="en-US" altLang="ja-JP" sz="1100">
            <a:latin typeface="ＭＳ Ｐゴシック" panose="020B0600070205080204" pitchFamily="50" charset="-128"/>
            <a:ea typeface="ＭＳ Ｐゴシック" panose="020B0600070205080204" pitchFamily="50" charset="-128"/>
          </a:endParaRPr>
        </a:p>
        <a:p>
          <a:pPr algn="just"/>
          <a:r>
            <a:rPr kumimoji="1" lang="ja-JP" altLang="en-US" sz="1100">
              <a:latin typeface="ＭＳ Ｐゴシック" panose="020B0600070205080204" pitchFamily="50" charset="-128"/>
              <a:ea typeface="ＭＳ Ｐゴシック" panose="020B0600070205080204" pitchFamily="50" charset="-128"/>
            </a:rPr>
            <a:t>　有形固定資産全体の減価償却率が良好な要因は、山口県から新設された広域農道施設の移譲を受けたことに加え、近年、学校や公民館などの施設整備を進めたこと等による。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03325"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31900" y="7112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37581"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31900" y="675216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37581"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31900" y="639233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37581"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31900" y="60325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37581"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31900" y="5672667"/>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37581"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31900" y="5312833"/>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37581"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31900" y="4953000"/>
          <a:ext cx="40322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37581"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31900" y="4953000"/>
          <a:ext cx="40322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88477</xdr:rowOff>
    </xdr:from>
    <xdr:to>
      <xdr:col>23</xdr:col>
      <xdr:colOff>85090</xdr:colOff>
      <xdr:row>34</xdr:row>
      <xdr:rowOff>82973</xdr:rowOff>
    </xdr:to>
    <xdr:cxnSp macro="">
      <xdr:nvCxnSpPr>
        <xdr:cNvPr id="65" name="直線コネクタ 64"/>
        <xdr:cNvCxnSpPr/>
      </xdr:nvCxnSpPr>
      <xdr:spPr>
        <a:xfrm flipV="1">
          <a:off x="4551045" y="5489152"/>
          <a:ext cx="1270" cy="1194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86800</xdr:rowOff>
    </xdr:from>
    <xdr:ext cx="405111" cy="259045"/>
    <xdr:sp macro="" textlink="">
      <xdr:nvSpPr>
        <xdr:cNvPr id="66" name="有形固定資産減価償却率最小値テキスト"/>
        <xdr:cNvSpPr txBox="1"/>
      </xdr:nvSpPr>
      <xdr:spPr>
        <a:xfrm>
          <a:off x="4603750" y="6687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82973</xdr:rowOff>
    </xdr:from>
    <xdr:to>
      <xdr:col>23</xdr:col>
      <xdr:colOff>174625</xdr:colOff>
      <xdr:row>34</xdr:row>
      <xdr:rowOff>82973</xdr:rowOff>
    </xdr:to>
    <xdr:cxnSp macro="">
      <xdr:nvCxnSpPr>
        <xdr:cNvPr id="67" name="直線コネクタ 66"/>
        <xdr:cNvCxnSpPr/>
      </xdr:nvCxnSpPr>
      <xdr:spPr>
        <a:xfrm>
          <a:off x="4464050" y="668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35154</xdr:rowOff>
    </xdr:from>
    <xdr:ext cx="405111" cy="259045"/>
    <xdr:sp macro="" textlink="">
      <xdr:nvSpPr>
        <xdr:cNvPr id="68" name="有形固定資産減価償却率最大値テキスト"/>
        <xdr:cNvSpPr txBox="1"/>
      </xdr:nvSpPr>
      <xdr:spPr>
        <a:xfrm>
          <a:off x="4603750" y="5264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88477</xdr:rowOff>
    </xdr:from>
    <xdr:to>
      <xdr:col>23</xdr:col>
      <xdr:colOff>174625</xdr:colOff>
      <xdr:row>27</xdr:row>
      <xdr:rowOff>88477</xdr:rowOff>
    </xdr:to>
    <xdr:cxnSp macro="">
      <xdr:nvCxnSpPr>
        <xdr:cNvPr id="69" name="直線コネクタ 68"/>
        <xdr:cNvCxnSpPr/>
      </xdr:nvCxnSpPr>
      <xdr:spPr>
        <a:xfrm>
          <a:off x="4464050" y="548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111142</xdr:rowOff>
    </xdr:from>
    <xdr:ext cx="405111" cy="259045"/>
    <xdr:sp macro="" textlink="">
      <xdr:nvSpPr>
        <xdr:cNvPr id="70" name="有形固定資産減価償却率平均値テキスト"/>
        <xdr:cNvSpPr txBox="1"/>
      </xdr:nvSpPr>
      <xdr:spPr>
        <a:xfrm>
          <a:off x="4603750" y="6197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132715</xdr:rowOff>
    </xdr:from>
    <xdr:to>
      <xdr:col>23</xdr:col>
      <xdr:colOff>136525</xdr:colOff>
      <xdr:row>32</xdr:row>
      <xdr:rowOff>62865</xdr:rowOff>
    </xdr:to>
    <xdr:sp macro="" textlink="">
      <xdr:nvSpPr>
        <xdr:cNvPr id="71" name="フローチャート: 判断 70"/>
        <xdr:cNvSpPr/>
      </xdr:nvSpPr>
      <xdr:spPr>
        <a:xfrm>
          <a:off x="4502150" y="62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2" name="フローチャート: 判断 71"/>
        <xdr:cNvSpPr/>
      </xdr:nvSpPr>
      <xdr:spPr>
        <a:xfrm>
          <a:off x="3829050" y="600688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45085</xdr:rowOff>
    </xdr:from>
    <xdr:to>
      <xdr:col>15</xdr:col>
      <xdr:colOff>187325</xdr:colOff>
      <xdr:row>30</xdr:row>
      <xdr:rowOff>146685</xdr:rowOff>
    </xdr:to>
    <xdr:sp macro="" textlink="">
      <xdr:nvSpPr>
        <xdr:cNvPr id="73" name="フローチャート: 判断 72"/>
        <xdr:cNvSpPr/>
      </xdr:nvSpPr>
      <xdr:spPr>
        <a:xfrm>
          <a:off x="3105150" y="59601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23495</xdr:rowOff>
    </xdr:from>
    <xdr:to>
      <xdr:col>11</xdr:col>
      <xdr:colOff>187325</xdr:colOff>
      <xdr:row>30</xdr:row>
      <xdr:rowOff>125095</xdr:rowOff>
    </xdr:to>
    <xdr:sp macro="" textlink="">
      <xdr:nvSpPr>
        <xdr:cNvPr id="74" name="フローチャート: 判断 73"/>
        <xdr:cNvSpPr/>
      </xdr:nvSpPr>
      <xdr:spPr>
        <a:xfrm>
          <a:off x="2381250" y="593852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108585</xdr:rowOff>
    </xdr:from>
    <xdr:to>
      <xdr:col>7</xdr:col>
      <xdr:colOff>187325</xdr:colOff>
      <xdr:row>30</xdr:row>
      <xdr:rowOff>38735</xdr:rowOff>
    </xdr:to>
    <xdr:sp macro="" textlink="">
      <xdr:nvSpPr>
        <xdr:cNvPr id="75" name="フローチャート: 判断 74"/>
        <xdr:cNvSpPr/>
      </xdr:nvSpPr>
      <xdr:spPr>
        <a:xfrm>
          <a:off x="1657350" y="58521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384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711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9876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2637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39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148167</xdr:rowOff>
    </xdr:from>
    <xdr:to>
      <xdr:col>23</xdr:col>
      <xdr:colOff>136525</xdr:colOff>
      <xdr:row>30</xdr:row>
      <xdr:rowOff>78317</xdr:rowOff>
    </xdr:to>
    <xdr:sp macro="" textlink="">
      <xdr:nvSpPr>
        <xdr:cNvPr id="81" name="楕円 80"/>
        <xdr:cNvSpPr/>
      </xdr:nvSpPr>
      <xdr:spPr>
        <a:xfrm>
          <a:off x="4502150" y="589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171044</xdr:rowOff>
    </xdr:from>
    <xdr:ext cx="405111" cy="259045"/>
    <xdr:sp macro="" textlink="">
      <xdr:nvSpPr>
        <xdr:cNvPr id="82" name="有形固定資産減価償却率該当値テキスト"/>
        <xdr:cNvSpPr txBox="1"/>
      </xdr:nvSpPr>
      <xdr:spPr>
        <a:xfrm>
          <a:off x="4603750" y="574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94192</xdr:rowOff>
    </xdr:from>
    <xdr:to>
      <xdr:col>19</xdr:col>
      <xdr:colOff>187325</xdr:colOff>
      <xdr:row>30</xdr:row>
      <xdr:rowOff>24342</xdr:rowOff>
    </xdr:to>
    <xdr:sp macro="" textlink="">
      <xdr:nvSpPr>
        <xdr:cNvPr id="83" name="楕円 82"/>
        <xdr:cNvSpPr/>
      </xdr:nvSpPr>
      <xdr:spPr>
        <a:xfrm>
          <a:off x="3829050" y="583776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144992</xdr:rowOff>
    </xdr:from>
    <xdr:to>
      <xdr:col>23</xdr:col>
      <xdr:colOff>85725</xdr:colOff>
      <xdr:row>30</xdr:row>
      <xdr:rowOff>27517</xdr:rowOff>
    </xdr:to>
    <xdr:cxnSp macro="">
      <xdr:nvCxnSpPr>
        <xdr:cNvPr id="84" name="直線コネクタ 83"/>
        <xdr:cNvCxnSpPr/>
      </xdr:nvCxnSpPr>
      <xdr:spPr>
        <a:xfrm>
          <a:off x="3879850" y="5888567"/>
          <a:ext cx="6731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29422</xdr:rowOff>
    </xdr:from>
    <xdr:to>
      <xdr:col>15</xdr:col>
      <xdr:colOff>187325</xdr:colOff>
      <xdr:row>29</xdr:row>
      <xdr:rowOff>131022</xdr:rowOff>
    </xdr:to>
    <xdr:sp macro="" textlink="">
      <xdr:nvSpPr>
        <xdr:cNvPr id="85" name="楕円 84"/>
        <xdr:cNvSpPr/>
      </xdr:nvSpPr>
      <xdr:spPr>
        <a:xfrm>
          <a:off x="3105150" y="577299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80222</xdr:rowOff>
    </xdr:from>
    <xdr:to>
      <xdr:col>19</xdr:col>
      <xdr:colOff>136525</xdr:colOff>
      <xdr:row>29</xdr:row>
      <xdr:rowOff>144992</xdr:rowOff>
    </xdr:to>
    <xdr:cxnSp macro="">
      <xdr:nvCxnSpPr>
        <xdr:cNvPr id="86" name="直線コネクタ 85"/>
        <xdr:cNvCxnSpPr/>
      </xdr:nvCxnSpPr>
      <xdr:spPr>
        <a:xfrm>
          <a:off x="3155950" y="5823797"/>
          <a:ext cx="7239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9102</xdr:rowOff>
    </xdr:from>
    <xdr:to>
      <xdr:col>11</xdr:col>
      <xdr:colOff>187325</xdr:colOff>
      <xdr:row>30</xdr:row>
      <xdr:rowOff>110702</xdr:rowOff>
    </xdr:to>
    <xdr:sp macro="" textlink="">
      <xdr:nvSpPr>
        <xdr:cNvPr id="87" name="楕円 86"/>
        <xdr:cNvSpPr/>
      </xdr:nvSpPr>
      <xdr:spPr>
        <a:xfrm>
          <a:off x="2381250" y="592412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80222</xdr:rowOff>
    </xdr:from>
    <xdr:to>
      <xdr:col>15</xdr:col>
      <xdr:colOff>136525</xdr:colOff>
      <xdr:row>30</xdr:row>
      <xdr:rowOff>59902</xdr:rowOff>
    </xdr:to>
    <xdr:cxnSp macro="">
      <xdr:nvCxnSpPr>
        <xdr:cNvPr id="88" name="直線コネクタ 87"/>
        <xdr:cNvCxnSpPr/>
      </xdr:nvCxnSpPr>
      <xdr:spPr>
        <a:xfrm flipV="1">
          <a:off x="2432050" y="5823797"/>
          <a:ext cx="7239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133773</xdr:rowOff>
    </xdr:from>
    <xdr:to>
      <xdr:col>7</xdr:col>
      <xdr:colOff>187325</xdr:colOff>
      <xdr:row>30</xdr:row>
      <xdr:rowOff>63923</xdr:rowOff>
    </xdr:to>
    <xdr:sp macro="" textlink="">
      <xdr:nvSpPr>
        <xdr:cNvPr id="89" name="楕円 88"/>
        <xdr:cNvSpPr/>
      </xdr:nvSpPr>
      <xdr:spPr>
        <a:xfrm>
          <a:off x="1657350" y="58773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13123</xdr:rowOff>
    </xdr:from>
    <xdr:to>
      <xdr:col>11</xdr:col>
      <xdr:colOff>136525</xdr:colOff>
      <xdr:row>30</xdr:row>
      <xdr:rowOff>59902</xdr:rowOff>
    </xdr:to>
    <xdr:cxnSp macro="">
      <xdr:nvCxnSpPr>
        <xdr:cNvPr id="90" name="直線コネクタ 89"/>
        <xdr:cNvCxnSpPr/>
      </xdr:nvCxnSpPr>
      <xdr:spPr>
        <a:xfrm>
          <a:off x="1708150" y="5928148"/>
          <a:ext cx="7239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91" name="n_1aveValue有形固定資産減価償却率"/>
        <xdr:cNvSpPr txBox="1"/>
      </xdr:nvSpPr>
      <xdr:spPr>
        <a:xfrm>
          <a:off x="3674119"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137812</xdr:rowOff>
    </xdr:from>
    <xdr:ext cx="405111" cy="259045"/>
    <xdr:sp macro="" textlink="">
      <xdr:nvSpPr>
        <xdr:cNvPr id="92" name="n_2aveValue有形固定資産減価償却率"/>
        <xdr:cNvSpPr txBox="1"/>
      </xdr:nvSpPr>
      <xdr:spPr>
        <a:xfrm>
          <a:off x="2962919"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116222</xdr:rowOff>
    </xdr:from>
    <xdr:ext cx="405111" cy="259045"/>
    <xdr:sp macro="" textlink="">
      <xdr:nvSpPr>
        <xdr:cNvPr id="93" name="n_3aveValue有形固定資産減価償却率"/>
        <xdr:cNvSpPr txBox="1"/>
      </xdr:nvSpPr>
      <xdr:spPr>
        <a:xfrm>
          <a:off x="2239019" y="6031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55262</xdr:rowOff>
    </xdr:from>
    <xdr:ext cx="405111" cy="259045"/>
    <xdr:sp macro="" textlink="">
      <xdr:nvSpPr>
        <xdr:cNvPr id="94" name="n_4aveValue有形固定資産減価償却率"/>
        <xdr:cNvSpPr txBox="1"/>
      </xdr:nvSpPr>
      <xdr:spPr>
        <a:xfrm>
          <a:off x="1515119" y="5627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40869</xdr:rowOff>
    </xdr:from>
    <xdr:ext cx="405111" cy="259045"/>
    <xdr:sp macro="" textlink="">
      <xdr:nvSpPr>
        <xdr:cNvPr id="95" name="n_1mainValue有形固定資産減価償却率"/>
        <xdr:cNvSpPr txBox="1"/>
      </xdr:nvSpPr>
      <xdr:spPr>
        <a:xfrm>
          <a:off x="3674119"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96" name="n_2mainValue有形固定資産減価償却率"/>
        <xdr:cNvSpPr txBox="1"/>
      </xdr:nvSpPr>
      <xdr:spPr>
        <a:xfrm>
          <a:off x="2962919"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127229</xdr:rowOff>
    </xdr:from>
    <xdr:ext cx="405111" cy="259045"/>
    <xdr:sp macro="" textlink="">
      <xdr:nvSpPr>
        <xdr:cNvPr id="97" name="n_3mainValue有形固定資産減価償却率"/>
        <xdr:cNvSpPr txBox="1"/>
      </xdr:nvSpPr>
      <xdr:spPr>
        <a:xfrm>
          <a:off x="2239019" y="5699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55050</xdr:rowOff>
    </xdr:from>
    <xdr:ext cx="405111" cy="259045"/>
    <xdr:sp macro="" textlink="">
      <xdr:nvSpPr>
        <xdr:cNvPr id="98" name="n_4mainValue有形固定資産減価償却率"/>
        <xdr:cNvSpPr txBox="1"/>
      </xdr:nvSpPr>
      <xdr:spPr>
        <a:xfrm>
          <a:off x="1515119"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0769600" y="4254500"/>
          <a:ext cx="40227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1782693" y="4624642"/>
          <a:ext cx="98688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151390" y="4607971"/>
          <a:ext cx="9006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47510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47510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6198850"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6198850"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7764125" y="43815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7764125" y="45720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0769600" y="4953000"/>
          <a:ext cx="402272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049500" y="4953000"/>
          <a:ext cx="452437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049500" y="5016500"/>
          <a:ext cx="4343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125700" y="5245100"/>
          <a:ext cx="43307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gn="just"/>
          <a:r>
            <a:rPr kumimoji="1" lang="ja-JP" altLang="en-US" sz="1000">
              <a:latin typeface="ＭＳ Ｐゴシック" panose="020B0600070205080204" pitchFamily="50" charset="-128"/>
              <a:ea typeface="ＭＳ Ｐゴシック" panose="020B0600070205080204" pitchFamily="50" charset="-128"/>
            </a:rPr>
            <a:t>　分母の「債務償還に充当できる一般財源」については市税等経常一般財源の確保が課題となっている。</a:t>
          </a:r>
          <a:endParaRPr kumimoji="1" lang="en-US" altLang="ja-JP" sz="1000">
            <a:latin typeface="ＭＳ Ｐゴシック" panose="020B0600070205080204" pitchFamily="50" charset="-128"/>
            <a:ea typeface="ＭＳ Ｐゴシック" panose="020B0600070205080204" pitchFamily="50" charset="-128"/>
          </a:endParaRPr>
        </a:p>
        <a:p>
          <a:pPr algn="just"/>
          <a:r>
            <a:rPr kumimoji="1" lang="ja-JP" altLang="en-US" sz="1000">
              <a:latin typeface="ＭＳ Ｐゴシック" panose="020B0600070205080204" pitchFamily="50" charset="-128"/>
              <a:ea typeface="ＭＳ Ｐゴシック" panose="020B0600070205080204" pitchFamily="50" charset="-128"/>
            </a:rPr>
            <a:t>　分子の「実質債務」についてはプライマリーバランスの均衡に配慮し地方債残高の縮減に努めているものの、今後ピークを迎える普通建設事業費に対応するための地方債の発行や基金の充当による基金残高の減少に伴い、分子の増嵩が懸念される。</a:t>
          </a:r>
          <a:endParaRPr kumimoji="1" lang="en-US" altLang="ja-JP" sz="1000">
            <a:latin typeface="ＭＳ Ｐゴシック" panose="020B0600070205080204" pitchFamily="50" charset="-128"/>
            <a:ea typeface="ＭＳ Ｐゴシック" panose="020B0600070205080204" pitchFamily="50" charset="-128"/>
          </a:endParaRPr>
        </a:p>
        <a:p>
          <a:pPr algn="just"/>
          <a:r>
            <a:rPr kumimoji="1" lang="ja-JP" altLang="en-US" sz="1000">
              <a:latin typeface="ＭＳ Ｐゴシック" panose="020B0600070205080204" pitchFamily="50" charset="-128"/>
              <a:ea typeface="ＭＳ Ｐゴシック" panose="020B0600070205080204" pitchFamily="50" charset="-128"/>
            </a:rPr>
            <a:t>　こうしたことから、中期的には実質債務は増加する見込みであり、今後も高い水準で推移していくものと思われる。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0731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0769600" y="7112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251851"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0769600" y="6803572"/>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251851"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0769600" y="6495143"/>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8" name="テキスト ボックス 117"/>
        <xdr:cNvSpPr txBox="1"/>
      </xdr:nvSpPr>
      <xdr:spPr>
        <a:xfrm>
          <a:off x="10251851"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0769600" y="6186714"/>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31446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0769600" y="5878286"/>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31446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0769600" y="5569857"/>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31446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0769600" y="5261428"/>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6" name="テキスト ボックス 125"/>
        <xdr:cNvSpPr txBox="1"/>
      </xdr:nvSpPr>
      <xdr:spPr>
        <a:xfrm>
          <a:off x="1031446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0769600" y="4953000"/>
          <a:ext cx="40227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8" name="テキスト ボックス 127"/>
        <xdr:cNvSpPr txBox="1"/>
      </xdr:nvSpPr>
      <xdr:spPr>
        <a:xfrm>
          <a:off x="1041705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10769600" y="4953000"/>
          <a:ext cx="402272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119452</xdr:rowOff>
    </xdr:from>
    <xdr:to>
      <xdr:col>76</xdr:col>
      <xdr:colOff>21589</xdr:colOff>
      <xdr:row>33</xdr:row>
      <xdr:rowOff>161535</xdr:rowOff>
    </xdr:to>
    <xdr:cxnSp macro="">
      <xdr:nvCxnSpPr>
        <xdr:cNvPr id="130" name="直線コネクタ 129"/>
        <xdr:cNvCxnSpPr/>
      </xdr:nvCxnSpPr>
      <xdr:spPr>
        <a:xfrm flipV="1">
          <a:off x="14079220" y="5177227"/>
          <a:ext cx="1269" cy="141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165362</xdr:rowOff>
    </xdr:from>
    <xdr:ext cx="560923" cy="259045"/>
    <xdr:sp macro="" textlink="">
      <xdr:nvSpPr>
        <xdr:cNvPr id="131" name="債務償還比率最小値テキスト"/>
        <xdr:cNvSpPr txBox="1"/>
      </xdr:nvSpPr>
      <xdr:spPr>
        <a:xfrm>
          <a:off x="14131925" y="659473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161535</xdr:rowOff>
    </xdr:from>
    <xdr:to>
      <xdr:col>76</xdr:col>
      <xdr:colOff>111125</xdr:colOff>
      <xdr:row>33</xdr:row>
      <xdr:rowOff>161535</xdr:rowOff>
    </xdr:to>
    <xdr:cxnSp macro="">
      <xdr:nvCxnSpPr>
        <xdr:cNvPr id="132" name="直線コネクタ 131"/>
        <xdr:cNvCxnSpPr/>
      </xdr:nvCxnSpPr>
      <xdr:spPr>
        <a:xfrm>
          <a:off x="14001750" y="65909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66129</xdr:rowOff>
    </xdr:from>
    <xdr:ext cx="469744" cy="259045"/>
    <xdr:sp macro="" textlink="">
      <xdr:nvSpPr>
        <xdr:cNvPr id="133" name="債務償還比率最大値テキスト"/>
        <xdr:cNvSpPr txBox="1"/>
      </xdr:nvSpPr>
      <xdr:spPr>
        <a:xfrm>
          <a:off x="14131925" y="4952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119452</xdr:rowOff>
    </xdr:from>
    <xdr:to>
      <xdr:col>76</xdr:col>
      <xdr:colOff>111125</xdr:colOff>
      <xdr:row>25</xdr:row>
      <xdr:rowOff>119452</xdr:rowOff>
    </xdr:to>
    <xdr:cxnSp macro="">
      <xdr:nvCxnSpPr>
        <xdr:cNvPr id="134" name="直線コネクタ 133"/>
        <xdr:cNvCxnSpPr/>
      </xdr:nvCxnSpPr>
      <xdr:spPr>
        <a:xfrm>
          <a:off x="14001750" y="517722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106670</xdr:rowOff>
    </xdr:from>
    <xdr:ext cx="469744" cy="259045"/>
    <xdr:sp macro="" textlink="">
      <xdr:nvSpPr>
        <xdr:cNvPr id="135" name="債務償還比率平均値テキスト"/>
        <xdr:cNvSpPr txBox="1"/>
      </xdr:nvSpPr>
      <xdr:spPr>
        <a:xfrm>
          <a:off x="14131925" y="58502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83793</xdr:rowOff>
    </xdr:from>
    <xdr:to>
      <xdr:col>76</xdr:col>
      <xdr:colOff>73025</xdr:colOff>
      <xdr:row>31</xdr:row>
      <xdr:rowOff>13943</xdr:rowOff>
    </xdr:to>
    <xdr:sp macro="" textlink="">
      <xdr:nvSpPr>
        <xdr:cNvPr id="136" name="フローチャート: 判断 135"/>
        <xdr:cNvSpPr/>
      </xdr:nvSpPr>
      <xdr:spPr>
        <a:xfrm>
          <a:off x="14039850" y="599881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50945</xdr:rowOff>
    </xdr:from>
    <xdr:to>
      <xdr:col>72</xdr:col>
      <xdr:colOff>123825</xdr:colOff>
      <xdr:row>30</xdr:row>
      <xdr:rowOff>152545</xdr:rowOff>
    </xdr:to>
    <xdr:sp macro="" textlink="">
      <xdr:nvSpPr>
        <xdr:cNvPr id="137" name="フローチャート: 判断 136"/>
        <xdr:cNvSpPr/>
      </xdr:nvSpPr>
      <xdr:spPr>
        <a:xfrm>
          <a:off x="13357225" y="596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13779</xdr:rowOff>
    </xdr:from>
    <xdr:to>
      <xdr:col>68</xdr:col>
      <xdr:colOff>123825</xdr:colOff>
      <xdr:row>30</xdr:row>
      <xdr:rowOff>115379</xdr:rowOff>
    </xdr:to>
    <xdr:sp macro="" textlink="">
      <xdr:nvSpPr>
        <xdr:cNvPr id="138" name="フローチャート: 判断 137"/>
        <xdr:cNvSpPr/>
      </xdr:nvSpPr>
      <xdr:spPr>
        <a:xfrm>
          <a:off x="12633325" y="592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167032</xdr:rowOff>
    </xdr:from>
    <xdr:to>
      <xdr:col>64</xdr:col>
      <xdr:colOff>123825</xdr:colOff>
      <xdr:row>30</xdr:row>
      <xdr:rowOff>97182</xdr:rowOff>
    </xdr:to>
    <xdr:sp macro="" textlink="">
      <xdr:nvSpPr>
        <xdr:cNvPr id="139" name="フローチャート: 判断 138"/>
        <xdr:cNvSpPr/>
      </xdr:nvSpPr>
      <xdr:spPr>
        <a:xfrm>
          <a:off x="11909425" y="5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127553</xdr:rowOff>
    </xdr:from>
    <xdr:to>
      <xdr:col>60</xdr:col>
      <xdr:colOff>123825</xdr:colOff>
      <xdr:row>30</xdr:row>
      <xdr:rowOff>57703</xdr:rowOff>
    </xdr:to>
    <xdr:sp macro="" textlink="">
      <xdr:nvSpPr>
        <xdr:cNvPr id="140" name="フローチャート: 判断 139"/>
        <xdr:cNvSpPr/>
      </xdr:nvSpPr>
      <xdr:spPr>
        <a:xfrm>
          <a:off x="11185525" y="58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1" name="テキスト ボックス 140"/>
        <xdr:cNvSpPr txBox="1"/>
      </xdr:nvSpPr>
      <xdr:spPr>
        <a:xfrm>
          <a:off x="13912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2" name="テキスト ボックス 141"/>
        <xdr:cNvSpPr txBox="1"/>
      </xdr:nvSpPr>
      <xdr:spPr>
        <a:xfrm>
          <a:off x="132397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3" name="テキスト ボックス 142"/>
        <xdr:cNvSpPr txBox="1"/>
      </xdr:nvSpPr>
      <xdr:spPr>
        <a:xfrm>
          <a:off x="125158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4" name="テキスト ボックス 143"/>
        <xdr:cNvSpPr txBox="1"/>
      </xdr:nvSpPr>
      <xdr:spPr>
        <a:xfrm>
          <a:off x="117919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5" name="テキスト ボックス 144"/>
        <xdr:cNvSpPr txBox="1"/>
      </xdr:nvSpPr>
      <xdr:spPr>
        <a:xfrm>
          <a:off x="1106805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22143</xdr:rowOff>
    </xdr:from>
    <xdr:to>
      <xdr:col>76</xdr:col>
      <xdr:colOff>73025</xdr:colOff>
      <xdr:row>31</xdr:row>
      <xdr:rowOff>123743</xdr:rowOff>
    </xdr:to>
    <xdr:sp macro="" textlink="">
      <xdr:nvSpPr>
        <xdr:cNvPr id="146" name="楕円 145"/>
        <xdr:cNvSpPr/>
      </xdr:nvSpPr>
      <xdr:spPr>
        <a:xfrm>
          <a:off x="14039850" y="610861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570</xdr:rowOff>
    </xdr:from>
    <xdr:ext cx="469744" cy="259045"/>
    <xdr:sp macro="" textlink="">
      <xdr:nvSpPr>
        <xdr:cNvPr id="147" name="債務償還比率該当値テキスト"/>
        <xdr:cNvSpPr txBox="1"/>
      </xdr:nvSpPr>
      <xdr:spPr>
        <a:xfrm>
          <a:off x="14131925" y="6087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94161</xdr:rowOff>
    </xdr:from>
    <xdr:to>
      <xdr:col>72</xdr:col>
      <xdr:colOff>123825</xdr:colOff>
      <xdr:row>32</xdr:row>
      <xdr:rowOff>24311</xdr:rowOff>
    </xdr:to>
    <xdr:sp macro="" textlink="">
      <xdr:nvSpPr>
        <xdr:cNvPr id="148" name="楕円 147"/>
        <xdr:cNvSpPr/>
      </xdr:nvSpPr>
      <xdr:spPr>
        <a:xfrm>
          <a:off x="13357225" y="618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72943</xdr:rowOff>
    </xdr:from>
    <xdr:to>
      <xdr:col>76</xdr:col>
      <xdr:colOff>22225</xdr:colOff>
      <xdr:row>31</xdr:row>
      <xdr:rowOff>144961</xdr:rowOff>
    </xdr:to>
    <xdr:cxnSp macro="">
      <xdr:nvCxnSpPr>
        <xdr:cNvPr id="149" name="直線コネクタ 148"/>
        <xdr:cNvCxnSpPr/>
      </xdr:nvCxnSpPr>
      <xdr:spPr>
        <a:xfrm flipV="1">
          <a:off x="13408025" y="6159418"/>
          <a:ext cx="673100" cy="7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141660</xdr:rowOff>
    </xdr:from>
    <xdr:to>
      <xdr:col>68</xdr:col>
      <xdr:colOff>123825</xdr:colOff>
      <xdr:row>32</xdr:row>
      <xdr:rowOff>71810</xdr:rowOff>
    </xdr:to>
    <xdr:sp macro="" textlink="">
      <xdr:nvSpPr>
        <xdr:cNvPr id="150" name="楕円 149"/>
        <xdr:cNvSpPr/>
      </xdr:nvSpPr>
      <xdr:spPr>
        <a:xfrm>
          <a:off x="12633325" y="62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144961</xdr:rowOff>
    </xdr:from>
    <xdr:to>
      <xdr:col>72</xdr:col>
      <xdr:colOff>73025</xdr:colOff>
      <xdr:row>32</xdr:row>
      <xdr:rowOff>21010</xdr:rowOff>
    </xdr:to>
    <xdr:cxnSp macro="">
      <xdr:nvCxnSpPr>
        <xdr:cNvPr id="151" name="直線コネクタ 150"/>
        <xdr:cNvCxnSpPr/>
      </xdr:nvCxnSpPr>
      <xdr:spPr>
        <a:xfrm flipV="1">
          <a:off x="12684125" y="6231436"/>
          <a:ext cx="723900" cy="47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51444</xdr:rowOff>
    </xdr:from>
    <xdr:to>
      <xdr:col>64</xdr:col>
      <xdr:colOff>123825</xdr:colOff>
      <xdr:row>31</xdr:row>
      <xdr:rowOff>153044</xdr:rowOff>
    </xdr:to>
    <xdr:sp macro="" textlink="">
      <xdr:nvSpPr>
        <xdr:cNvPr id="152" name="楕円 151"/>
        <xdr:cNvSpPr/>
      </xdr:nvSpPr>
      <xdr:spPr>
        <a:xfrm>
          <a:off x="11909425" y="613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102244</xdr:rowOff>
    </xdr:from>
    <xdr:to>
      <xdr:col>68</xdr:col>
      <xdr:colOff>73025</xdr:colOff>
      <xdr:row>32</xdr:row>
      <xdr:rowOff>21010</xdr:rowOff>
    </xdr:to>
    <xdr:cxnSp macro="">
      <xdr:nvCxnSpPr>
        <xdr:cNvPr id="153" name="直線コネクタ 152"/>
        <xdr:cNvCxnSpPr/>
      </xdr:nvCxnSpPr>
      <xdr:spPr>
        <a:xfrm>
          <a:off x="11960225" y="6188719"/>
          <a:ext cx="723900" cy="9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9035</xdr:rowOff>
    </xdr:from>
    <xdr:to>
      <xdr:col>60</xdr:col>
      <xdr:colOff>123825</xdr:colOff>
      <xdr:row>31</xdr:row>
      <xdr:rowOff>110635</xdr:rowOff>
    </xdr:to>
    <xdr:sp macro="" textlink="">
      <xdr:nvSpPr>
        <xdr:cNvPr id="154" name="楕円 153"/>
        <xdr:cNvSpPr/>
      </xdr:nvSpPr>
      <xdr:spPr>
        <a:xfrm>
          <a:off x="11185525" y="60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59835</xdr:rowOff>
    </xdr:from>
    <xdr:to>
      <xdr:col>64</xdr:col>
      <xdr:colOff>73025</xdr:colOff>
      <xdr:row>31</xdr:row>
      <xdr:rowOff>102244</xdr:rowOff>
    </xdr:to>
    <xdr:cxnSp macro="">
      <xdr:nvCxnSpPr>
        <xdr:cNvPr id="155" name="直線コネクタ 154"/>
        <xdr:cNvCxnSpPr/>
      </xdr:nvCxnSpPr>
      <xdr:spPr>
        <a:xfrm>
          <a:off x="11236325" y="6146310"/>
          <a:ext cx="723900" cy="4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169072</xdr:rowOff>
    </xdr:from>
    <xdr:ext cx="469744" cy="259045"/>
    <xdr:sp macro="" textlink="">
      <xdr:nvSpPr>
        <xdr:cNvPr id="156" name="n_1aveValue債務償還比率"/>
        <xdr:cNvSpPr txBox="1"/>
      </xdr:nvSpPr>
      <xdr:spPr>
        <a:xfrm>
          <a:off x="13169977" y="57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131906</xdr:rowOff>
    </xdr:from>
    <xdr:ext cx="469744" cy="259045"/>
    <xdr:sp macro="" textlink="">
      <xdr:nvSpPr>
        <xdr:cNvPr id="157" name="n_2aveValue債務償還比率"/>
        <xdr:cNvSpPr txBox="1"/>
      </xdr:nvSpPr>
      <xdr:spPr>
        <a:xfrm>
          <a:off x="12458777" y="570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113709</xdr:rowOff>
    </xdr:from>
    <xdr:ext cx="469744" cy="259045"/>
    <xdr:sp macro="" textlink="">
      <xdr:nvSpPr>
        <xdr:cNvPr id="158" name="n_3aveValue債務償還比率"/>
        <xdr:cNvSpPr txBox="1"/>
      </xdr:nvSpPr>
      <xdr:spPr>
        <a:xfrm>
          <a:off x="11734877" y="5685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74230</xdr:rowOff>
    </xdr:from>
    <xdr:ext cx="469744" cy="259045"/>
    <xdr:sp macro="" textlink="">
      <xdr:nvSpPr>
        <xdr:cNvPr id="159" name="n_4aveValue債務償還比率"/>
        <xdr:cNvSpPr txBox="1"/>
      </xdr:nvSpPr>
      <xdr:spPr>
        <a:xfrm>
          <a:off x="11010977" y="564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15438</xdr:rowOff>
    </xdr:from>
    <xdr:ext cx="469744" cy="259045"/>
    <xdr:sp macro="" textlink="">
      <xdr:nvSpPr>
        <xdr:cNvPr id="160" name="n_1mainValue債務償還比率"/>
        <xdr:cNvSpPr txBox="1"/>
      </xdr:nvSpPr>
      <xdr:spPr>
        <a:xfrm>
          <a:off x="13169977" y="627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62937</xdr:rowOff>
    </xdr:from>
    <xdr:ext cx="469744" cy="259045"/>
    <xdr:sp macro="" textlink="">
      <xdr:nvSpPr>
        <xdr:cNvPr id="161" name="n_2mainValue債務償還比率"/>
        <xdr:cNvSpPr txBox="1"/>
      </xdr:nvSpPr>
      <xdr:spPr>
        <a:xfrm>
          <a:off x="12458777" y="632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144171</xdr:rowOff>
    </xdr:from>
    <xdr:ext cx="469744" cy="259045"/>
    <xdr:sp macro="" textlink="">
      <xdr:nvSpPr>
        <xdr:cNvPr id="162" name="n_3mainValue債務償還比率"/>
        <xdr:cNvSpPr txBox="1"/>
      </xdr:nvSpPr>
      <xdr:spPr>
        <a:xfrm>
          <a:off x="11734877" y="6230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101762</xdr:rowOff>
    </xdr:from>
    <xdr:ext cx="469744" cy="259045"/>
    <xdr:sp macro="" textlink="">
      <xdr:nvSpPr>
        <xdr:cNvPr id="163" name="n_4mainValue債務償還比率"/>
        <xdr:cNvSpPr txBox="1"/>
      </xdr:nvSpPr>
      <xdr:spPr>
        <a:xfrm>
          <a:off x="11010977" y="6188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4" name="正方形/長方形 163"/>
        <xdr:cNvSpPr/>
      </xdr:nvSpPr>
      <xdr:spPr>
        <a:xfrm>
          <a:off x="1231900" y="800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5" name="正方形/長方形 164"/>
        <xdr:cNvSpPr/>
      </xdr:nvSpPr>
      <xdr:spPr>
        <a:xfrm>
          <a:off x="1231900" y="11811000"/>
          <a:ext cx="56102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6" name="テキスト ボックス 165"/>
        <xdr:cNvSpPr txBox="1"/>
      </xdr:nvSpPr>
      <xdr:spPr>
        <a:xfrm>
          <a:off x="89535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7" name="テキスト ボックス 166"/>
        <xdr:cNvSpPr txBox="1"/>
      </xdr:nvSpPr>
      <xdr:spPr>
        <a:xfrm>
          <a:off x="666115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8" name="テキスト ボックス 167"/>
        <xdr:cNvSpPr txBox="1"/>
      </xdr:nvSpPr>
      <xdr:spPr>
        <a:xfrm>
          <a:off x="89535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9" name="テキスト ボックス 168"/>
        <xdr:cNvSpPr txBox="1"/>
      </xdr:nvSpPr>
      <xdr:spPr>
        <a:xfrm>
          <a:off x="666115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31,635
31,445
140.05
17,184,395
16,738,486
208,814
9,609,520
17,329,631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823075" y="1714500"/>
          <a:ext cx="3492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23900"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8529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23900"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494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23900"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494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23900"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494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23900"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494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040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28575</xdr:rowOff>
    </xdr:from>
    <xdr:to>
      <xdr:col>24</xdr:col>
      <xdr:colOff>62865</xdr:colOff>
      <xdr:row>42</xdr:row>
      <xdr:rowOff>7620</xdr:rowOff>
    </xdr:to>
    <xdr:cxnSp macro="">
      <xdr:nvCxnSpPr>
        <xdr:cNvPr id="57" name="直線コネクタ 56"/>
        <xdr:cNvCxnSpPr/>
      </xdr:nvCxnSpPr>
      <xdr:spPr>
        <a:xfrm flipV="1">
          <a:off x="4406265" y="585787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xdr:cNvSpPr txBox="1"/>
      </xdr:nvSpPr>
      <xdr:spPr>
        <a:xfrm>
          <a:off x="44450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xdr:cNvCxnSpPr/>
      </xdr:nvCxnSpPr>
      <xdr:spPr>
        <a:xfrm>
          <a:off x="4327525" y="72085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146702</xdr:rowOff>
    </xdr:from>
    <xdr:ext cx="405111" cy="259045"/>
    <xdr:sp macro="" textlink="">
      <xdr:nvSpPr>
        <xdr:cNvPr id="60" name="【道路】&#10;有形固定資産減価償却率最大値テキスト"/>
        <xdr:cNvSpPr txBox="1"/>
      </xdr:nvSpPr>
      <xdr:spPr>
        <a:xfrm>
          <a:off x="44450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28575</xdr:rowOff>
    </xdr:from>
    <xdr:to>
      <xdr:col>24</xdr:col>
      <xdr:colOff>152400</xdr:colOff>
      <xdr:row>34</xdr:row>
      <xdr:rowOff>28575</xdr:rowOff>
    </xdr:to>
    <xdr:cxnSp macro="">
      <xdr:nvCxnSpPr>
        <xdr:cNvPr id="61" name="直線コネクタ 60"/>
        <xdr:cNvCxnSpPr/>
      </xdr:nvCxnSpPr>
      <xdr:spPr>
        <a:xfrm>
          <a:off x="4327525" y="58578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2" name="【道路】&#10;有形固定資産減価償却率平均値テキスト"/>
        <xdr:cNvSpPr txBox="1"/>
      </xdr:nvSpPr>
      <xdr:spPr>
        <a:xfrm>
          <a:off x="44450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3" name="フローチャート: 判断 62"/>
        <xdr:cNvSpPr/>
      </xdr:nvSpPr>
      <xdr:spPr>
        <a:xfrm>
          <a:off x="43561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4" name="フローチャート: 判断 63"/>
        <xdr:cNvSpPr/>
      </xdr:nvSpPr>
      <xdr:spPr>
        <a:xfrm>
          <a:off x="3565525" y="63804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635</xdr:rowOff>
    </xdr:from>
    <xdr:to>
      <xdr:col>15</xdr:col>
      <xdr:colOff>101600</xdr:colOff>
      <xdr:row>37</xdr:row>
      <xdr:rowOff>102235</xdr:rowOff>
    </xdr:to>
    <xdr:sp macro="" textlink="">
      <xdr:nvSpPr>
        <xdr:cNvPr id="65" name="フローチャート: 判断 64"/>
        <xdr:cNvSpPr/>
      </xdr:nvSpPr>
      <xdr:spPr>
        <a:xfrm>
          <a:off x="2714625"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156845</xdr:rowOff>
    </xdr:from>
    <xdr:to>
      <xdr:col>10</xdr:col>
      <xdr:colOff>165100</xdr:colOff>
      <xdr:row>37</xdr:row>
      <xdr:rowOff>86995</xdr:rowOff>
    </xdr:to>
    <xdr:sp macro="" textlink="">
      <xdr:nvSpPr>
        <xdr:cNvPr id="66" name="フローチャート: 判断 65"/>
        <xdr:cNvSpPr/>
      </xdr:nvSpPr>
      <xdr:spPr>
        <a:xfrm>
          <a:off x="1873250" y="632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143510</xdr:rowOff>
    </xdr:from>
    <xdr:to>
      <xdr:col>6</xdr:col>
      <xdr:colOff>38100</xdr:colOff>
      <xdr:row>37</xdr:row>
      <xdr:rowOff>73660</xdr:rowOff>
    </xdr:to>
    <xdr:sp macro="" textlink="">
      <xdr:nvSpPr>
        <xdr:cNvPr id="67" name="フローチャート: 判断 66"/>
        <xdr:cNvSpPr/>
      </xdr:nvSpPr>
      <xdr:spPr>
        <a:xfrm>
          <a:off x="1031875" y="63157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170180</xdr:rowOff>
    </xdr:from>
    <xdr:to>
      <xdr:col>24</xdr:col>
      <xdr:colOff>114300</xdr:colOff>
      <xdr:row>36</xdr:row>
      <xdr:rowOff>100330</xdr:rowOff>
    </xdr:to>
    <xdr:sp macro="" textlink="">
      <xdr:nvSpPr>
        <xdr:cNvPr id="73" name="楕円 72"/>
        <xdr:cNvSpPr/>
      </xdr:nvSpPr>
      <xdr:spPr>
        <a:xfrm>
          <a:off x="4356100" y="617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21607</xdr:rowOff>
    </xdr:from>
    <xdr:ext cx="405111" cy="259045"/>
    <xdr:sp macro="" textlink="">
      <xdr:nvSpPr>
        <xdr:cNvPr id="74" name="【道路】&#10;有形固定資産減価償却率該当値テキスト"/>
        <xdr:cNvSpPr txBox="1"/>
      </xdr:nvSpPr>
      <xdr:spPr>
        <a:xfrm>
          <a:off x="4445000" y="60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141605</xdr:rowOff>
    </xdr:from>
    <xdr:to>
      <xdr:col>20</xdr:col>
      <xdr:colOff>38100</xdr:colOff>
      <xdr:row>36</xdr:row>
      <xdr:rowOff>71755</xdr:rowOff>
    </xdr:to>
    <xdr:sp macro="" textlink="">
      <xdr:nvSpPr>
        <xdr:cNvPr id="75" name="楕円 74"/>
        <xdr:cNvSpPr/>
      </xdr:nvSpPr>
      <xdr:spPr>
        <a:xfrm>
          <a:off x="3565525" y="61423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20955</xdr:rowOff>
    </xdr:from>
    <xdr:to>
      <xdr:col>24</xdr:col>
      <xdr:colOff>63500</xdr:colOff>
      <xdr:row>36</xdr:row>
      <xdr:rowOff>49530</xdr:rowOff>
    </xdr:to>
    <xdr:cxnSp macro="">
      <xdr:nvCxnSpPr>
        <xdr:cNvPr id="76" name="直線コネクタ 75"/>
        <xdr:cNvCxnSpPr/>
      </xdr:nvCxnSpPr>
      <xdr:spPr>
        <a:xfrm>
          <a:off x="3616325" y="6193155"/>
          <a:ext cx="790575"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107315</xdr:rowOff>
    </xdr:from>
    <xdr:to>
      <xdr:col>15</xdr:col>
      <xdr:colOff>101600</xdr:colOff>
      <xdr:row>36</xdr:row>
      <xdr:rowOff>37465</xdr:rowOff>
    </xdr:to>
    <xdr:sp macro="" textlink="">
      <xdr:nvSpPr>
        <xdr:cNvPr id="77" name="楕円 76"/>
        <xdr:cNvSpPr/>
      </xdr:nvSpPr>
      <xdr:spPr>
        <a:xfrm>
          <a:off x="2714625" y="61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158115</xdr:rowOff>
    </xdr:from>
    <xdr:to>
      <xdr:col>19</xdr:col>
      <xdr:colOff>177800</xdr:colOff>
      <xdr:row>36</xdr:row>
      <xdr:rowOff>20955</xdr:rowOff>
    </xdr:to>
    <xdr:cxnSp macro="">
      <xdr:nvCxnSpPr>
        <xdr:cNvPr id="78" name="直線コネクタ 77"/>
        <xdr:cNvCxnSpPr/>
      </xdr:nvCxnSpPr>
      <xdr:spPr>
        <a:xfrm>
          <a:off x="2765425" y="6158865"/>
          <a:ext cx="8509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93980</xdr:rowOff>
    </xdr:from>
    <xdr:to>
      <xdr:col>10</xdr:col>
      <xdr:colOff>165100</xdr:colOff>
      <xdr:row>38</xdr:row>
      <xdr:rowOff>24130</xdr:rowOff>
    </xdr:to>
    <xdr:sp macro="" textlink="">
      <xdr:nvSpPr>
        <xdr:cNvPr id="79" name="楕円 78"/>
        <xdr:cNvSpPr/>
      </xdr:nvSpPr>
      <xdr:spPr>
        <a:xfrm>
          <a:off x="187325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158115</xdr:rowOff>
    </xdr:from>
    <xdr:to>
      <xdr:col>15</xdr:col>
      <xdr:colOff>50800</xdr:colOff>
      <xdr:row>37</xdr:row>
      <xdr:rowOff>144780</xdr:rowOff>
    </xdr:to>
    <xdr:cxnSp macro="">
      <xdr:nvCxnSpPr>
        <xdr:cNvPr id="80" name="直線コネクタ 79"/>
        <xdr:cNvCxnSpPr/>
      </xdr:nvCxnSpPr>
      <xdr:spPr>
        <a:xfrm flipV="1">
          <a:off x="1924050" y="6158865"/>
          <a:ext cx="841375" cy="32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73025</xdr:rowOff>
    </xdr:from>
    <xdr:to>
      <xdr:col>6</xdr:col>
      <xdr:colOff>38100</xdr:colOff>
      <xdr:row>38</xdr:row>
      <xdr:rowOff>3175</xdr:rowOff>
    </xdr:to>
    <xdr:sp macro="" textlink="">
      <xdr:nvSpPr>
        <xdr:cNvPr id="81" name="楕円 80"/>
        <xdr:cNvSpPr/>
      </xdr:nvSpPr>
      <xdr:spPr>
        <a:xfrm>
          <a:off x="1031875" y="641667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123825</xdr:rowOff>
    </xdr:from>
    <xdr:to>
      <xdr:col>10</xdr:col>
      <xdr:colOff>114300</xdr:colOff>
      <xdr:row>37</xdr:row>
      <xdr:rowOff>144780</xdr:rowOff>
    </xdr:to>
    <xdr:cxnSp macro="">
      <xdr:nvCxnSpPr>
        <xdr:cNvPr id="82" name="直線コネクタ 81"/>
        <xdr:cNvCxnSpPr/>
      </xdr:nvCxnSpPr>
      <xdr:spPr>
        <a:xfrm>
          <a:off x="1082675" y="6467475"/>
          <a:ext cx="84137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3" name="n_1aveValue【道路】&#10;有形固定資産減価償却率"/>
        <xdr:cNvSpPr txBox="1"/>
      </xdr:nvSpPr>
      <xdr:spPr>
        <a:xfrm>
          <a:off x="341059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93362</xdr:rowOff>
    </xdr:from>
    <xdr:ext cx="405111" cy="259045"/>
    <xdr:sp macro="" textlink="">
      <xdr:nvSpPr>
        <xdr:cNvPr id="84" name="n_2aveValue【道路】&#10;有形固定資産減価償却率"/>
        <xdr:cNvSpPr txBox="1"/>
      </xdr:nvSpPr>
      <xdr:spPr>
        <a:xfrm>
          <a:off x="2572394" y="643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103522</xdr:rowOff>
    </xdr:from>
    <xdr:ext cx="405111" cy="259045"/>
    <xdr:sp macro="" textlink="">
      <xdr:nvSpPr>
        <xdr:cNvPr id="85" name="n_3aveValue【道路】&#10;有形固定資産減価償却率"/>
        <xdr:cNvSpPr txBox="1"/>
      </xdr:nvSpPr>
      <xdr:spPr>
        <a:xfrm>
          <a:off x="1731019"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90187</xdr:rowOff>
    </xdr:from>
    <xdr:ext cx="405111" cy="259045"/>
    <xdr:sp macro="" textlink="">
      <xdr:nvSpPr>
        <xdr:cNvPr id="86" name="n_4aveValue【道路】&#10;有形固定資産減価償却率"/>
        <xdr:cNvSpPr txBox="1"/>
      </xdr:nvSpPr>
      <xdr:spPr>
        <a:xfrm>
          <a:off x="8896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88282</xdr:rowOff>
    </xdr:from>
    <xdr:ext cx="405111" cy="259045"/>
    <xdr:sp macro="" textlink="">
      <xdr:nvSpPr>
        <xdr:cNvPr id="87" name="n_1mainValue【道路】&#10;有形固定資産減価償却率"/>
        <xdr:cNvSpPr txBox="1"/>
      </xdr:nvSpPr>
      <xdr:spPr>
        <a:xfrm>
          <a:off x="3410594" y="591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53992</xdr:rowOff>
    </xdr:from>
    <xdr:ext cx="405111" cy="259045"/>
    <xdr:sp macro="" textlink="">
      <xdr:nvSpPr>
        <xdr:cNvPr id="88" name="n_2mainValue【道路】&#10;有形固定資産減価償却率"/>
        <xdr:cNvSpPr txBox="1"/>
      </xdr:nvSpPr>
      <xdr:spPr>
        <a:xfrm>
          <a:off x="257239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15257</xdr:rowOff>
    </xdr:from>
    <xdr:ext cx="405111" cy="259045"/>
    <xdr:sp macro="" textlink="">
      <xdr:nvSpPr>
        <xdr:cNvPr id="89" name="n_3mainValue【道路】&#10;有形固定資産減価償却率"/>
        <xdr:cNvSpPr txBox="1"/>
      </xdr:nvSpPr>
      <xdr:spPr>
        <a:xfrm>
          <a:off x="1731019"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165752</xdr:rowOff>
    </xdr:from>
    <xdr:ext cx="405111" cy="259045"/>
    <xdr:sp macro="" textlink="">
      <xdr:nvSpPr>
        <xdr:cNvPr id="90" name="n_4mainValue【道路】&#10;有形固定資産減価償却率"/>
        <xdr:cNvSpPr txBox="1"/>
      </xdr:nvSpPr>
      <xdr:spPr>
        <a:xfrm>
          <a:off x="8896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2420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133350</xdr:rowOff>
    </xdr:from>
    <xdr:to>
      <xdr:col>59</xdr:col>
      <xdr:colOff>50800</xdr:colOff>
      <xdr:row>42</xdr:row>
      <xdr:rowOff>133350</xdr:rowOff>
    </xdr:to>
    <xdr:cxnSp macro="">
      <xdr:nvCxnSpPr>
        <xdr:cNvPr id="101" name="直線コネクタ 100"/>
        <xdr:cNvCxnSpPr/>
      </xdr:nvCxnSpPr>
      <xdr:spPr>
        <a:xfrm>
          <a:off x="6280150" y="7334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162577</xdr:rowOff>
    </xdr:from>
    <xdr:ext cx="467179" cy="259045"/>
    <xdr:sp macro="" textlink="">
      <xdr:nvSpPr>
        <xdr:cNvPr id="102" name="テキスト ボックス 101"/>
        <xdr:cNvSpPr txBox="1"/>
      </xdr:nvSpPr>
      <xdr:spPr>
        <a:xfrm>
          <a:off x="58320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19050</xdr:rowOff>
    </xdr:from>
    <xdr:to>
      <xdr:col>59</xdr:col>
      <xdr:colOff>50800</xdr:colOff>
      <xdr:row>41</xdr:row>
      <xdr:rowOff>19050</xdr:rowOff>
    </xdr:to>
    <xdr:cxnSp macro="">
      <xdr:nvCxnSpPr>
        <xdr:cNvPr id="103" name="直線コネクタ 102"/>
        <xdr:cNvCxnSpPr/>
      </xdr:nvCxnSpPr>
      <xdr:spPr>
        <a:xfrm>
          <a:off x="6280150" y="70485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48277</xdr:rowOff>
    </xdr:from>
    <xdr:ext cx="531299" cy="259045"/>
    <xdr:sp macro="" textlink="">
      <xdr:nvSpPr>
        <xdr:cNvPr id="104" name="テキスト ボックス 103"/>
        <xdr:cNvSpPr txBox="1"/>
      </xdr:nvSpPr>
      <xdr:spPr>
        <a:xfrm>
          <a:off x="5777426" y="690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76200</xdr:rowOff>
    </xdr:from>
    <xdr:to>
      <xdr:col>59</xdr:col>
      <xdr:colOff>50800</xdr:colOff>
      <xdr:row>39</xdr:row>
      <xdr:rowOff>76200</xdr:rowOff>
    </xdr:to>
    <xdr:cxnSp macro="">
      <xdr:nvCxnSpPr>
        <xdr:cNvPr id="105" name="直線コネクタ 104"/>
        <xdr:cNvCxnSpPr/>
      </xdr:nvCxnSpPr>
      <xdr:spPr>
        <a:xfrm>
          <a:off x="6280150" y="6762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105427</xdr:rowOff>
    </xdr:from>
    <xdr:ext cx="531299" cy="259045"/>
    <xdr:sp macro="" textlink="">
      <xdr:nvSpPr>
        <xdr:cNvPr id="106" name="テキスト ボックス 105"/>
        <xdr:cNvSpPr txBox="1"/>
      </xdr:nvSpPr>
      <xdr:spPr>
        <a:xfrm>
          <a:off x="5777426" y="662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7" name="直線コネクタ 106"/>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8" name="テキスト ボックス 107"/>
        <xdr:cNvSpPr txBox="1"/>
      </xdr:nvSpPr>
      <xdr:spPr>
        <a:xfrm>
          <a:off x="57774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19050</xdr:rowOff>
    </xdr:from>
    <xdr:to>
      <xdr:col>59</xdr:col>
      <xdr:colOff>50800</xdr:colOff>
      <xdr:row>36</xdr:row>
      <xdr:rowOff>19050</xdr:rowOff>
    </xdr:to>
    <xdr:cxnSp macro="">
      <xdr:nvCxnSpPr>
        <xdr:cNvPr id="109" name="直線コネクタ 108"/>
        <xdr:cNvCxnSpPr/>
      </xdr:nvCxnSpPr>
      <xdr:spPr>
        <a:xfrm>
          <a:off x="6280150" y="61912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48277</xdr:rowOff>
    </xdr:from>
    <xdr:ext cx="531299" cy="259045"/>
    <xdr:sp macro="" textlink="">
      <xdr:nvSpPr>
        <xdr:cNvPr id="110" name="テキスト ボックス 109"/>
        <xdr:cNvSpPr txBox="1"/>
      </xdr:nvSpPr>
      <xdr:spPr>
        <a:xfrm>
          <a:off x="5777426" y="604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11" name="直線コネクタ 110"/>
        <xdr:cNvCxnSpPr/>
      </xdr:nvCxnSpPr>
      <xdr:spPr>
        <a:xfrm>
          <a:off x="6280150" y="59055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105427</xdr:rowOff>
    </xdr:from>
    <xdr:ext cx="531299" cy="259045"/>
    <xdr:sp macro="" textlink="">
      <xdr:nvSpPr>
        <xdr:cNvPr id="112" name="テキスト ボックス 111"/>
        <xdr:cNvSpPr txBox="1"/>
      </xdr:nvSpPr>
      <xdr:spPr>
        <a:xfrm>
          <a:off x="5777426" y="576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133350</xdr:rowOff>
    </xdr:from>
    <xdr:to>
      <xdr:col>59</xdr:col>
      <xdr:colOff>50800</xdr:colOff>
      <xdr:row>32</xdr:row>
      <xdr:rowOff>133350</xdr:rowOff>
    </xdr:to>
    <xdr:cxnSp macro="">
      <xdr:nvCxnSpPr>
        <xdr:cNvPr id="113" name="直線コネクタ 112"/>
        <xdr:cNvCxnSpPr/>
      </xdr:nvCxnSpPr>
      <xdr:spPr>
        <a:xfrm>
          <a:off x="6280150" y="561975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162577</xdr:rowOff>
    </xdr:from>
    <xdr:ext cx="531299" cy="259045"/>
    <xdr:sp macro="" textlink="">
      <xdr:nvSpPr>
        <xdr:cNvPr id="114" name="テキスト ボックス 113"/>
        <xdr:cNvSpPr txBox="1"/>
      </xdr:nvSpPr>
      <xdr:spPr>
        <a:xfrm>
          <a:off x="5777426" y="547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5777426"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83344</xdr:rowOff>
    </xdr:from>
    <xdr:to>
      <xdr:col>54</xdr:col>
      <xdr:colOff>189865</xdr:colOff>
      <xdr:row>41</xdr:row>
      <xdr:rowOff>127178</xdr:rowOff>
    </xdr:to>
    <xdr:cxnSp macro="">
      <xdr:nvCxnSpPr>
        <xdr:cNvPr id="118" name="直線コネクタ 117"/>
        <xdr:cNvCxnSpPr/>
      </xdr:nvCxnSpPr>
      <xdr:spPr>
        <a:xfrm flipV="1">
          <a:off x="9952990" y="5741194"/>
          <a:ext cx="0" cy="1415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131005</xdr:rowOff>
    </xdr:from>
    <xdr:ext cx="469744" cy="259045"/>
    <xdr:sp macro="" textlink="">
      <xdr:nvSpPr>
        <xdr:cNvPr id="119" name="【道路】&#10;一人当たり延長最小値テキスト"/>
        <xdr:cNvSpPr txBox="1"/>
      </xdr:nvSpPr>
      <xdr:spPr>
        <a:xfrm>
          <a:off x="9991725" y="716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127178</xdr:rowOff>
    </xdr:from>
    <xdr:to>
      <xdr:col>55</xdr:col>
      <xdr:colOff>88900</xdr:colOff>
      <xdr:row>41</xdr:row>
      <xdr:rowOff>127178</xdr:rowOff>
    </xdr:to>
    <xdr:cxnSp macro="">
      <xdr:nvCxnSpPr>
        <xdr:cNvPr id="120" name="直線コネクタ 119"/>
        <xdr:cNvCxnSpPr/>
      </xdr:nvCxnSpPr>
      <xdr:spPr>
        <a:xfrm>
          <a:off x="9874250" y="71566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30021</xdr:rowOff>
    </xdr:from>
    <xdr:ext cx="534377" cy="259045"/>
    <xdr:sp macro="" textlink="">
      <xdr:nvSpPr>
        <xdr:cNvPr id="121" name="【道路】&#10;一人当たり延長最大値テキスト"/>
        <xdr:cNvSpPr txBox="1"/>
      </xdr:nvSpPr>
      <xdr:spPr>
        <a:xfrm>
          <a:off x="9991725" y="551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83344</xdr:rowOff>
    </xdr:from>
    <xdr:to>
      <xdr:col>55</xdr:col>
      <xdr:colOff>88900</xdr:colOff>
      <xdr:row>33</xdr:row>
      <xdr:rowOff>83344</xdr:rowOff>
    </xdr:to>
    <xdr:cxnSp macro="">
      <xdr:nvCxnSpPr>
        <xdr:cNvPr id="122" name="直線コネクタ 121"/>
        <xdr:cNvCxnSpPr/>
      </xdr:nvCxnSpPr>
      <xdr:spPr>
        <a:xfrm>
          <a:off x="9874250" y="57411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8929</xdr:rowOff>
    </xdr:from>
    <xdr:ext cx="534377" cy="259045"/>
    <xdr:sp macro="" textlink="">
      <xdr:nvSpPr>
        <xdr:cNvPr id="123" name="【道路】&#10;一人当たり延長平均値テキスト"/>
        <xdr:cNvSpPr txBox="1"/>
      </xdr:nvSpPr>
      <xdr:spPr>
        <a:xfrm>
          <a:off x="9991725" y="6695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157502</xdr:rowOff>
    </xdr:from>
    <xdr:to>
      <xdr:col>55</xdr:col>
      <xdr:colOff>50800</xdr:colOff>
      <xdr:row>40</xdr:row>
      <xdr:rowOff>87652</xdr:rowOff>
    </xdr:to>
    <xdr:sp macro="" textlink="">
      <xdr:nvSpPr>
        <xdr:cNvPr id="124" name="フローチャート: 判断 123"/>
        <xdr:cNvSpPr/>
      </xdr:nvSpPr>
      <xdr:spPr>
        <a:xfrm>
          <a:off x="9912350" y="684405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139157</xdr:rowOff>
    </xdr:from>
    <xdr:to>
      <xdr:col>50</xdr:col>
      <xdr:colOff>165100</xdr:colOff>
      <xdr:row>40</xdr:row>
      <xdr:rowOff>69307</xdr:rowOff>
    </xdr:to>
    <xdr:sp macro="" textlink="">
      <xdr:nvSpPr>
        <xdr:cNvPr id="125" name="フローチャート: 判断 124"/>
        <xdr:cNvSpPr/>
      </xdr:nvSpPr>
      <xdr:spPr>
        <a:xfrm>
          <a:off x="9112250" y="68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145900</xdr:rowOff>
    </xdr:from>
    <xdr:to>
      <xdr:col>46</xdr:col>
      <xdr:colOff>38100</xdr:colOff>
      <xdr:row>40</xdr:row>
      <xdr:rowOff>76050</xdr:rowOff>
    </xdr:to>
    <xdr:sp macro="" textlink="">
      <xdr:nvSpPr>
        <xdr:cNvPr id="126" name="フローチャート: 判断 125"/>
        <xdr:cNvSpPr/>
      </xdr:nvSpPr>
      <xdr:spPr>
        <a:xfrm>
          <a:off x="8270875" y="683245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153044</xdr:rowOff>
    </xdr:from>
    <xdr:to>
      <xdr:col>41</xdr:col>
      <xdr:colOff>101600</xdr:colOff>
      <xdr:row>40</xdr:row>
      <xdr:rowOff>83194</xdr:rowOff>
    </xdr:to>
    <xdr:sp macro="" textlink="">
      <xdr:nvSpPr>
        <xdr:cNvPr id="127" name="フローチャート: 判断 126"/>
        <xdr:cNvSpPr/>
      </xdr:nvSpPr>
      <xdr:spPr>
        <a:xfrm>
          <a:off x="7419975" y="683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40973</xdr:rowOff>
    </xdr:from>
    <xdr:to>
      <xdr:col>36</xdr:col>
      <xdr:colOff>165100</xdr:colOff>
      <xdr:row>40</xdr:row>
      <xdr:rowOff>142573</xdr:rowOff>
    </xdr:to>
    <xdr:sp macro="" textlink="">
      <xdr:nvSpPr>
        <xdr:cNvPr id="128" name="フローチャート: 判断 127"/>
        <xdr:cNvSpPr/>
      </xdr:nvSpPr>
      <xdr:spPr>
        <a:xfrm>
          <a:off x="6578600" y="689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41116</xdr:rowOff>
    </xdr:from>
    <xdr:to>
      <xdr:col>55</xdr:col>
      <xdr:colOff>50800</xdr:colOff>
      <xdr:row>40</xdr:row>
      <xdr:rowOff>142716</xdr:rowOff>
    </xdr:to>
    <xdr:sp macro="" textlink="">
      <xdr:nvSpPr>
        <xdr:cNvPr id="134" name="楕円 133"/>
        <xdr:cNvSpPr/>
      </xdr:nvSpPr>
      <xdr:spPr>
        <a:xfrm>
          <a:off x="9912350" y="689911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19543</xdr:rowOff>
    </xdr:from>
    <xdr:ext cx="534377" cy="259045"/>
    <xdr:sp macro="" textlink="">
      <xdr:nvSpPr>
        <xdr:cNvPr id="135" name="【道路】&#10;一人当たり延長該当値テキスト"/>
        <xdr:cNvSpPr txBox="1"/>
      </xdr:nvSpPr>
      <xdr:spPr>
        <a:xfrm>
          <a:off x="9991725" y="687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46603</xdr:rowOff>
    </xdr:from>
    <xdr:to>
      <xdr:col>50</xdr:col>
      <xdr:colOff>165100</xdr:colOff>
      <xdr:row>40</xdr:row>
      <xdr:rowOff>148203</xdr:rowOff>
    </xdr:to>
    <xdr:sp macro="" textlink="">
      <xdr:nvSpPr>
        <xdr:cNvPr id="136" name="楕円 135"/>
        <xdr:cNvSpPr/>
      </xdr:nvSpPr>
      <xdr:spPr>
        <a:xfrm>
          <a:off x="9112250" y="690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91916</xdr:rowOff>
    </xdr:from>
    <xdr:to>
      <xdr:col>55</xdr:col>
      <xdr:colOff>0</xdr:colOff>
      <xdr:row>40</xdr:row>
      <xdr:rowOff>97403</xdr:rowOff>
    </xdr:to>
    <xdr:cxnSp macro="">
      <xdr:nvCxnSpPr>
        <xdr:cNvPr id="137" name="直線コネクタ 136"/>
        <xdr:cNvCxnSpPr/>
      </xdr:nvCxnSpPr>
      <xdr:spPr>
        <a:xfrm flipV="1">
          <a:off x="9163050" y="6949916"/>
          <a:ext cx="790575"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52518</xdr:rowOff>
    </xdr:from>
    <xdr:to>
      <xdr:col>46</xdr:col>
      <xdr:colOff>38100</xdr:colOff>
      <xdr:row>40</xdr:row>
      <xdr:rowOff>154118</xdr:rowOff>
    </xdr:to>
    <xdr:sp macro="" textlink="">
      <xdr:nvSpPr>
        <xdr:cNvPr id="138" name="楕円 137"/>
        <xdr:cNvSpPr/>
      </xdr:nvSpPr>
      <xdr:spPr>
        <a:xfrm>
          <a:off x="8270875" y="691051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97403</xdr:rowOff>
    </xdr:from>
    <xdr:to>
      <xdr:col>50</xdr:col>
      <xdr:colOff>114300</xdr:colOff>
      <xdr:row>40</xdr:row>
      <xdr:rowOff>103318</xdr:rowOff>
    </xdr:to>
    <xdr:cxnSp macro="">
      <xdr:nvCxnSpPr>
        <xdr:cNvPr id="139" name="直線コネクタ 138"/>
        <xdr:cNvCxnSpPr/>
      </xdr:nvCxnSpPr>
      <xdr:spPr>
        <a:xfrm flipV="1">
          <a:off x="8321675" y="6955403"/>
          <a:ext cx="841375" cy="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64548</xdr:rowOff>
    </xdr:from>
    <xdr:to>
      <xdr:col>41</xdr:col>
      <xdr:colOff>101600</xdr:colOff>
      <xdr:row>40</xdr:row>
      <xdr:rowOff>166148</xdr:rowOff>
    </xdr:to>
    <xdr:sp macro="" textlink="">
      <xdr:nvSpPr>
        <xdr:cNvPr id="140" name="楕円 139"/>
        <xdr:cNvSpPr/>
      </xdr:nvSpPr>
      <xdr:spPr>
        <a:xfrm>
          <a:off x="7419975" y="692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103318</xdr:rowOff>
    </xdr:from>
    <xdr:to>
      <xdr:col>45</xdr:col>
      <xdr:colOff>177800</xdr:colOff>
      <xdr:row>40</xdr:row>
      <xdr:rowOff>115348</xdr:rowOff>
    </xdr:to>
    <xdr:cxnSp macro="">
      <xdr:nvCxnSpPr>
        <xdr:cNvPr id="141" name="直線コネクタ 140"/>
        <xdr:cNvCxnSpPr/>
      </xdr:nvCxnSpPr>
      <xdr:spPr>
        <a:xfrm flipV="1">
          <a:off x="7470775" y="6961318"/>
          <a:ext cx="850900" cy="1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69662</xdr:rowOff>
    </xdr:from>
    <xdr:to>
      <xdr:col>36</xdr:col>
      <xdr:colOff>165100</xdr:colOff>
      <xdr:row>40</xdr:row>
      <xdr:rowOff>171262</xdr:rowOff>
    </xdr:to>
    <xdr:sp macro="" textlink="">
      <xdr:nvSpPr>
        <xdr:cNvPr id="142" name="楕円 141"/>
        <xdr:cNvSpPr/>
      </xdr:nvSpPr>
      <xdr:spPr>
        <a:xfrm>
          <a:off x="6578600" y="692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115348</xdr:rowOff>
    </xdr:from>
    <xdr:to>
      <xdr:col>41</xdr:col>
      <xdr:colOff>50800</xdr:colOff>
      <xdr:row>40</xdr:row>
      <xdr:rowOff>120462</xdr:rowOff>
    </xdr:to>
    <xdr:cxnSp macro="">
      <xdr:nvCxnSpPr>
        <xdr:cNvPr id="143" name="直線コネクタ 142"/>
        <xdr:cNvCxnSpPr/>
      </xdr:nvCxnSpPr>
      <xdr:spPr>
        <a:xfrm flipV="1">
          <a:off x="6629400" y="6973348"/>
          <a:ext cx="841375" cy="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85834</xdr:rowOff>
    </xdr:from>
    <xdr:ext cx="534377" cy="259045"/>
    <xdr:sp macro="" textlink="">
      <xdr:nvSpPr>
        <xdr:cNvPr id="144" name="n_1aveValue【道路】&#10;一人当たり延長"/>
        <xdr:cNvSpPr txBox="1"/>
      </xdr:nvSpPr>
      <xdr:spPr>
        <a:xfrm>
          <a:off x="8892686" y="6600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92577</xdr:rowOff>
    </xdr:from>
    <xdr:ext cx="534377" cy="259045"/>
    <xdr:sp macro="" textlink="">
      <xdr:nvSpPr>
        <xdr:cNvPr id="145" name="n_2aveValue【道路】&#10;一人当たり延長"/>
        <xdr:cNvSpPr txBox="1"/>
      </xdr:nvSpPr>
      <xdr:spPr>
        <a:xfrm>
          <a:off x="8064011" y="660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99721</xdr:rowOff>
    </xdr:from>
    <xdr:ext cx="534377" cy="259045"/>
    <xdr:sp macro="" textlink="">
      <xdr:nvSpPr>
        <xdr:cNvPr id="146" name="n_3aveValue【道路】&#10;一人当たり延長"/>
        <xdr:cNvSpPr txBox="1"/>
      </xdr:nvSpPr>
      <xdr:spPr>
        <a:xfrm>
          <a:off x="7222636" y="661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159100</xdr:rowOff>
    </xdr:from>
    <xdr:ext cx="534377" cy="259045"/>
    <xdr:sp macro="" textlink="">
      <xdr:nvSpPr>
        <xdr:cNvPr id="147" name="n_4aveValue【道路】&#10;一人当たり延長"/>
        <xdr:cNvSpPr txBox="1"/>
      </xdr:nvSpPr>
      <xdr:spPr>
        <a:xfrm>
          <a:off x="6371736" y="667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139330</xdr:rowOff>
    </xdr:from>
    <xdr:ext cx="534377" cy="259045"/>
    <xdr:sp macro="" textlink="">
      <xdr:nvSpPr>
        <xdr:cNvPr id="148" name="n_1mainValue【道路】&#10;一人当たり延長"/>
        <xdr:cNvSpPr txBox="1"/>
      </xdr:nvSpPr>
      <xdr:spPr>
        <a:xfrm>
          <a:off x="8892686" y="699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145245</xdr:rowOff>
    </xdr:from>
    <xdr:ext cx="534377" cy="259045"/>
    <xdr:sp macro="" textlink="">
      <xdr:nvSpPr>
        <xdr:cNvPr id="149" name="n_2mainValue【道路】&#10;一人当たり延長"/>
        <xdr:cNvSpPr txBox="1"/>
      </xdr:nvSpPr>
      <xdr:spPr>
        <a:xfrm>
          <a:off x="8064011" y="700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157275</xdr:rowOff>
    </xdr:from>
    <xdr:ext cx="534377" cy="259045"/>
    <xdr:sp macro="" textlink="">
      <xdr:nvSpPr>
        <xdr:cNvPr id="150" name="n_3mainValue【道路】&#10;一人当たり延長"/>
        <xdr:cNvSpPr txBox="1"/>
      </xdr:nvSpPr>
      <xdr:spPr>
        <a:xfrm>
          <a:off x="7222636" y="7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162389</xdr:rowOff>
    </xdr:from>
    <xdr:ext cx="534377" cy="259045"/>
    <xdr:sp macro="" textlink="">
      <xdr:nvSpPr>
        <xdr:cNvPr id="151" name="n_4mainValue【道路】&#10;一人当たり延長"/>
        <xdr:cNvSpPr txBox="1"/>
      </xdr:nvSpPr>
      <xdr:spPr>
        <a:xfrm>
          <a:off x="6371736" y="702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2" name="テキスト ボックス 161"/>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3" name="直線コネクタ 162"/>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4" name="テキスト ボックス 163"/>
        <xdr:cNvSpPr txBox="1"/>
      </xdr:nvSpPr>
      <xdr:spPr>
        <a:xfrm>
          <a:off x="3494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5" name="直線コネクタ 164"/>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6" name="テキスト ボックス 165"/>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7" name="直線コネクタ 166"/>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8" name="テキスト ボックス 167"/>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9" name="直線コネクタ 168"/>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70" name="テキスト ボックス 169"/>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1" name="直線コネクタ 170"/>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72" name="テキスト ボックス 171"/>
        <xdr:cNvSpPr txBox="1"/>
      </xdr:nvSpPr>
      <xdr:spPr>
        <a:xfrm>
          <a:off x="40401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127635</xdr:rowOff>
    </xdr:from>
    <xdr:to>
      <xdr:col>24</xdr:col>
      <xdr:colOff>62865</xdr:colOff>
      <xdr:row>64</xdr:row>
      <xdr:rowOff>135255</xdr:rowOff>
    </xdr:to>
    <xdr:cxnSp macro="">
      <xdr:nvCxnSpPr>
        <xdr:cNvPr id="175" name="直線コネクタ 174"/>
        <xdr:cNvCxnSpPr/>
      </xdr:nvCxnSpPr>
      <xdr:spPr>
        <a:xfrm flipV="1">
          <a:off x="4406265" y="9557385"/>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139082</xdr:rowOff>
    </xdr:from>
    <xdr:ext cx="405111" cy="259045"/>
    <xdr:sp macro="" textlink="">
      <xdr:nvSpPr>
        <xdr:cNvPr id="176" name="【橋りょう・トンネル】&#10;有形固定資産減価償却率最小値テキスト"/>
        <xdr:cNvSpPr txBox="1"/>
      </xdr:nvSpPr>
      <xdr:spPr>
        <a:xfrm>
          <a:off x="4445000"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135255</xdr:rowOff>
    </xdr:from>
    <xdr:to>
      <xdr:col>24</xdr:col>
      <xdr:colOff>152400</xdr:colOff>
      <xdr:row>64</xdr:row>
      <xdr:rowOff>135255</xdr:rowOff>
    </xdr:to>
    <xdr:cxnSp macro="">
      <xdr:nvCxnSpPr>
        <xdr:cNvPr id="177" name="直線コネクタ 176"/>
        <xdr:cNvCxnSpPr/>
      </xdr:nvCxnSpPr>
      <xdr:spPr>
        <a:xfrm>
          <a:off x="4327525" y="1110805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74312</xdr:rowOff>
    </xdr:from>
    <xdr:ext cx="340478" cy="259045"/>
    <xdr:sp macro="" textlink="">
      <xdr:nvSpPr>
        <xdr:cNvPr id="178" name="【橋りょう・トンネル】&#10;有形固定資産減価償却率最大値テキスト"/>
        <xdr:cNvSpPr txBox="1"/>
      </xdr:nvSpPr>
      <xdr:spPr>
        <a:xfrm>
          <a:off x="4445000" y="93326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127635</xdr:rowOff>
    </xdr:from>
    <xdr:to>
      <xdr:col>24</xdr:col>
      <xdr:colOff>152400</xdr:colOff>
      <xdr:row>55</xdr:row>
      <xdr:rowOff>127635</xdr:rowOff>
    </xdr:to>
    <xdr:cxnSp macro="">
      <xdr:nvCxnSpPr>
        <xdr:cNvPr id="179" name="直線コネクタ 178"/>
        <xdr:cNvCxnSpPr/>
      </xdr:nvCxnSpPr>
      <xdr:spPr>
        <a:xfrm>
          <a:off x="4327525" y="955738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154957</xdr:rowOff>
    </xdr:from>
    <xdr:ext cx="405111" cy="259045"/>
    <xdr:sp macro="" textlink="">
      <xdr:nvSpPr>
        <xdr:cNvPr id="180" name="【橋りょう・トンネル】&#10;有形固定資産減価償却率平均値テキスト"/>
        <xdr:cNvSpPr txBox="1"/>
      </xdr:nvSpPr>
      <xdr:spPr>
        <a:xfrm>
          <a:off x="4445000" y="10441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132080</xdr:rowOff>
    </xdr:from>
    <xdr:to>
      <xdr:col>24</xdr:col>
      <xdr:colOff>114300</xdr:colOff>
      <xdr:row>62</xdr:row>
      <xdr:rowOff>62230</xdr:rowOff>
    </xdr:to>
    <xdr:sp macro="" textlink="">
      <xdr:nvSpPr>
        <xdr:cNvPr id="181" name="フローチャート: 判断 180"/>
        <xdr:cNvSpPr/>
      </xdr:nvSpPr>
      <xdr:spPr>
        <a:xfrm>
          <a:off x="4356100" y="1059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116840</xdr:rowOff>
    </xdr:from>
    <xdr:to>
      <xdr:col>20</xdr:col>
      <xdr:colOff>38100</xdr:colOff>
      <xdr:row>62</xdr:row>
      <xdr:rowOff>46990</xdr:rowOff>
    </xdr:to>
    <xdr:sp macro="" textlink="">
      <xdr:nvSpPr>
        <xdr:cNvPr id="182" name="フローチャート: 判断 181"/>
        <xdr:cNvSpPr/>
      </xdr:nvSpPr>
      <xdr:spPr>
        <a:xfrm>
          <a:off x="3565525" y="105752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92075</xdr:rowOff>
    </xdr:from>
    <xdr:to>
      <xdr:col>15</xdr:col>
      <xdr:colOff>101600</xdr:colOff>
      <xdr:row>62</xdr:row>
      <xdr:rowOff>22225</xdr:rowOff>
    </xdr:to>
    <xdr:sp macro="" textlink="">
      <xdr:nvSpPr>
        <xdr:cNvPr id="183" name="フローチャート: 判断 182"/>
        <xdr:cNvSpPr/>
      </xdr:nvSpPr>
      <xdr:spPr>
        <a:xfrm>
          <a:off x="2714625" y="1055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84455</xdr:rowOff>
    </xdr:from>
    <xdr:to>
      <xdr:col>10</xdr:col>
      <xdr:colOff>165100</xdr:colOff>
      <xdr:row>62</xdr:row>
      <xdr:rowOff>14605</xdr:rowOff>
    </xdr:to>
    <xdr:sp macro="" textlink="">
      <xdr:nvSpPr>
        <xdr:cNvPr id="184" name="フローチャート: 判断 183"/>
        <xdr:cNvSpPr/>
      </xdr:nvSpPr>
      <xdr:spPr>
        <a:xfrm>
          <a:off x="1873250" y="1054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42545</xdr:rowOff>
    </xdr:from>
    <xdr:to>
      <xdr:col>6</xdr:col>
      <xdr:colOff>38100</xdr:colOff>
      <xdr:row>61</xdr:row>
      <xdr:rowOff>144145</xdr:rowOff>
    </xdr:to>
    <xdr:sp macro="" textlink="">
      <xdr:nvSpPr>
        <xdr:cNvPr id="185" name="フローチャート: 判断 184"/>
        <xdr:cNvSpPr/>
      </xdr:nvSpPr>
      <xdr:spPr>
        <a:xfrm>
          <a:off x="1031875" y="105009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57785</xdr:rowOff>
    </xdr:from>
    <xdr:to>
      <xdr:col>24</xdr:col>
      <xdr:colOff>114300</xdr:colOff>
      <xdr:row>62</xdr:row>
      <xdr:rowOff>159385</xdr:rowOff>
    </xdr:to>
    <xdr:sp macro="" textlink="">
      <xdr:nvSpPr>
        <xdr:cNvPr id="191" name="楕円 190"/>
        <xdr:cNvSpPr/>
      </xdr:nvSpPr>
      <xdr:spPr>
        <a:xfrm>
          <a:off x="43561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36212</xdr:rowOff>
    </xdr:from>
    <xdr:ext cx="405111" cy="259045"/>
    <xdr:sp macro="" textlink="">
      <xdr:nvSpPr>
        <xdr:cNvPr id="192" name="【橋りょう・トンネル】&#10;有形固定資産減価償却率該当値テキスト"/>
        <xdr:cNvSpPr txBox="1"/>
      </xdr:nvSpPr>
      <xdr:spPr>
        <a:xfrm>
          <a:off x="4445000" y="1066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42545</xdr:rowOff>
    </xdr:from>
    <xdr:to>
      <xdr:col>20</xdr:col>
      <xdr:colOff>38100</xdr:colOff>
      <xdr:row>62</xdr:row>
      <xdr:rowOff>144145</xdr:rowOff>
    </xdr:to>
    <xdr:sp macro="" textlink="">
      <xdr:nvSpPr>
        <xdr:cNvPr id="193" name="楕円 192"/>
        <xdr:cNvSpPr/>
      </xdr:nvSpPr>
      <xdr:spPr>
        <a:xfrm>
          <a:off x="3565525" y="1067244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93345</xdr:rowOff>
    </xdr:from>
    <xdr:to>
      <xdr:col>24</xdr:col>
      <xdr:colOff>63500</xdr:colOff>
      <xdr:row>62</xdr:row>
      <xdr:rowOff>108585</xdr:rowOff>
    </xdr:to>
    <xdr:cxnSp macro="">
      <xdr:nvCxnSpPr>
        <xdr:cNvPr id="194" name="直線コネクタ 193"/>
        <xdr:cNvCxnSpPr/>
      </xdr:nvCxnSpPr>
      <xdr:spPr>
        <a:xfrm>
          <a:off x="3616325" y="10723245"/>
          <a:ext cx="7905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27305</xdr:rowOff>
    </xdr:from>
    <xdr:to>
      <xdr:col>15</xdr:col>
      <xdr:colOff>101600</xdr:colOff>
      <xdr:row>62</xdr:row>
      <xdr:rowOff>128905</xdr:rowOff>
    </xdr:to>
    <xdr:sp macro="" textlink="">
      <xdr:nvSpPr>
        <xdr:cNvPr id="195" name="楕円 194"/>
        <xdr:cNvSpPr/>
      </xdr:nvSpPr>
      <xdr:spPr>
        <a:xfrm>
          <a:off x="2714625" y="1065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78105</xdr:rowOff>
    </xdr:from>
    <xdr:to>
      <xdr:col>19</xdr:col>
      <xdr:colOff>177800</xdr:colOff>
      <xdr:row>62</xdr:row>
      <xdr:rowOff>93345</xdr:rowOff>
    </xdr:to>
    <xdr:cxnSp macro="">
      <xdr:nvCxnSpPr>
        <xdr:cNvPr id="196" name="直線コネクタ 195"/>
        <xdr:cNvCxnSpPr/>
      </xdr:nvCxnSpPr>
      <xdr:spPr>
        <a:xfrm>
          <a:off x="2765425" y="10708005"/>
          <a:ext cx="8509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6350</xdr:rowOff>
    </xdr:from>
    <xdr:to>
      <xdr:col>10</xdr:col>
      <xdr:colOff>165100</xdr:colOff>
      <xdr:row>63</xdr:row>
      <xdr:rowOff>107950</xdr:rowOff>
    </xdr:to>
    <xdr:sp macro="" textlink="">
      <xdr:nvSpPr>
        <xdr:cNvPr id="197" name="楕円 196"/>
        <xdr:cNvSpPr/>
      </xdr:nvSpPr>
      <xdr:spPr>
        <a:xfrm>
          <a:off x="187325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78105</xdr:rowOff>
    </xdr:from>
    <xdr:to>
      <xdr:col>15</xdr:col>
      <xdr:colOff>50800</xdr:colOff>
      <xdr:row>63</xdr:row>
      <xdr:rowOff>57150</xdr:rowOff>
    </xdr:to>
    <xdr:cxnSp macro="">
      <xdr:nvCxnSpPr>
        <xdr:cNvPr id="198" name="直線コネクタ 197"/>
        <xdr:cNvCxnSpPr/>
      </xdr:nvCxnSpPr>
      <xdr:spPr>
        <a:xfrm flipV="1">
          <a:off x="1924050" y="10708005"/>
          <a:ext cx="841375"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153035</xdr:rowOff>
    </xdr:from>
    <xdr:to>
      <xdr:col>6</xdr:col>
      <xdr:colOff>38100</xdr:colOff>
      <xdr:row>63</xdr:row>
      <xdr:rowOff>83185</xdr:rowOff>
    </xdr:to>
    <xdr:sp macro="" textlink="">
      <xdr:nvSpPr>
        <xdr:cNvPr id="199" name="楕円 198"/>
        <xdr:cNvSpPr/>
      </xdr:nvSpPr>
      <xdr:spPr>
        <a:xfrm>
          <a:off x="1031875" y="107829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32385</xdr:rowOff>
    </xdr:from>
    <xdr:to>
      <xdr:col>10</xdr:col>
      <xdr:colOff>114300</xdr:colOff>
      <xdr:row>63</xdr:row>
      <xdr:rowOff>57150</xdr:rowOff>
    </xdr:to>
    <xdr:cxnSp macro="">
      <xdr:nvCxnSpPr>
        <xdr:cNvPr id="200" name="直線コネクタ 199"/>
        <xdr:cNvCxnSpPr/>
      </xdr:nvCxnSpPr>
      <xdr:spPr>
        <a:xfrm>
          <a:off x="1082675" y="10833735"/>
          <a:ext cx="841375"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63517</xdr:rowOff>
    </xdr:from>
    <xdr:ext cx="405111" cy="259045"/>
    <xdr:sp macro="" textlink="">
      <xdr:nvSpPr>
        <xdr:cNvPr id="201" name="n_1aveValue【橋りょう・トンネル】&#10;有形固定資産減価償却率"/>
        <xdr:cNvSpPr txBox="1"/>
      </xdr:nvSpPr>
      <xdr:spPr>
        <a:xfrm>
          <a:off x="3410594" y="1035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38752</xdr:rowOff>
    </xdr:from>
    <xdr:ext cx="405111" cy="259045"/>
    <xdr:sp macro="" textlink="">
      <xdr:nvSpPr>
        <xdr:cNvPr id="202" name="n_2aveValue【橋りょう・トンネル】&#10;有形固定資産減価償却率"/>
        <xdr:cNvSpPr txBox="1"/>
      </xdr:nvSpPr>
      <xdr:spPr>
        <a:xfrm>
          <a:off x="2572394" y="10325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31132</xdr:rowOff>
    </xdr:from>
    <xdr:ext cx="405111" cy="259045"/>
    <xdr:sp macro="" textlink="">
      <xdr:nvSpPr>
        <xdr:cNvPr id="203" name="n_3aveValue【橋りょう・トンネル】&#10;有形固定資産減価償却率"/>
        <xdr:cNvSpPr txBox="1"/>
      </xdr:nvSpPr>
      <xdr:spPr>
        <a:xfrm>
          <a:off x="1731019" y="1031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160672</xdr:rowOff>
    </xdr:from>
    <xdr:ext cx="405111" cy="259045"/>
    <xdr:sp macro="" textlink="">
      <xdr:nvSpPr>
        <xdr:cNvPr id="204" name="n_4aveValue【橋りょう・トンネル】&#10;有形固定資産減価償却率"/>
        <xdr:cNvSpPr txBox="1"/>
      </xdr:nvSpPr>
      <xdr:spPr>
        <a:xfrm>
          <a:off x="889644" y="10276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135272</xdr:rowOff>
    </xdr:from>
    <xdr:ext cx="405111" cy="259045"/>
    <xdr:sp macro="" textlink="">
      <xdr:nvSpPr>
        <xdr:cNvPr id="205" name="n_1mainValue【橋りょう・トンネル】&#10;有形固定資産減価償却率"/>
        <xdr:cNvSpPr txBox="1"/>
      </xdr:nvSpPr>
      <xdr:spPr>
        <a:xfrm>
          <a:off x="3410594" y="1076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206" name="n_2mainValue【橋りょう・トンネル】&#10;有形固定資産減価償却率"/>
        <xdr:cNvSpPr txBox="1"/>
      </xdr:nvSpPr>
      <xdr:spPr>
        <a:xfrm>
          <a:off x="2572394" y="1074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99077</xdr:rowOff>
    </xdr:from>
    <xdr:ext cx="405111" cy="259045"/>
    <xdr:sp macro="" textlink="">
      <xdr:nvSpPr>
        <xdr:cNvPr id="207" name="n_3mainValue【橋りょう・トンネル】&#10;有形固定資産減価償却率"/>
        <xdr:cNvSpPr txBox="1"/>
      </xdr:nvSpPr>
      <xdr:spPr>
        <a:xfrm>
          <a:off x="1731019"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74312</xdr:rowOff>
    </xdr:from>
    <xdr:ext cx="405111" cy="259045"/>
    <xdr:sp macro="" textlink="">
      <xdr:nvSpPr>
        <xdr:cNvPr id="208" name="n_4mainValue【橋りょう・トンネル】&#10;有形固定資産減価償却率"/>
        <xdr:cNvSpPr txBox="1"/>
      </xdr:nvSpPr>
      <xdr:spPr>
        <a:xfrm>
          <a:off x="889644" y="10875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xdr:cNvCxnSpPr/>
      </xdr:nvCxnSpPr>
      <xdr:spPr>
        <a:xfrm>
          <a:off x="6280150" y="11103428"/>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xdr:cNvSpPr txBox="1"/>
      </xdr:nvSpPr>
      <xdr:spPr>
        <a:xfrm>
          <a:off x="6040889"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xdr:cNvCxnSpPr/>
      </xdr:nvCxnSpPr>
      <xdr:spPr>
        <a:xfrm>
          <a:off x="6280150" y="1077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xdr:cNvSpPr txBox="1"/>
      </xdr:nvSpPr>
      <xdr:spPr>
        <a:xfrm>
          <a:off x="5713306"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xdr:cNvCxnSpPr/>
      </xdr:nvCxnSpPr>
      <xdr:spPr>
        <a:xfrm>
          <a:off x="6280150" y="1045028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xdr:cNvSpPr txBox="1"/>
      </xdr:nvSpPr>
      <xdr:spPr>
        <a:xfrm>
          <a:off x="5713306"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xdr:cNvCxnSpPr/>
      </xdr:nvCxnSpPr>
      <xdr:spPr>
        <a:xfrm>
          <a:off x="6280150" y="10123715"/>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xdr:cNvSpPr txBox="1"/>
      </xdr:nvSpPr>
      <xdr:spPr>
        <a:xfrm>
          <a:off x="5713306"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xdr:cNvCxnSpPr/>
      </xdr:nvCxnSpPr>
      <xdr:spPr>
        <a:xfrm>
          <a:off x="6280150" y="979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xdr:cNvSpPr txBox="1"/>
      </xdr:nvSpPr>
      <xdr:spPr>
        <a:xfrm>
          <a:off x="5713306"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xdr:cNvCxnSpPr/>
      </xdr:nvCxnSpPr>
      <xdr:spPr>
        <a:xfrm>
          <a:off x="6280150" y="9470572"/>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xdr:cNvSpPr txBox="1"/>
      </xdr:nvSpPr>
      <xdr:spPr>
        <a:xfrm>
          <a:off x="5623153"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xdr:cNvSpPr txBox="1"/>
      </xdr:nvSpPr>
      <xdr:spPr>
        <a:xfrm>
          <a:off x="562315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69801</xdr:rowOff>
    </xdr:from>
    <xdr:to>
      <xdr:col>54</xdr:col>
      <xdr:colOff>189865</xdr:colOff>
      <xdr:row>64</xdr:row>
      <xdr:rowOff>123741</xdr:rowOff>
    </xdr:to>
    <xdr:cxnSp macro="">
      <xdr:nvCxnSpPr>
        <xdr:cNvPr id="234" name="直線コネクタ 233"/>
        <xdr:cNvCxnSpPr/>
      </xdr:nvCxnSpPr>
      <xdr:spPr>
        <a:xfrm flipV="1">
          <a:off x="9952990" y="9671001"/>
          <a:ext cx="0" cy="1425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127568</xdr:rowOff>
    </xdr:from>
    <xdr:ext cx="469744" cy="259045"/>
    <xdr:sp macro="" textlink="">
      <xdr:nvSpPr>
        <xdr:cNvPr id="235" name="【橋りょう・トンネル】&#10;一人当たり有形固定資産（償却資産）額最小値テキスト"/>
        <xdr:cNvSpPr txBox="1"/>
      </xdr:nvSpPr>
      <xdr:spPr>
        <a:xfrm>
          <a:off x="9991725" y="1110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123741</xdr:rowOff>
    </xdr:from>
    <xdr:to>
      <xdr:col>55</xdr:col>
      <xdr:colOff>88900</xdr:colOff>
      <xdr:row>64</xdr:row>
      <xdr:rowOff>123741</xdr:rowOff>
    </xdr:to>
    <xdr:cxnSp macro="">
      <xdr:nvCxnSpPr>
        <xdr:cNvPr id="236" name="直線コネクタ 235"/>
        <xdr:cNvCxnSpPr/>
      </xdr:nvCxnSpPr>
      <xdr:spPr>
        <a:xfrm>
          <a:off x="9874250" y="1109654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16478</xdr:rowOff>
    </xdr:from>
    <xdr:ext cx="599010" cy="259045"/>
    <xdr:sp macro="" textlink="">
      <xdr:nvSpPr>
        <xdr:cNvPr id="237" name="【橋りょう・トンネル】&#10;一人当たり有形固定資産（償却資産）額最大値テキスト"/>
        <xdr:cNvSpPr txBox="1"/>
      </xdr:nvSpPr>
      <xdr:spPr>
        <a:xfrm>
          <a:off x="9991725" y="9446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69801</xdr:rowOff>
    </xdr:from>
    <xdr:to>
      <xdr:col>55</xdr:col>
      <xdr:colOff>88900</xdr:colOff>
      <xdr:row>56</xdr:row>
      <xdr:rowOff>69801</xdr:rowOff>
    </xdr:to>
    <xdr:cxnSp macro="">
      <xdr:nvCxnSpPr>
        <xdr:cNvPr id="238" name="直線コネクタ 237"/>
        <xdr:cNvCxnSpPr/>
      </xdr:nvCxnSpPr>
      <xdr:spPr>
        <a:xfrm>
          <a:off x="9874250" y="967100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116264</xdr:rowOff>
    </xdr:from>
    <xdr:ext cx="599010" cy="259045"/>
    <xdr:sp macro="" textlink="">
      <xdr:nvSpPr>
        <xdr:cNvPr id="239" name="【橋りょう・トンネル】&#10;一人当たり有形固定資産（償却資産）額平均値テキスト"/>
        <xdr:cNvSpPr txBox="1"/>
      </xdr:nvSpPr>
      <xdr:spPr>
        <a:xfrm>
          <a:off x="9991725" y="105747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137837</xdr:rowOff>
    </xdr:from>
    <xdr:to>
      <xdr:col>55</xdr:col>
      <xdr:colOff>50800</xdr:colOff>
      <xdr:row>62</xdr:row>
      <xdr:rowOff>67987</xdr:rowOff>
    </xdr:to>
    <xdr:sp macro="" textlink="">
      <xdr:nvSpPr>
        <xdr:cNvPr id="240" name="フローチャート: 判断 239"/>
        <xdr:cNvSpPr/>
      </xdr:nvSpPr>
      <xdr:spPr>
        <a:xfrm>
          <a:off x="9912350" y="1059628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143079</xdr:rowOff>
    </xdr:from>
    <xdr:to>
      <xdr:col>50</xdr:col>
      <xdr:colOff>165100</xdr:colOff>
      <xdr:row>62</xdr:row>
      <xdr:rowOff>73229</xdr:rowOff>
    </xdr:to>
    <xdr:sp macro="" textlink="">
      <xdr:nvSpPr>
        <xdr:cNvPr id="241" name="フローチャート: 判断 240"/>
        <xdr:cNvSpPr/>
      </xdr:nvSpPr>
      <xdr:spPr>
        <a:xfrm>
          <a:off x="911225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124972</xdr:rowOff>
    </xdr:from>
    <xdr:to>
      <xdr:col>46</xdr:col>
      <xdr:colOff>38100</xdr:colOff>
      <xdr:row>62</xdr:row>
      <xdr:rowOff>55122</xdr:rowOff>
    </xdr:to>
    <xdr:sp macro="" textlink="">
      <xdr:nvSpPr>
        <xdr:cNvPr id="242" name="フローチャート: 判断 241"/>
        <xdr:cNvSpPr/>
      </xdr:nvSpPr>
      <xdr:spPr>
        <a:xfrm>
          <a:off x="8270875" y="1058342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6636</xdr:rowOff>
    </xdr:from>
    <xdr:to>
      <xdr:col>41</xdr:col>
      <xdr:colOff>101600</xdr:colOff>
      <xdr:row>62</xdr:row>
      <xdr:rowOff>108236</xdr:rowOff>
    </xdr:to>
    <xdr:sp macro="" textlink="">
      <xdr:nvSpPr>
        <xdr:cNvPr id="243" name="フローチャート: 判断 242"/>
        <xdr:cNvSpPr/>
      </xdr:nvSpPr>
      <xdr:spPr>
        <a:xfrm>
          <a:off x="7419975"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21855</xdr:rowOff>
    </xdr:from>
    <xdr:to>
      <xdr:col>36</xdr:col>
      <xdr:colOff>165100</xdr:colOff>
      <xdr:row>62</xdr:row>
      <xdr:rowOff>123455</xdr:rowOff>
    </xdr:to>
    <xdr:sp macro="" textlink="">
      <xdr:nvSpPr>
        <xdr:cNvPr id="244" name="フローチャート: 判断 243"/>
        <xdr:cNvSpPr/>
      </xdr:nvSpPr>
      <xdr:spPr>
        <a:xfrm>
          <a:off x="65786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135757</xdr:rowOff>
    </xdr:from>
    <xdr:to>
      <xdr:col>55</xdr:col>
      <xdr:colOff>50800</xdr:colOff>
      <xdr:row>62</xdr:row>
      <xdr:rowOff>65907</xdr:rowOff>
    </xdr:to>
    <xdr:sp macro="" textlink="">
      <xdr:nvSpPr>
        <xdr:cNvPr id="250" name="楕円 249"/>
        <xdr:cNvSpPr/>
      </xdr:nvSpPr>
      <xdr:spPr>
        <a:xfrm>
          <a:off x="9912350" y="1059420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158634</xdr:rowOff>
    </xdr:from>
    <xdr:ext cx="599010" cy="259045"/>
    <xdr:sp macro="" textlink="">
      <xdr:nvSpPr>
        <xdr:cNvPr id="251" name="【橋りょう・トンネル】&#10;一人当たり有形固定資産（償却資産）額該当値テキスト"/>
        <xdr:cNvSpPr txBox="1"/>
      </xdr:nvSpPr>
      <xdr:spPr>
        <a:xfrm>
          <a:off x="9991725" y="10445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143824</xdr:rowOff>
    </xdr:from>
    <xdr:to>
      <xdr:col>50</xdr:col>
      <xdr:colOff>165100</xdr:colOff>
      <xdr:row>62</xdr:row>
      <xdr:rowOff>73974</xdr:rowOff>
    </xdr:to>
    <xdr:sp macro="" textlink="">
      <xdr:nvSpPr>
        <xdr:cNvPr id="252" name="楕円 251"/>
        <xdr:cNvSpPr/>
      </xdr:nvSpPr>
      <xdr:spPr>
        <a:xfrm>
          <a:off x="9112250" y="10602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15107</xdr:rowOff>
    </xdr:from>
    <xdr:to>
      <xdr:col>55</xdr:col>
      <xdr:colOff>0</xdr:colOff>
      <xdr:row>62</xdr:row>
      <xdr:rowOff>23174</xdr:rowOff>
    </xdr:to>
    <xdr:cxnSp macro="">
      <xdr:nvCxnSpPr>
        <xdr:cNvPr id="253" name="直線コネクタ 252"/>
        <xdr:cNvCxnSpPr/>
      </xdr:nvCxnSpPr>
      <xdr:spPr>
        <a:xfrm flipV="1">
          <a:off x="9163050" y="10645007"/>
          <a:ext cx="790575" cy="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154530</xdr:rowOff>
    </xdr:from>
    <xdr:to>
      <xdr:col>46</xdr:col>
      <xdr:colOff>38100</xdr:colOff>
      <xdr:row>62</xdr:row>
      <xdr:rowOff>84680</xdr:rowOff>
    </xdr:to>
    <xdr:sp macro="" textlink="">
      <xdr:nvSpPr>
        <xdr:cNvPr id="254" name="楕円 253"/>
        <xdr:cNvSpPr/>
      </xdr:nvSpPr>
      <xdr:spPr>
        <a:xfrm>
          <a:off x="8270875" y="106129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23174</xdr:rowOff>
    </xdr:from>
    <xdr:to>
      <xdr:col>50</xdr:col>
      <xdr:colOff>114300</xdr:colOff>
      <xdr:row>62</xdr:row>
      <xdr:rowOff>33880</xdr:rowOff>
    </xdr:to>
    <xdr:cxnSp macro="">
      <xdr:nvCxnSpPr>
        <xdr:cNvPr id="255" name="直線コネクタ 254"/>
        <xdr:cNvCxnSpPr/>
      </xdr:nvCxnSpPr>
      <xdr:spPr>
        <a:xfrm flipV="1">
          <a:off x="8321675" y="10653074"/>
          <a:ext cx="841375"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48460</xdr:rowOff>
    </xdr:from>
    <xdr:to>
      <xdr:col>41</xdr:col>
      <xdr:colOff>101600</xdr:colOff>
      <xdr:row>62</xdr:row>
      <xdr:rowOff>150060</xdr:rowOff>
    </xdr:to>
    <xdr:sp macro="" textlink="">
      <xdr:nvSpPr>
        <xdr:cNvPr id="256" name="楕円 255"/>
        <xdr:cNvSpPr/>
      </xdr:nvSpPr>
      <xdr:spPr>
        <a:xfrm>
          <a:off x="7419975" y="1067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33880</xdr:rowOff>
    </xdr:from>
    <xdr:to>
      <xdr:col>45</xdr:col>
      <xdr:colOff>177800</xdr:colOff>
      <xdr:row>62</xdr:row>
      <xdr:rowOff>99260</xdr:rowOff>
    </xdr:to>
    <xdr:cxnSp macro="">
      <xdr:nvCxnSpPr>
        <xdr:cNvPr id="257" name="直線コネクタ 256"/>
        <xdr:cNvCxnSpPr/>
      </xdr:nvCxnSpPr>
      <xdr:spPr>
        <a:xfrm flipV="1">
          <a:off x="7470775" y="10663780"/>
          <a:ext cx="850900" cy="65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53770</xdr:rowOff>
    </xdr:from>
    <xdr:to>
      <xdr:col>36</xdr:col>
      <xdr:colOff>165100</xdr:colOff>
      <xdr:row>62</xdr:row>
      <xdr:rowOff>155370</xdr:rowOff>
    </xdr:to>
    <xdr:sp macro="" textlink="">
      <xdr:nvSpPr>
        <xdr:cNvPr id="258" name="楕円 257"/>
        <xdr:cNvSpPr/>
      </xdr:nvSpPr>
      <xdr:spPr>
        <a:xfrm>
          <a:off x="6578600" y="1068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99260</xdr:rowOff>
    </xdr:from>
    <xdr:to>
      <xdr:col>41</xdr:col>
      <xdr:colOff>50800</xdr:colOff>
      <xdr:row>62</xdr:row>
      <xdr:rowOff>104570</xdr:rowOff>
    </xdr:to>
    <xdr:cxnSp macro="">
      <xdr:nvCxnSpPr>
        <xdr:cNvPr id="259" name="直線コネクタ 258"/>
        <xdr:cNvCxnSpPr/>
      </xdr:nvCxnSpPr>
      <xdr:spPr>
        <a:xfrm flipV="1">
          <a:off x="6629400" y="10729160"/>
          <a:ext cx="841375" cy="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89756</xdr:rowOff>
    </xdr:from>
    <xdr:ext cx="599010" cy="259045"/>
    <xdr:sp macro="" textlink="">
      <xdr:nvSpPr>
        <xdr:cNvPr id="260" name="n_1aveValue【橋りょう・トンネル】&#10;一人当たり有形固定資産（償却資産）額"/>
        <xdr:cNvSpPr txBox="1"/>
      </xdr:nvSpPr>
      <xdr:spPr>
        <a:xfrm>
          <a:off x="8869895" y="1037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71649</xdr:rowOff>
    </xdr:from>
    <xdr:ext cx="599010" cy="259045"/>
    <xdr:sp macro="" textlink="">
      <xdr:nvSpPr>
        <xdr:cNvPr id="261" name="n_2aveValue【橋りょう・トンネル】&#10;一人当たり有形固定資産（償却資産）額"/>
        <xdr:cNvSpPr txBox="1"/>
      </xdr:nvSpPr>
      <xdr:spPr>
        <a:xfrm>
          <a:off x="80316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124763</xdr:rowOff>
    </xdr:from>
    <xdr:ext cx="599010" cy="259045"/>
    <xdr:sp macro="" textlink="">
      <xdr:nvSpPr>
        <xdr:cNvPr id="262" name="n_3aveValue【橋りょう・トンネル】&#10;一人当たり有形固定資産（償却資産）額"/>
        <xdr:cNvSpPr txBox="1"/>
      </xdr:nvSpPr>
      <xdr:spPr>
        <a:xfrm>
          <a:off x="7190320"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139982</xdr:rowOff>
    </xdr:from>
    <xdr:ext cx="599010" cy="259045"/>
    <xdr:sp macro="" textlink="">
      <xdr:nvSpPr>
        <xdr:cNvPr id="263" name="n_4aveValue【橋りょう・トンネル】&#10;一人当たり有形固定資産（償却資産）額"/>
        <xdr:cNvSpPr txBox="1"/>
      </xdr:nvSpPr>
      <xdr:spPr>
        <a:xfrm>
          <a:off x="6339420"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65101</xdr:rowOff>
    </xdr:from>
    <xdr:ext cx="599010" cy="259045"/>
    <xdr:sp macro="" textlink="">
      <xdr:nvSpPr>
        <xdr:cNvPr id="264" name="n_1mainValue【橋りょう・トンネル】&#10;一人当たり有形固定資産（償却資産）額"/>
        <xdr:cNvSpPr txBox="1"/>
      </xdr:nvSpPr>
      <xdr:spPr>
        <a:xfrm>
          <a:off x="8869895" y="10695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75807</xdr:rowOff>
    </xdr:from>
    <xdr:ext cx="599010" cy="259045"/>
    <xdr:sp macro="" textlink="">
      <xdr:nvSpPr>
        <xdr:cNvPr id="265" name="n_2mainValue【橋りょう・トンネル】&#10;一人当たり有形固定資産（償却資産）額"/>
        <xdr:cNvSpPr txBox="1"/>
      </xdr:nvSpPr>
      <xdr:spPr>
        <a:xfrm>
          <a:off x="8031695" y="107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141187</xdr:rowOff>
    </xdr:from>
    <xdr:ext cx="599010" cy="259045"/>
    <xdr:sp macro="" textlink="">
      <xdr:nvSpPr>
        <xdr:cNvPr id="266" name="n_3mainValue【橋りょう・トンネル】&#10;一人当たり有形固定資産（償却資産）額"/>
        <xdr:cNvSpPr txBox="1"/>
      </xdr:nvSpPr>
      <xdr:spPr>
        <a:xfrm>
          <a:off x="7190320" y="10771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146497</xdr:rowOff>
    </xdr:from>
    <xdr:ext cx="599010" cy="259045"/>
    <xdr:sp macro="" textlink="">
      <xdr:nvSpPr>
        <xdr:cNvPr id="267" name="n_4mainValue【橋りょう・トンネル】&#10;一人当たり有形固定資産（償却資産）額"/>
        <xdr:cNvSpPr txBox="1"/>
      </xdr:nvSpPr>
      <xdr:spPr>
        <a:xfrm>
          <a:off x="6339420" y="10776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165736</xdr:rowOff>
    </xdr:from>
    <xdr:to>
      <xdr:col>24</xdr:col>
      <xdr:colOff>62865</xdr:colOff>
      <xdr:row>86</xdr:row>
      <xdr:rowOff>28575</xdr:rowOff>
    </xdr:to>
    <xdr:cxnSp macro="">
      <xdr:nvCxnSpPr>
        <xdr:cNvPr id="292" name="直線コネクタ 291"/>
        <xdr:cNvCxnSpPr/>
      </xdr:nvCxnSpPr>
      <xdr:spPr>
        <a:xfrm flipV="1">
          <a:off x="4406265" y="1336738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32402</xdr:rowOff>
    </xdr:from>
    <xdr:ext cx="405111" cy="259045"/>
    <xdr:sp macro="" textlink="">
      <xdr:nvSpPr>
        <xdr:cNvPr id="293" name="【公営住宅】&#10;有形固定資産減価償却率最小値テキスト"/>
        <xdr:cNvSpPr txBox="1"/>
      </xdr:nvSpPr>
      <xdr:spPr>
        <a:xfrm>
          <a:off x="4445000" y="1477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28575</xdr:rowOff>
    </xdr:from>
    <xdr:to>
      <xdr:col>24</xdr:col>
      <xdr:colOff>152400</xdr:colOff>
      <xdr:row>86</xdr:row>
      <xdr:rowOff>28575</xdr:rowOff>
    </xdr:to>
    <xdr:cxnSp macro="">
      <xdr:nvCxnSpPr>
        <xdr:cNvPr id="294" name="直線コネクタ 293"/>
        <xdr:cNvCxnSpPr/>
      </xdr:nvCxnSpPr>
      <xdr:spPr>
        <a:xfrm>
          <a:off x="4327525" y="147732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112413</xdr:rowOff>
    </xdr:from>
    <xdr:ext cx="405111" cy="259045"/>
    <xdr:sp macro="" textlink="">
      <xdr:nvSpPr>
        <xdr:cNvPr id="295" name="【公営住宅】&#10;有形固定資産減価償却率最大値テキスト"/>
        <xdr:cNvSpPr txBox="1"/>
      </xdr:nvSpPr>
      <xdr:spPr>
        <a:xfrm>
          <a:off x="4445000" y="13142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165736</xdr:rowOff>
    </xdr:from>
    <xdr:to>
      <xdr:col>24</xdr:col>
      <xdr:colOff>152400</xdr:colOff>
      <xdr:row>77</xdr:row>
      <xdr:rowOff>165736</xdr:rowOff>
    </xdr:to>
    <xdr:cxnSp macro="">
      <xdr:nvCxnSpPr>
        <xdr:cNvPr id="296" name="直線コネクタ 295"/>
        <xdr:cNvCxnSpPr/>
      </xdr:nvCxnSpPr>
      <xdr:spPr>
        <a:xfrm>
          <a:off x="4327525" y="1336738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50182</xdr:rowOff>
    </xdr:from>
    <xdr:ext cx="405111" cy="259045"/>
    <xdr:sp macro="" textlink="">
      <xdr:nvSpPr>
        <xdr:cNvPr id="297" name="【公営住宅】&#10;有形固定資産減価償却率平均値テキスト"/>
        <xdr:cNvSpPr txBox="1"/>
      </xdr:nvSpPr>
      <xdr:spPr>
        <a:xfrm>
          <a:off x="4445000" y="1410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8" name="フローチャート: 判断 297"/>
        <xdr:cNvSpPr/>
      </xdr:nvSpPr>
      <xdr:spPr>
        <a:xfrm>
          <a:off x="43561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48261</xdr:rowOff>
    </xdr:from>
    <xdr:to>
      <xdr:col>20</xdr:col>
      <xdr:colOff>38100</xdr:colOff>
      <xdr:row>83</xdr:row>
      <xdr:rowOff>149861</xdr:rowOff>
    </xdr:to>
    <xdr:sp macro="" textlink="">
      <xdr:nvSpPr>
        <xdr:cNvPr id="299" name="フローチャート: 判断 298"/>
        <xdr:cNvSpPr/>
      </xdr:nvSpPr>
      <xdr:spPr>
        <a:xfrm>
          <a:off x="3565525" y="1427861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17780</xdr:rowOff>
    </xdr:from>
    <xdr:to>
      <xdr:col>15</xdr:col>
      <xdr:colOff>101600</xdr:colOff>
      <xdr:row>83</xdr:row>
      <xdr:rowOff>119380</xdr:rowOff>
    </xdr:to>
    <xdr:sp macro="" textlink="">
      <xdr:nvSpPr>
        <xdr:cNvPr id="300" name="フローチャート: 判断 299"/>
        <xdr:cNvSpPr/>
      </xdr:nvSpPr>
      <xdr:spPr>
        <a:xfrm>
          <a:off x="2714625"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160655</xdr:rowOff>
    </xdr:from>
    <xdr:to>
      <xdr:col>10</xdr:col>
      <xdr:colOff>165100</xdr:colOff>
      <xdr:row>83</xdr:row>
      <xdr:rowOff>90805</xdr:rowOff>
    </xdr:to>
    <xdr:sp macro="" textlink="">
      <xdr:nvSpPr>
        <xdr:cNvPr id="301" name="フローチャート: 判断 300"/>
        <xdr:cNvSpPr/>
      </xdr:nvSpPr>
      <xdr:spPr>
        <a:xfrm>
          <a:off x="1873250" y="1421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95886</xdr:rowOff>
    </xdr:from>
    <xdr:to>
      <xdr:col>6</xdr:col>
      <xdr:colOff>38100</xdr:colOff>
      <xdr:row>83</xdr:row>
      <xdr:rowOff>26036</xdr:rowOff>
    </xdr:to>
    <xdr:sp macro="" textlink="">
      <xdr:nvSpPr>
        <xdr:cNvPr id="302" name="フローチャート: 判断 301"/>
        <xdr:cNvSpPr/>
      </xdr:nvSpPr>
      <xdr:spPr>
        <a:xfrm>
          <a:off x="1031875" y="1415478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95886</xdr:rowOff>
    </xdr:from>
    <xdr:to>
      <xdr:col>24</xdr:col>
      <xdr:colOff>114300</xdr:colOff>
      <xdr:row>84</xdr:row>
      <xdr:rowOff>26036</xdr:rowOff>
    </xdr:to>
    <xdr:sp macro="" textlink="">
      <xdr:nvSpPr>
        <xdr:cNvPr id="308" name="楕円 307"/>
        <xdr:cNvSpPr/>
      </xdr:nvSpPr>
      <xdr:spPr>
        <a:xfrm>
          <a:off x="4356100" y="14326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74313</xdr:rowOff>
    </xdr:from>
    <xdr:ext cx="405111" cy="259045"/>
    <xdr:sp macro="" textlink="">
      <xdr:nvSpPr>
        <xdr:cNvPr id="309" name="【公営住宅】&#10;有形固定資産減価償却率該当値テキスト"/>
        <xdr:cNvSpPr txBox="1"/>
      </xdr:nvSpPr>
      <xdr:spPr>
        <a:xfrm>
          <a:off x="4445000" y="1430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65405</xdr:rowOff>
    </xdr:from>
    <xdr:to>
      <xdr:col>20</xdr:col>
      <xdr:colOff>38100</xdr:colOff>
      <xdr:row>83</xdr:row>
      <xdr:rowOff>167005</xdr:rowOff>
    </xdr:to>
    <xdr:sp macro="" textlink="">
      <xdr:nvSpPr>
        <xdr:cNvPr id="310" name="楕円 309"/>
        <xdr:cNvSpPr/>
      </xdr:nvSpPr>
      <xdr:spPr>
        <a:xfrm>
          <a:off x="3565525" y="142957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116205</xdr:rowOff>
    </xdr:from>
    <xdr:to>
      <xdr:col>24</xdr:col>
      <xdr:colOff>63500</xdr:colOff>
      <xdr:row>83</xdr:row>
      <xdr:rowOff>146686</xdr:rowOff>
    </xdr:to>
    <xdr:cxnSp macro="">
      <xdr:nvCxnSpPr>
        <xdr:cNvPr id="311" name="直線コネクタ 310"/>
        <xdr:cNvCxnSpPr/>
      </xdr:nvCxnSpPr>
      <xdr:spPr>
        <a:xfrm>
          <a:off x="3616325" y="14346555"/>
          <a:ext cx="79057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312" name="楕円 311"/>
        <xdr:cNvSpPr/>
      </xdr:nvSpPr>
      <xdr:spPr>
        <a:xfrm>
          <a:off x="2714625"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116205</xdr:rowOff>
    </xdr:to>
    <xdr:cxnSp macro="">
      <xdr:nvCxnSpPr>
        <xdr:cNvPr id="313" name="直線コネクタ 312"/>
        <xdr:cNvCxnSpPr/>
      </xdr:nvCxnSpPr>
      <xdr:spPr>
        <a:xfrm>
          <a:off x="2765425" y="14319886"/>
          <a:ext cx="8509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xdr:rowOff>
    </xdr:from>
    <xdr:to>
      <xdr:col>10</xdr:col>
      <xdr:colOff>165100</xdr:colOff>
      <xdr:row>83</xdr:row>
      <xdr:rowOff>109855</xdr:rowOff>
    </xdr:to>
    <xdr:sp macro="" textlink="">
      <xdr:nvSpPr>
        <xdr:cNvPr id="314" name="楕円 313"/>
        <xdr:cNvSpPr/>
      </xdr:nvSpPr>
      <xdr:spPr>
        <a:xfrm>
          <a:off x="187325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59055</xdr:rowOff>
    </xdr:from>
    <xdr:to>
      <xdr:col>15</xdr:col>
      <xdr:colOff>50800</xdr:colOff>
      <xdr:row>83</xdr:row>
      <xdr:rowOff>89536</xdr:rowOff>
    </xdr:to>
    <xdr:cxnSp macro="">
      <xdr:nvCxnSpPr>
        <xdr:cNvPr id="315" name="直線コネクタ 314"/>
        <xdr:cNvCxnSpPr/>
      </xdr:nvCxnSpPr>
      <xdr:spPr>
        <a:xfrm>
          <a:off x="1924050" y="14289405"/>
          <a:ext cx="841375"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149225</xdr:rowOff>
    </xdr:from>
    <xdr:to>
      <xdr:col>6</xdr:col>
      <xdr:colOff>38100</xdr:colOff>
      <xdr:row>83</xdr:row>
      <xdr:rowOff>79375</xdr:rowOff>
    </xdr:to>
    <xdr:sp macro="" textlink="">
      <xdr:nvSpPr>
        <xdr:cNvPr id="316" name="楕円 315"/>
        <xdr:cNvSpPr/>
      </xdr:nvSpPr>
      <xdr:spPr>
        <a:xfrm>
          <a:off x="1031875" y="1420812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28575</xdr:rowOff>
    </xdr:from>
    <xdr:to>
      <xdr:col>10</xdr:col>
      <xdr:colOff>114300</xdr:colOff>
      <xdr:row>83</xdr:row>
      <xdr:rowOff>59055</xdr:rowOff>
    </xdr:to>
    <xdr:cxnSp macro="">
      <xdr:nvCxnSpPr>
        <xdr:cNvPr id="317" name="直線コネクタ 316"/>
        <xdr:cNvCxnSpPr/>
      </xdr:nvCxnSpPr>
      <xdr:spPr>
        <a:xfrm>
          <a:off x="1082675" y="14258925"/>
          <a:ext cx="841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166388</xdr:rowOff>
    </xdr:from>
    <xdr:ext cx="405111" cy="259045"/>
    <xdr:sp macro="" textlink="">
      <xdr:nvSpPr>
        <xdr:cNvPr id="318" name="n_1aveValue【公営住宅】&#10;有形固定資産減価償却率"/>
        <xdr:cNvSpPr txBox="1"/>
      </xdr:nvSpPr>
      <xdr:spPr>
        <a:xfrm>
          <a:off x="341059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135907</xdr:rowOff>
    </xdr:from>
    <xdr:ext cx="405111" cy="259045"/>
    <xdr:sp macro="" textlink="">
      <xdr:nvSpPr>
        <xdr:cNvPr id="319" name="n_2aveValue【公営住宅】&#10;有形固定資産減価償却率"/>
        <xdr:cNvSpPr txBox="1"/>
      </xdr:nvSpPr>
      <xdr:spPr>
        <a:xfrm>
          <a:off x="257239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107332</xdr:rowOff>
    </xdr:from>
    <xdr:ext cx="405111" cy="259045"/>
    <xdr:sp macro="" textlink="">
      <xdr:nvSpPr>
        <xdr:cNvPr id="320" name="n_3aveValue【公営住宅】&#10;有形固定資産減価償却率"/>
        <xdr:cNvSpPr txBox="1"/>
      </xdr:nvSpPr>
      <xdr:spPr>
        <a:xfrm>
          <a:off x="1731019" y="1399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42563</xdr:rowOff>
    </xdr:from>
    <xdr:ext cx="405111" cy="259045"/>
    <xdr:sp macro="" textlink="">
      <xdr:nvSpPr>
        <xdr:cNvPr id="321" name="n_4aveValue【公営住宅】&#10;有形固定資産減価償却率"/>
        <xdr:cNvSpPr txBox="1"/>
      </xdr:nvSpPr>
      <xdr:spPr>
        <a:xfrm>
          <a:off x="8896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158132</xdr:rowOff>
    </xdr:from>
    <xdr:ext cx="405111" cy="259045"/>
    <xdr:sp macro="" textlink="">
      <xdr:nvSpPr>
        <xdr:cNvPr id="322" name="n_1mainValue【公営住宅】&#10;有形固定資産減価償却率"/>
        <xdr:cNvSpPr txBox="1"/>
      </xdr:nvSpPr>
      <xdr:spPr>
        <a:xfrm>
          <a:off x="3410594" y="1438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23" name="n_2mainValue【公営住宅】&#10;有形固定資産減価償却率"/>
        <xdr:cNvSpPr txBox="1"/>
      </xdr:nvSpPr>
      <xdr:spPr>
        <a:xfrm>
          <a:off x="257239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100982</xdr:rowOff>
    </xdr:from>
    <xdr:ext cx="405111" cy="259045"/>
    <xdr:sp macro="" textlink="">
      <xdr:nvSpPr>
        <xdr:cNvPr id="324" name="n_3mainValue【公営住宅】&#10;有形固定資産減価償却率"/>
        <xdr:cNvSpPr txBox="1"/>
      </xdr:nvSpPr>
      <xdr:spPr>
        <a:xfrm>
          <a:off x="1731019"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70502</xdr:rowOff>
    </xdr:from>
    <xdr:ext cx="405111" cy="259045"/>
    <xdr:sp macro="" textlink="">
      <xdr:nvSpPr>
        <xdr:cNvPr id="325" name="n_4mainValue【公営住宅】&#10;有形固定資産減価償却率"/>
        <xdr:cNvSpPr txBox="1"/>
      </xdr:nvSpPr>
      <xdr:spPr>
        <a:xfrm>
          <a:off x="8896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6" name="直線コネクタ 335"/>
        <xdr:cNvCxnSpPr/>
      </xdr:nvCxnSpPr>
      <xdr:spPr>
        <a:xfrm>
          <a:off x="6280150" y="147828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7" name="テキスト ボックス 336"/>
        <xdr:cNvSpPr txBox="1"/>
      </xdr:nvSpPr>
      <xdr:spPr>
        <a:xfrm>
          <a:off x="58320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8" name="直線コネクタ 337"/>
        <xdr:cNvCxnSpPr/>
      </xdr:nvCxnSpPr>
      <xdr:spPr>
        <a:xfrm>
          <a:off x="6280150" y="143256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9" name="テキスト ボックス 338"/>
        <xdr:cNvSpPr txBox="1"/>
      </xdr:nvSpPr>
      <xdr:spPr>
        <a:xfrm>
          <a:off x="5777426"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0" name="直線コネクタ 339"/>
        <xdr:cNvCxnSpPr/>
      </xdr:nvCxnSpPr>
      <xdr:spPr>
        <a:xfrm>
          <a:off x="6280150" y="138684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41" name="テキスト ボックス 340"/>
        <xdr:cNvSpPr txBox="1"/>
      </xdr:nvSpPr>
      <xdr:spPr>
        <a:xfrm>
          <a:off x="5777426"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2" name="直線コネクタ 341"/>
        <xdr:cNvCxnSpPr/>
      </xdr:nvCxnSpPr>
      <xdr:spPr>
        <a:xfrm>
          <a:off x="6280150" y="134112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43" name="テキスト ボックス 342"/>
        <xdr:cNvSpPr txBox="1"/>
      </xdr:nvSpPr>
      <xdr:spPr>
        <a:xfrm>
          <a:off x="5777426"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xdr:cNvSpPr txBox="1"/>
      </xdr:nvSpPr>
      <xdr:spPr>
        <a:xfrm>
          <a:off x="5777426"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6851</xdr:rowOff>
    </xdr:from>
    <xdr:to>
      <xdr:col>54</xdr:col>
      <xdr:colOff>189865</xdr:colOff>
      <xdr:row>86</xdr:row>
      <xdr:rowOff>32088</xdr:rowOff>
    </xdr:to>
    <xdr:cxnSp macro="">
      <xdr:nvCxnSpPr>
        <xdr:cNvPr id="347" name="直線コネクタ 346"/>
        <xdr:cNvCxnSpPr/>
      </xdr:nvCxnSpPr>
      <xdr:spPr>
        <a:xfrm flipV="1">
          <a:off x="9952990" y="13551401"/>
          <a:ext cx="0" cy="12253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35915</xdr:rowOff>
    </xdr:from>
    <xdr:ext cx="469744" cy="259045"/>
    <xdr:sp macro="" textlink="">
      <xdr:nvSpPr>
        <xdr:cNvPr id="348" name="【公営住宅】&#10;一人当たり面積最小値テキスト"/>
        <xdr:cNvSpPr txBox="1"/>
      </xdr:nvSpPr>
      <xdr:spPr>
        <a:xfrm>
          <a:off x="9991725" y="1478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32088</xdr:rowOff>
    </xdr:from>
    <xdr:to>
      <xdr:col>55</xdr:col>
      <xdr:colOff>88900</xdr:colOff>
      <xdr:row>86</xdr:row>
      <xdr:rowOff>32088</xdr:rowOff>
    </xdr:to>
    <xdr:cxnSp macro="">
      <xdr:nvCxnSpPr>
        <xdr:cNvPr id="349" name="直線コネクタ 348"/>
        <xdr:cNvCxnSpPr/>
      </xdr:nvCxnSpPr>
      <xdr:spPr>
        <a:xfrm>
          <a:off x="9874250" y="1477678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124978</xdr:rowOff>
    </xdr:from>
    <xdr:ext cx="534377" cy="259045"/>
    <xdr:sp macro="" textlink="">
      <xdr:nvSpPr>
        <xdr:cNvPr id="350" name="【公営住宅】&#10;一人当たり面積最大値テキスト"/>
        <xdr:cNvSpPr txBox="1"/>
      </xdr:nvSpPr>
      <xdr:spPr>
        <a:xfrm>
          <a:off x="9991725" y="1332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6851</xdr:rowOff>
    </xdr:from>
    <xdr:to>
      <xdr:col>55</xdr:col>
      <xdr:colOff>88900</xdr:colOff>
      <xdr:row>79</xdr:row>
      <xdr:rowOff>6851</xdr:rowOff>
    </xdr:to>
    <xdr:cxnSp macro="">
      <xdr:nvCxnSpPr>
        <xdr:cNvPr id="351" name="直線コネクタ 350"/>
        <xdr:cNvCxnSpPr/>
      </xdr:nvCxnSpPr>
      <xdr:spPr>
        <a:xfrm>
          <a:off x="9874250" y="1355140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117939</xdr:rowOff>
    </xdr:from>
    <xdr:ext cx="469744" cy="259045"/>
    <xdr:sp macro="" textlink="">
      <xdr:nvSpPr>
        <xdr:cNvPr id="352" name="【公営住宅】&#10;一人当たり面積平均値テキスト"/>
        <xdr:cNvSpPr txBox="1"/>
      </xdr:nvSpPr>
      <xdr:spPr>
        <a:xfrm>
          <a:off x="9991725" y="145197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95062</xdr:rowOff>
    </xdr:from>
    <xdr:to>
      <xdr:col>55</xdr:col>
      <xdr:colOff>50800</xdr:colOff>
      <xdr:row>86</xdr:row>
      <xdr:rowOff>25212</xdr:rowOff>
    </xdr:to>
    <xdr:sp macro="" textlink="">
      <xdr:nvSpPr>
        <xdr:cNvPr id="353" name="フローチャート: 判断 352"/>
        <xdr:cNvSpPr/>
      </xdr:nvSpPr>
      <xdr:spPr>
        <a:xfrm>
          <a:off x="9912350" y="1466831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89964</xdr:rowOff>
    </xdr:from>
    <xdr:to>
      <xdr:col>50</xdr:col>
      <xdr:colOff>165100</xdr:colOff>
      <xdr:row>86</xdr:row>
      <xdr:rowOff>20114</xdr:rowOff>
    </xdr:to>
    <xdr:sp macro="" textlink="">
      <xdr:nvSpPr>
        <xdr:cNvPr id="354" name="フローチャート: 判断 353"/>
        <xdr:cNvSpPr/>
      </xdr:nvSpPr>
      <xdr:spPr>
        <a:xfrm>
          <a:off x="9112250" y="1466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93897</xdr:rowOff>
    </xdr:from>
    <xdr:to>
      <xdr:col>46</xdr:col>
      <xdr:colOff>38100</xdr:colOff>
      <xdr:row>86</xdr:row>
      <xdr:rowOff>24047</xdr:rowOff>
    </xdr:to>
    <xdr:sp macro="" textlink="">
      <xdr:nvSpPr>
        <xdr:cNvPr id="355" name="フローチャート: 判断 354"/>
        <xdr:cNvSpPr/>
      </xdr:nvSpPr>
      <xdr:spPr>
        <a:xfrm>
          <a:off x="8270875" y="1466714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94376</xdr:rowOff>
    </xdr:from>
    <xdr:to>
      <xdr:col>41</xdr:col>
      <xdr:colOff>101600</xdr:colOff>
      <xdr:row>86</xdr:row>
      <xdr:rowOff>24526</xdr:rowOff>
    </xdr:to>
    <xdr:sp macro="" textlink="">
      <xdr:nvSpPr>
        <xdr:cNvPr id="356" name="フローチャート: 判断 355"/>
        <xdr:cNvSpPr/>
      </xdr:nvSpPr>
      <xdr:spPr>
        <a:xfrm>
          <a:off x="7419975"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85781</xdr:rowOff>
    </xdr:from>
    <xdr:to>
      <xdr:col>36</xdr:col>
      <xdr:colOff>165100</xdr:colOff>
      <xdr:row>86</xdr:row>
      <xdr:rowOff>15931</xdr:rowOff>
    </xdr:to>
    <xdr:sp macro="" textlink="">
      <xdr:nvSpPr>
        <xdr:cNvPr id="357" name="フローチャート: 判断 356"/>
        <xdr:cNvSpPr/>
      </xdr:nvSpPr>
      <xdr:spPr>
        <a:xfrm>
          <a:off x="65786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124323</xdr:rowOff>
    </xdr:from>
    <xdr:to>
      <xdr:col>55</xdr:col>
      <xdr:colOff>50800</xdr:colOff>
      <xdr:row>86</xdr:row>
      <xdr:rowOff>54473</xdr:rowOff>
    </xdr:to>
    <xdr:sp macro="" textlink="">
      <xdr:nvSpPr>
        <xdr:cNvPr id="363" name="楕円 362"/>
        <xdr:cNvSpPr/>
      </xdr:nvSpPr>
      <xdr:spPr>
        <a:xfrm>
          <a:off x="9912350" y="1469757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73489</xdr:rowOff>
    </xdr:from>
    <xdr:ext cx="469744" cy="259045"/>
    <xdr:sp macro="" textlink="">
      <xdr:nvSpPr>
        <xdr:cNvPr id="364" name="【公営住宅】&#10;一人当たり面積該当値テキスト"/>
        <xdr:cNvSpPr txBox="1"/>
      </xdr:nvSpPr>
      <xdr:spPr>
        <a:xfrm>
          <a:off x="9991725" y="146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124735</xdr:rowOff>
    </xdr:from>
    <xdr:to>
      <xdr:col>50</xdr:col>
      <xdr:colOff>165100</xdr:colOff>
      <xdr:row>86</xdr:row>
      <xdr:rowOff>54885</xdr:rowOff>
    </xdr:to>
    <xdr:sp macro="" textlink="">
      <xdr:nvSpPr>
        <xdr:cNvPr id="365" name="楕円 364"/>
        <xdr:cNvSpPr/>
      </xdr:nvSpPr>
      <xdr:spPr>
        <a:xfrm>
          <a:off x="9112250" y="1469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3673</xdr:rowOff>
    </xdr:from>
    <xdr:to>
      <xdr:col>55</xdr:col>
      <xdr:colOff>0</xdr:colOff>
      <xdr:row>86</xdr:row>
      <xdr:rowOff>4085</xdr:rowOff>
    </xdr:to>
    <xdr:cxnSp macro="">
      <xdr:nvCxnSpPr>
        <xdr:cNvPr id="366" name="直線コネクタ 365"/>
        <xdr:cNvCxnSpPr/>
      </xdr:nvCxnSpPr>
      <xdr:spPr>
        <a:xfrm flipV="1">
          <a:off x="9163050" y="14748373"/>
          <a:ext cx="790575"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125054</xdr:rowOff>
    </xdr:from>
    <xdr:to>
      <xdr:col>46</xdr:col>
      <xdr:colOff>38100</xdr:colOff>
      <xdr:row>86</xdr:row>
      <xdr:rowOff>55204</xdr:rowOff>
    </xdr:to>
    <xdr:sp macro="" textlink="">
      <xdr:nvSpPr>
        <xdr:cNvPr id="367" name="楕円 366"/>
        <xdr:cNvSpPr/>
      </xdr:nvSpPr>
      <xdr:spPr>
        <a:xfrm>
          <a:off x="8270875" y="1469830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4085</xdr:rowOff>
    </xdr:from>
    <xdr:to>
      <xdr:col>50</xdr:col>
      <xdr:colOff>114300</xdr:colOff>
      <xdr:row>86</xdr:row>
      <xdr:rowOff>4404</xdr:rowOff>
    </xdr:to>
    <xdr:cxnSp macro="">
      <xdr:nvCxnSpPr>
        <xdr:cNvPr id="368" name="直線コネクタ 367"/>
        <xdr:cNvCxnSpPr/>
      </xdr:nvCxnSpPr>
      <xdr:spPr>
        <a:xfrm flipV="1">
          <a:off x="8321675" y="14748785"/>
          <a:ext cx="841375" cy="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125420</xdr:rowOff>
    </xdr:from>
    <xdr:to>
      <xdr:col>41</xdr:col>
      <xdr:colOff>101600</xdr:colOff>
      <xdr:row>86</xdr:row>
      <xdr:rowOff>55570</xdr:rowOff>
    </xdr:to>
    <xdr:sp macro="" textlink="">
      <xdr:nvSpPr>
        <xdr:cNvPr id="369" name="楕円 368"/>
        <xdr:cNvSpPr/>
      </xdr:nvSpPr>
      <xdr:spPr>
        <a:xfrm>
          <a:off x="7419975" y="1469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4404</xdr:rowOff>
    </xdr:from>
    <xdr:to>
      <xdr:col>45</xdr:col>
      <xdr:colOff>177800</xdr:colOff>
      <xdr:row>86</xdr:row>
      <xdr:rowOff>4770</xdr:rowOff>
    </xdr:to>
    <xdr:cxnSp macro="">
      <xdr:nvCxnSpPr>
        <xdr:cNvPr id="370" name="直線コネクタ 369"/>
        <xdr:cNvCxnSpPr/>
      </xdr:nvCxnSpPr>
      <xdr:spPr>
        <a:xfrm flipV="1">
          <a:off x="7470775" y="14749104"/>
          <a:ext cx="8509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125809</xdr:rowOff>
    </xdr:from>
    <xdr:to>
      <xdr:col>36</xdr:col>
      <xdr:colOff>165100</xdr:colOff>
      <xdr:row>86</xdr:row>
      <xdr:rowOff>55959</xdr:rowOff>
    </xdr:to>
    <xdr:sp macro="" textlink="">
      <xdr:nvSpPr>
        <xdr:cNvPr id="371" name="楕円 370"/>
        <xdr:cNvSpPr/>
      </xdr:nvSpPr>
      <xdr:spPr>
        <a:xfrm>
          <a:off x="6578600" y="1469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4770</xdr:rowOff>
    </xdr:from>
    <xdr:to>
      <xdr:col>41</xdr:col>
      <xdr:colOff>50800</xdr:colOff>
      <xdr:row>86</xdr:row>
      <xdr:rowOff>5159</xdr:rowOff>
    </xdr:to>
    <xdr:cxnSp macro="">
      <xdr:nvCxnSpPr>
        <xdr:cNvPr id="372" name="直線コネクタ 371"/>
        <xdr:cNvCxnSpPr/>
      </xdr:nvCxnSpPr>
      <xdr:spPr>
        <a:xfrm flipV="1">
          <a:off x="6629400" y="14749470"/>
          <a:ext cx="841375" cy="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36641</xdr:rowOff>
    </xdr:from>
    <xdr:ext cx="469744" cy="259045"/>
    <xdr:sp macro="" textlink="">
      <xdr:nvSpPr>
        <xdr:cNvPr id="373" name="n_1aveValue【公営住宅】&#10;一人当たり面積"/>
        <xdr:cNvSpPr txBox="1"/>
      </xdr:nvSpPr>
      <xdr:spPr>
        <a:xfrm>
          <a:off x="8925002" y="14438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40574</xdr:rowOff>
    </xdr:from>
    <xdr:ext cx="469744" cy="259045"/>
    <xdr:sp macro="" textlink="">
      <xdr:nvSpPr>
        <xdr:cNvPr id="374" name="n_2aveValue【公営住宅】&#10;一人当たり面積"/>
        <xdr:cNvSpPr txBox="1"/>
      </xdr:nvSpPr>
      <xdr:spPr>
        <a:xfrm>
          <a:off x="80963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41053</xdr:rowOff>
    </xdr:from>
    <xdr:ext cx="469744" cy="259045"/>
    <xdr:sp macro="" textlink="">
      <xdr:nvSpPr>
        <xdr:cNvPr id="375" name="n_3aveValue【公営住宅】&#10;一人当たり面積"/>
        <xdr:cNvSpPr txBox="1"/>
      </xdr:nvSpPr>
      <xdr:spPr>
        <a:xfrm>
          <a:off x="724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32458</xdr:rowOff>
    </xdr:from>
    <xdr:ext cx="469744" cy="259045"/>
    <xdr:sp macro="" textlink="">
      <xdr:nvSpPr>
        <xdr:cNvPr id="376" name="n_4aveValue【公営住宅】&#10;一人当たり面積"/>
        <xdr:cNvSpPr txBox="1"/>
      </xdr:nvSpPr>
      <xdr:spPr>
        <a:xfrm>
          <a:off x="6404052"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46012</xdr:rowOff>
    </xdr:from>
    <xdr:ext cx="469744" cy="259045"/>
    <xdr:sp macro="" textlink="">
      <xdr:nvSpPr>
        <xdr:cNvPr id="377" name="n_1mainValue【公営住宅】&#10;一人当たり面積"/>
        <xdr:cNvSpPr txBox="1"/>
      </xdr:nvSpPr>
      <xdr:spPr>
        <a:xfrm>
          <a:off x="8925002" y="1479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46331</xdr:rowOff>
    </xdr:from>
    <xdr:ext cx="469744" cy="259045"/>
    <xdr:sp macro="" textlink="">
      <xdr:nvSpPr>
        <xdr:cNvPr id="378" name="n_2mainValue【公営住宅】&#10;一人当たり面積"/>
        <xdr:cNvSpPr txBox="1"/>
      </xdr:nvSpPr>
      <xdr:spPr>
        <a:xfrm>
          <a:off x="8096327" y="1479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46697</xdr:rowOff>
    </xdr:from>
    <xdr:ext cx="469744" cy="259045"/>
    <xdr:sp macro="" textlink="">
      <xdr:nvSpPr>
        <xdr:cNvPr id="379" name="n_3mainValue【公営住宅】&#10;一人当たり面積"/>
        <xdr:cNvSpPr txBox="1"/>
      </xdr:nvSpPr>
      <xdr:spPr>
        <a:xfrm>
          <a:off x="7245427" y="1479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47086</xdr:rowOff>
    </xdr:from>
    <xdr:ext cx="469744" cy="259045"/>
    <xdr:sp macro="" textlink="">
      <xdr:nvSpPr>
        <xdr:cNvPr id="380" name="n_4mainValue【公営住宅】&#10;一人当たり面積"/>
        <xdr:cNvSpPr txBox="1"/>
      </xdr:nvSpPr>
      <xdr:spPr>
        <a:xfrm>
          <a:off x="6404052" y="1479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9" name="テキスト ボックス 388"/>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0" name="直線コネクタ 389"/>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1" name="テキスト ボックス 390"/>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2" name="直線コネクタ 391"/>
        <xdr:cNvCxnSpPr/>
      </xdr:nvCxnSpPr>
      <xdr:spPr>
        <a:xfrm>
          <a:off x="7239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3" name="テキスト ボックス 392"/>
        <xdr:cNvSpPr txBox="1"/>
      </xdr:nvSpPr>
      <xdr:spPr>
        <a:xfrm>
          <a:off x="2852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4" name="直線コネクタ 393"/>
        <xdr:cNvCxnSpPr/>
      </xdr:nvCxnSpPr>
      <xdr:spPr>
        <a:xfrm>
          <a:off x="7239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5" name="テキスト ボックス 394"/>
        <xdr:cNvSpPr txBox="1"/>
      </xdr:nvSpPr>
      <xdr:spPr>
        <a:xfrm>
          <a:off x="3494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6" name="直線コネクタ 395"/>
        <xdr:cNvCxnSpPr/>
      </xdr:nvCxnSpPr>
      <xdr:spPr>
        <a:xfrm>
          <a:off x="7239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7" name="テキスト ボックス 396"/>
        <xdr:cNvSpPr txBox="1"/>
      </xdr:nvSpPr>
      <xdr:spPr>
        <a:xfrm>
          <a:off x="3494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8" name="直線コネクタ 397"/>
        <xdr:cNvCxnSpPr/>
      </xdr:nvCxnSpPr>
      <xdr:spPr>
        <a:xfrm>
          <a:off x="7239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9" name="テキスト ボックス 398"/>
        <xdr:cNvSpPr txBox="1"/>
      </xdr:nvSpPr>
      <xdr:spPr>
        <a:xfrm>
          <a:off x="3494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0" name="直線コネクタ 399"/>
        <xdr:cNvCxnSpPr/>
      </xdr:nvCxnSpPr>
      <xdr:spPr>
        <a:xfrm>
          <a:off x="7239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1" name="テキスト ボックス 400"/>
        <xdr:cNvSpPr txBox="1"/>
      </xdr:nvSpPr>
      <xdr:spPr>
        <a:xfrm>
          <a:off x="3494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2" name="直線コネクタ 401"/>
        <xdr:cNvCxnSpPr/>
      </xdr:nvCxnSpPr>
      <xdr:spPr>
        <a:xfrm>
          <a:off x="7239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3" name="テキスト ボックス 402"/>
        <xdr:cNvSpPr txBox="1"/>
      </xdr:nvSpPr>
      <xdr:spPr>
        <a:xfrm>
          <a:off x="4040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5" name="【港湾・漁港】&#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108</xdr:row>
      <xdr:rowOff>130084</xdr:rowOff>
    </xdr:to>
    <xdr:cxnSp macro="">
      <xdr:nvCxnSpPr>
        <xdr:cNvPr id="406" name="直線コネクタ 405"/>
        <xdr:cNvCxnSpPr/>
      </xdr:nvCxnSpPr>
      <xdr:spPr>
        <a:xfrm flipV="1">
          <a:off x="4406265" y="17304476"/>
          <a:ext cx="0" cy="134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133911</xdr:rowOff>
    </xdr:from>
    <xdr:ext cx="405111" cy="259045"/>
    <xdr:sp macro="" textlink="">
      <xdr:nvSpPr>
        <xdr:cNvPr id="407" name="【港湾・漁港】&#10;有形固定資産減価償却率最小値テキスト"/>
        <xdr:cNvSpPr txBox="1"/>
      </xdr:nvSpPr>
      <xdr:spPr>
        <a:xfrm>
          <a:off x="44450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130084</xdr:rowOff>
    </xdr:from>
    <xdr:to>
      <xdr:col>24</xdr:col>
      <xdr:colOff>152400</xdr:colOff>
      <xdr:row>108</xdr:row>
      <xdr:rowOff>130084</xdr:rowOff>
    </xdr:to>
    <xdr:cxnSp macro="">
      <xdr:nvCxnSpPr>
        <xdr:cNvPr id="408" name="直線コネクタ 407"/>
        <xdr:cNvCxnSpPr/>
      </xdr:nvCxnSpPr>
      <xdr:spPr>
        <a:xfrm>
          <a:off x="4327525" y="1864668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9" name="【港湾・漁港】&#10;有形固定資産減価償却率最大値テキスト"/>
        <xdr:cNvSpPr txBox="1"/>
      </xdr:nvSpPr>
      <xdr:spPr>
        <a:xfrm>
          <a:off x="44450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10" name="直線コネクタ 409"/>
        <xdr:cNvCxnSpPr/>
      </xdr:nvCxnSpPr>
      <xdr:spPr>
        <a:xfrm>
          <a:off x="4327525" y="1730447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34851</xdr:rowOff>
    </xdr:from>
    <xdr:ext cx="405111" cy="259045"/>
    <xdr:sp macro="" textlink="">
      <xdr:nvSpPr>
        <xdr:cNvPr id="411" name="【港湾・漁港】&#10;有形固定資産減価償却率平均値テキスト"/>
        <xdr:cNvSpPr txBox="1"/>
      </xdr:nvSpPr>
      <xdr:spPr>
        <a:xfrm>
          <a:off x="4445000" y="18037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56424</xdr:rowOff>
    </xdr:from>
    <xdr:to>
      <xdr:col>24</xdr:col>
      <xdr:colOff>114300</xdr:colOff>
      <xdr:row>105</xdr:row>
      <xdr:rowOff>158024</xdr:rowOff>
    </xdr:to>
    <xdr:sp macro="" textlink="">
      <xdr:nvSpPr>
        <xdr:cNvPr id="412" name="フローチャート: 判断 411"/>
        <xdr:cNvSpPr/>
      </xdr:nvSpPr>
      <xdr:spPr>
        <a:xfrm>
          <a:off x="43561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28666</xdr:rowOff>
    </xdr:from>
    <xdr:to>
      <xdr:col>20</xdr:col>
      <xdr:colOff>38100</xdr:colOff>
      <xdr:row>105</xdr:row>
      <xdr:rowOff>130266</xdr:rowOff>
    </xdr:to>
    <xdr:sp macro="" textlink="">
      <xdr:nvSpPr>
        <xdr:cNvPr id="413" name="フローチャート: 判断 412"/>
        <xdr:cNvSpPr/>
      </xdr:nvSpPr>
      <xdr:spPr>
        <a:xfrm>
          <a:off x="3565525" y="1803091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33564</xdr:rowOff>
    </xdr:from>
    <xdr:to>
      <xdr:col>15</xdr:col>
      <xdr:colOff>101600</xdr:colOff>
      <xdr:row>105</xdr:row>
      <xdr:rowOff>135164</xdr:rowOff>
    </xdr:to>
    <xdr:sp macro="" textlink="">
      <xdr:nvSpPr>
        <xdr:cNvPr id="414" name="フローチャート: 判断 413"/>
        <xdr:cNvSpPr/>
      </xdr:nvSpPr>
      <xdr:spPr>
        <a:xfrm>
          <a:off x="2714625"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10705</xdr:rowOff>
    </xdr:from>
    <xdr:to>
      <xdr:col>10</xdr:col>
      <xdr:colOff>165100</xdr:colOff>
      <xdr:row>105</xdr:row>
      <xdr:rowOff>112305</xdr:rowOff>
    </xdr:to>
    <xdr:sp macro="" textlink="">
      <xdr:nvSpPr>
        <xdr:cNvPr id="415" name="フローチャート: 判断 414"/>
        <xdr:cNvSpPr/>
      </xdr:nvSpPr>
      <xdr:spPr>
        <a:xfrm>
          <a:off x="1873250" y="1801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159294</xdr:rowOff>
    </xdr:from>
    <xdr:to>
      <xdr:col>6</xdr:col>
      <xdr:colOff>38100</xdr:colOff>
      <xdr:row>104</xdr:row>
      <xdr:rowOff>89444</xdr:rowOff>
    </xdr:to>
    <xdr:sp macro="" textlink="">
      <xdr:nvSpPr>
        <xdr:cNvPr id="416" name="フローチャート: 判断 415"/>
        <xdr:cNvSpPr/>
      </xdr:nvSpPr>
      <xdr:spPr>
        <a:xfrm>
          <a:off x="1031875" y="1781864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7" name="テキスト ボックス 416"/>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8" name="テキスト ボックス 417"/>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9" name="テキスト ボックス 418"/>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0" name="テキスト ボックス 419"/>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1" name="テキスト ボックス 420"/>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133169</xdr:rowOff>
    </xdr:from>
    <xdr:to>
      <xdr:col>24</xdr:col>
      <xdr:colOff>114300</xdr:colOff>
      <xdr:row>105</xdr:row>
      <xdr:rowOff>63319</xdr:rowOff>
    </xdr:to>
    <xdr:sp macro="" textlink="">
      <xdr:nvSpPr>
        <xdr:cNvPr id="422" name="楕円 421"/>
        <xdr:cNvSpPr/>
      </xdr:nvSpPr>
      <xdr:spPr>
        <a:xfrm>
          <a:off x="4356100" y="1796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156046</xdr:rowOff>
    </xdr:from>
    <xdr:ext cx="405111" cy="259045"/>
    <xdr:sp macro="" textlink="">
      <xdr:nvSpPr>
        <xdr:cNvPr id="423" name="【港湾・漁港】&#10;有形固定資産減価償却率該当値テキスト"/>
        <xdr:cNvSpPr txBox="1"/>
      </xdr:nvSpPr>
      <xdr:spPr>
        <a:xfrm>
          <a:off x="4445000" y="17815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126637</xdr:rowOff>
    </xdr:from>
    <xdr:to>
      <xdr:col>20</xdr:col>
      <xdr:colOff>38100</xdr:colOff>
      <xdr:row>105</xdr:row>
      <xdr:rowOff>56787</xdr:rowOff>
    </xdr:to>
    <xdr:sp macro="" textlink="">
      <xdr:nvSpPr>
        <xdr:cNvPr id="424" name="楕円 423"/>
        <xdr:cNvSpPr/>
      </xdr:nvSpPr>
      <xdr:spPr>
        <a:xfrm>
          <a:off x="3565525" y="1795743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5987</xdr:rowOff>
    </xdr:from>
    <xdr:to>
      <xdr:col>24</xdr:col>
      <xdr:colOff>63500</xdr:colOff>
      <xdr:row>105</xdr:row>
      <xdr:rowOff>12519</xdr:rowOff>
    </xdr:to>
    <xdr:cxnSp macro="">
      <xdr:nvCxnSpPr>
        <xdr:cNvPr id="425" name="直線コネクタ 424"/>
        <xdr:cNvCxnSpPr/>
      </xdr:nvCxnSpPr>
      <xdr:spPr>
        <a:xfrm>
          <a:off x="3616325" y="18008237"/>
          <a:ext cx="790575"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115207</xdr:rowOff>
    </xdr:from>
    <xdr:to>
      <xdr:col>15</xdr:col>
      <xdr:colOff>101600</xdr:colOff>
      <xdr:row>105</xdr:row>
      <xdr:rowOff>45357</xdr:rowOff>
    </xdr:to>
    <xdr:sp macro="" textlink="">
      <xdr:nvSpPr>
        <xdr:cNvPr id="426" name="楕円 425"/>
        <xdr:cNvSpPr/>
      </xdr:nvSpPr>
      <xdr:spPr>
        <a:xfrm>
          <a:off x="2714625"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166007</xdr:rowOff>
    </xdr:from>
    <xdr:to>
      <xdr:col>19</xdr:col>
      <xdr:colOff>177800</xdr:colOff>
      <xdr:row>105</xdr:row>
      <xdr:rowOff>5987</xdr:rowOff>
    </xdr:to>
    <xdr:cxnSp macro="">
      <xdr:nvCxnSpPr>
        <xdr:cNvPr id="427" name="直線コネクタ 426"/>
        <xdr:cNvCxnSpPr/>
      </xdr:nvCxnSpPr>
      <xdr:spPr>
        <a:xfrm>
          <a:off x="2765425" y="17996807"/>
          <a:ext cx="850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84182</xdr:rowOff>
    </xdr:from>
    <xdr:to>
      <xdr:col>10</xdr:col>
      <xdr:colOff>165100</xdr:colOff>
      <xdr:row>105</xdr:row>
      <xdr:rowOff>14332</xdr:rowOff>
    </xdr:to>
    <xdr:sp macro="" textlink="">
      <xdr:nvSpPr>
        <xdr:cNvPr id="428" name="楕円 427"/>
        <xdr:cNvSpPr/>
      </xdr:nvSpPr>
      <xdr:spPr>
        <a:xfrm>
          <a:off x="187325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134982</xdr:rowOff>
    </xdr:from>
    <xdr:to>
      <xdr:col>15</xdr:col>
      <xdr:colOff>50800</xdr:colOff>
      <xdr:row>104</xdr:row>
      <xdr:rowOff>166007</xdr:rowOff>
    </xdr:to>
    <xdr:cxnSp macro="">
      <xdr:nvCxnSpPr>
        <xdr:cNvPr id="429" name="直線コネクタ 428"/>
        <xdr:cNvCxnSpPr/>
      </xdr:nvCxnSpPr>
      <xdr:spPr>
        <a:xfrm>
          <a:off x="1924050" y="17965782"/>
          <a:ext cx="841375"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54792</xdr:rowOff>
    </xdr:from>
    <xdr:to>
      <xdr:col>6</xdr:col>
      <xdr:colOff>38100</xdr:colOff>
      <xdr:row>104</xdr:row>
      <xdr:rowOff>156392</xdr:rowOff>
    </xdr:to>
    <xdr:sp macro="" textlink="">
      <xdr:nvSpPr>
        <xdr:cNvPr id="430" name="楕円 429"/>
        <xdr:cNvSpPr/>
      </xdr:nvSpPr>
      <xdr:spPr>
        <a:xfrm>
          <a:off x="1031875" y="1788559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105592</xdr:rowOff>
    </xdr:from>
    <xdr:to>
      <xdr:col>10</xdr:col>
      <xdr:colOff>114300</xdr:colOff>
      <xdr:row>104</xdr:row>
      <xdr:rowOff>134982</xdr:rowOff>
    </xdr:to>
    <xdr:cxnSp macro="">
      <xdr:nvCxnSpPr>
        <xdr:cNvPr id="431" name="直線コネクタ 430"/>
        <xdr:cNvCxnSpPr/>
      </xdr:nvCxnSpPr>
      <xdr:spPr>
        <a:xfrm>
          <a:off x="1082675" y="17936392"/>
          <a:ext cx="841375"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121393</xdr:rowOff>
    </xdr:from>
    <xdr:ext cx="405111" cy="259045"/>
    <xdr:sp macro="" textlink="">
      <xdr:nvSpPr>
        <xdr:cNvPr id="432" name="n_1aveValue【港湾・漁港】&#10;有形固定資産減価償却率"/>
        <xdr:cNvSpPr txBox="1"/>
      </xdr:nvSpPr>
      <xdr:spPr>
        <a:xfrm>
          <a:off x="341059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126291</xdr:rowOff>
    </xdr:from>
    <xdr:ext cx="405111" cy="259045"/>
    <xdr:sp macro="" textlink="">
      <xdr:nvSpPr>
        <xdr:cNvPr id="433" name="n_2aveValue【港湾・漁港】&#10;有形固定資産減価償却率"/>
        <xdr:cNvSpPr txBox="1"/>
      </xdr:nvSpPr>
      <xdr:spPr>
        <a:xfrm>
          <a:off x="257239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103432</xdr:rowOff>
    </xdr:from>
    <xdr:ext cx="405111" cy="259045"/>
    <xdr:sp macro="" textlink="">
      <xdr:nvSpPr>
        <xdr:cNvPr id="434" name="n_3aveValue【港湾・漁港】&#10;有形固定資産減価償却率"/>
        <xdr:cNvSpPr txBox="1"/>
      </xdr:nvSpPr>
      <xdr:spPr>
        <a:xfrm>
          <a:off x="1731019" y="1810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105971</xdr:rowOff>
    </xdr:from>
    <xdr:ext cx="405111" cy="259045"/>
    <xdr:sp macro="" textlink="">
      <xdr:nvSpPr>
        <xdr:cNvPr id="435" name="n_4aveValue【港湾・漁港】&#10;有形固定資産減価償却率"/>
        <xdr:cNvSpPr txBox="1"/>
      </xdr:nvSpPr>
      <xdr:spPr>
        <a:xfrm>
          <a:off x="8896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73314</xdr:rowOff>
    </xdr:from>
    <xdr:ext cx="405111" cy="259045"/>
    <xdr:sp macro="" textlink="">
      <xdr:nvSpPr>
        <xdr:cNvPr id="436" name="n_1mainValue【港湾・漁港】&#10;有形固定資産減価償却率"/>
        <xdr:cNvSpPr txBox="1"/>
      </xdr:nvSpPr>
      <xdr:spPr>
        <a:xfrm>
          <a:off x="3410594" y="1773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437" name="n_2mainValue【港湾・漁港】&#10;有形固定資産減価償却率"/>
        <xdr:cNvSpPr txBox="1"/>
      </xdr:nvSpPr>
      <xdr:spPr>
        <a:xfrm>
          <a:off x="257239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30859</xdr:rowOff>
    </xdr:from>
    <xdr:ext cx="405111" cy="259045"/>
    <xdr:sp macro="" textlink="">
      <xdr:nvSpPr>
        <xdr:cNvPr id="438" name="n_3mainValue【港湾・漁港】&#10;有形固定資産減価償却率"/>
        <xdr:cNvSpPr txBox="1"/>
      </xdr:nvSpPr>
      <xdr:spPr>
        <a:xfrm>
          <a:off x="1731019"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147519</xdr:rowOff>
    </xdr:from>
    <xdr:ext cx="405111" cy="259045"/>
    <xdr:sp macro="" textlink="">
      <xdr:nvSpPr>
        <xdr:cNvPr id="439" name="n_4mainValue【港湾・漁港】&#10;有形固定資産減価償却率"/>
        <xdr:cNvSpPr txBox="1"/>
      </xdr:nvSpPr>
      <xdr:spPr>
        <a:xfrm>
          <a:off x="8896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0" name="正方形/長方形 439"/>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1" name="正方形/長方形 440"/>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2" name="正方形/長方形 441"/>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3" name="正方形/長方形 442"/>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4" name="正方形/長方形 443"/>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5" name="正方形/長方形 444"/>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6" name="正方形/長方形 445"/>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7" name="正方形/長方形 446"/>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8" name="テキスト ボックス 447"/>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9" name="直線コネクタ 448"/>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0" name="直線コネクタ 449"/>
        <xdr:cNvCxnSpPr/>
      </xdr:nvCxnSpPr>
      <xdr:spPr>
        <a:xfrm>
          <a:off x="6280150" y="1872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51" name="テキスト ボックス 450"/>
        <xdr:cNvSpPr txBox="1"/>
      </xdr:nvSpPr>
      <xdr:spPr>
        <a:xfrm>
          <a:off x="6040889"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2" name="直線コネクタ 451"/>
        <xdr:cNvCxnSpPr/>
      </xdr:nvCxnSpPr>
      <xdr:spPr>
        <a:xfrm>
          <a:off x="6280150" y="1839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53" name="テキスト ボックス 452"/>
        <xdr:cNvSpPr txBox="1"/>
      </xdr:nvSpPr>
      <xdr:spPr>
        <a:xfrm>
          <a:off x="5713306"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4" name="直線コネクタ 453"/>
        <xdr:cNvCxnSpPr/>
      </xdr:nvCxnSpPr>
      <xdr:spPr>
        <a:xfrm>
          <a:off x="6280150" y="1807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5" name="テキスト ボックス 454"/>
        <xdr:cNvSpPr txBox="1"/>
      </xdr:nvSpPr>
      <xdr:spPr>
        <a:xfrm>
          <a:off x="5713306"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6" name="直線コネクタ 455"/>
        <xdr:cNvCxnSpPr/>
      </xdr:nvCxnSpPr>
      <xdr:spPr>
        <a:xfrm>
          <a:off x="6280150" y="1774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7" name="テキスト ボックス 456"/>
        <xdr:cNvSpPr txBox="1"/>
      </xdr:nvSpPr>
      <xdr:spPr>
        <a:xfrm>
          <a:off x="5713306"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8" name="直線コネクタ 457"/>
        <xdr:cNvCxnSpPr/>
      </xdr:nvCxnSpPr>
      <xdr:spPr>
        <a:xfrm>
          <a:off x="6280150" y="1741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459" name="テキスト ボックス 458"/>
        <xdr:cNvSpPr txBox="1"/>
      </xdr:nvSpPr>
      <xdr:spPr>
        <a:xfrm>
          <a:off x="5713306"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0" name="直線コネクタ 459"/>
        <xdr:cNvCxnSpPr/>
      </xdr:nvCxnSpPr>
      <xdr:spPr>
        <a:xfrm>
          <a:off x="6280150" y="1709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461" name="テキスト ボックス 460"/>
        <xdr:cNvSpPr txBox="1"/>
      </xdr:nvSpPr>
      <xdr:spPr>
        <a:xfrm>
          <a:off x="5713306"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2" name="直線コネクタ 461"/>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3" name="テキスト ボックス 462"/>
        <xdr:cNvSpPr txBox="1"/>
      </xdr:nvSpPr>
      <xdr:spPr>
        <a:xfrm>
          <a:off x="5713306"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4" name="【港湾・漁港】&#10;一人当たり有形固定資産（償却資産）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129558</xdr:rowOff>
    </xdr:from>
    <xdr:to>
      <xdr:col>54</xdr:col>
      <xdr:colOff>189865</xdr:colOff>
      <xdr:row>109</xdr:row>
      <xdr:rowOff>33756</xdr:rowOff>
    </xdr:to>
    <xdr:cxnSp macro="">
      <xdr:nvCxnSpPr>
        <xdr:cNvPr id="465" name="直線コネクタ 464"/>
        <xdr:cNvCxnSpPr/>
      </xdr:nvCxnSpPr>
      <xdr:spPr>
        <a:xfrm flipV="1">
          <a:off x="9952990" y="17103108"/>
          <a:ext cx="0" cy="161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37583</xdr:rowOff>
    </xdr:from>
    <xdr:ext cx="378565" cy="259045"/>
    <xdr:sp macro="" textlink="">
      <xdr:nvSpPr>
        <xdr:cNvPr id="466" name="【港湾・漁港】&#10;一人当たり有形固定資産（償却資産）額最小値テキスト"/>
        <xdr:cNvSpPr txBox="1"/>
      </xdr:nvSpPr>
      <xdr:spPr>
        <a:xfrm>
          <a:off x="9991725" y="18725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33756</xdr:rowOff>
    </xdr:from>
    <xdr:to>
      <xdr:col>55</xdr:col>
      <xdr:colOff>88900</xdr:colOff>
      <xdr:row>109</xdr:row>
      <xdr:rowOff>33756</xdr:rowOff>
    </xdr:to>
    <xdr:cxnSp macro="">
      <xdr:nvCxnSpPr>
        <xdr:cNvPr id="467" name="直線コネクタ 466"/>
        <xdr:cNvCxnSpPr/>
      </xdr:nvCxnSpPr>
      <xdr:spPr>
        <a:xfrm>
          <a:off x="9874250" y="1872180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76235</xdr:rowOff>
    </xdr:from>
    <xdr:ext cx="599010" cy="259045"/>
    <xdr:sp macro="" textlink="">
      <xdr:nvSpPr>
        <xdr:cNvPr id="468" name="【港湾・漁港】&#10;一人当たり有形固定資産（償却資産）額最大値テキスト"/>
        <xdr:cNvSpPr txBox="1"/>
      </xdr:nvSpPr>
      <xdr:spPr>
        <a:xfrm>
          <a:off x="9991725" y="16878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129558</xdr:rowOff>
    </xdr:from>
    <xdr:to>
      <xdr:col>55</xdr:col>
      <xdr:colOff>88900</xdr:colOff>
      <xdr:row>99</xdr:row>
      <xdr:rowOff>129558</xdr:rowOff>
    </xdr:to>
    <xdr:cxnSp macro="">
      <xdr:nvCxnSpPr>
        <xdr:cNvPr id="469" name="直線コネクタ 468"/>
        <xdr:cNvCxnSpPr/>
      </xdr:nvCxnSpPr>
      <xdr:spPr>
        <a:xfrm>
          <a:off x="9874250" y="1710310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51784</xdr:rowOff>
    </xdr:from>
    <xdr:ext cx="599010" cy="259045"/>
    <xdr:sp macro="" textlink="">
      <xdr:nvSpPr>
        <xdr:cNvPr id="470" name="【港湾・漁港】&#10;一人当たり有形固定資産（償却資産）額平均値テキスト"/>
        <xdr:cNvSpPr txBox="1"/>
      </xdr:nvSpPr>
      <xdr:spPr>
        <a:xfrm>
          <a:off x="9991725" y="18225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73357</xdr:rowOff>
    </xdr:from>
    <xdr:to>
      <xdr:col>55</xdr:col>
      <xdr:colOff>50800</xdr:colOff>
      <xdr:row>107</xdr:row>
      <xdr:rowOff>3507</xdr:rowOff>
    </xdr:to>
    <xdr:sp macro="" textlink="">
      <xdr:nvSpPr>
        <xdr:cNvPr id="471" name="フローチャート: 判断 470"/>
        <xdr:cNvSpPr/>
      </xdr:nvSpPr>
      <xdr:spPr>
        <a:xfrm>
          <a:off x="9912350" y="1824705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58446</xdr:rowOff>
    </xdr:from>
    <xdr:to>
      <xdr:col>50</xdr:col>
      <xdr:colOff>165100</xdr:colOff>
      <xdr:row>106</xdr:row>
      <xdr:rowOff>160046</xdr:rowOff>
    </xdr:to>
    <xdr:sp macro="" textlink="">
      <xdr:nvSpPr>
        <xdr:cNvPr id="472" name="フローチャート: 判断 471"/>
        <xdr:cNvSpPr/>
      </xdr:nvSpPr>
      <xdr:spPr>
        <a:xfrm>
          <a:off x="9112250" y="1823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80404</xdr:rowOff>
    </xdr:from>
    <xdr:to>
      <xdr:col>46</xdr:col>
      <xdr:colOff>38100</xdr:colOff>
      <xdr:row>107</xdr:row>
      <xdr:rowOff>10554</xdr:rowOff>
    </xdr:to>
    <xdr:sp macro="" textlink="">
      <xdr:nvSpPr>
        <xdr:cNvPr id="473" name="フローチャート: 判断 472"/>
        <xdr:cNvSpPr/>
      </xdr:nvSpPr>
      <xdr:spPr>
        <a:xfrm>
          <a:off x="8270875" y="1825410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27130</xdr:rowOff>
    </xdr:from>
    <xdr:to>
      <xdr:col>41</xdr:col>
      <xdr:colOff>101600</xdr:colOff>
      <xdr:row>106</xdr:row>
      <xdr:rowOff>128730</xdr:rowOff>
    </xdr:to>
    <xdr:sp macro="" textlink="">
      <xdr:nvSpPr>
        <xdr:cNvPr id="474" name="フローチャート: 判断 473"/>
        <xdr:cNvSpPr/>
      </xdr:nvSpPr>
      <xdr:spPr>
        <a:xfrm>
          <a:off x="7419975" y="18200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156307</xdr:rowOff>
    </xdr:from>
    <xdr:to>
      <xdr:col>36</xdr:col>
      <xdr:colOff>165100</xdr:colOff>
      <xdr:row>107</xdr:row>
      <xdr:rowOff>86457</xdr:rowOff>
    </xdr:to>
    <xdr:sp macro="" textlink="">
      <xdr:nvSpPr>
        <xdr:cNvPr id="475" name="フローチャート: 判断 474"/>
        <xdr:cNvSpPr/>
      </xdr:nvSpPr>
      <xdr:spPr>
        <a:xfrm>
          <a:off x="6578600" y="1833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6" name="テキスト ボックス 475"/>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7" name="テキスト ボックス 476"/>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8" name="テキスト ボックス 477"/>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9" name="テキスト ボックス 478"/>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0" name="テキスト ボックス 479"/>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71535</xdr:rowOff>
    </xdr:from>
    <xdr:to>
      <xdr:col>55</xdr:col>
      <xdr:colOff>50800</xdr:colOff>
      <xdr:row>104</xdr:row>
      <xdr:rowOff>1685</xdr:rowOff>
    </xdr:to>
    <xdr:sp macro="" textlink="">
      <xdr:nvSpPr>
        <xdr:cNvPr id="481" name="楕円 480"/>
        <xdr:cNvSpPr/>
      </xdr:nvSpPr>
      <xdr:spPr>
        <a:xfrm>
          <a:off x="9912350" y="1773088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94412</xdr:rowOff>
    </xdr:from>
    <xdr:ext cx="599010" cy="259045"/>
    <xdr:sp macro="" textlink="">
      <xdr:nvSpPr>
        <xdr:cNvPr id="482" name="【港湾・漁港】&#10;一人当たり有形固定資産（償却資産）額該当値テキスト"/>
        <xdr:cNvSpPr txBox="1"/>
      </xdr:nvSpPr>
      <xdr:spPr>
        <a:xfrm>
          <a:off x="9991725" y="17582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107702</xdr:rowOff>
    </xdr:from>
    <xdr:to>
      <xdr:col>50</xdr:col>
      <xdr:colOff>165100</xdr:colOff>
      <xdr:row>104</xdr:row>
      <xdr:rowOff>37852</xdr:rowOff>
    </xdr:to>
    <xdr:sp macro="" textlink="">
      <xdr:nvSpPr>
        <xdr:cNvPr id="483" name="楕円 482"/>
        <xdr:cNvSpPr/>
      </xdr:nvSpPr>
      <xdr:spPr>
        <a:xfrm>
          <a:off x="9112250" y="1776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122335</xdr:rowOff>
    </xdr:from>
    <xdr:to>
      <xdr:col>55</xdr:col>
      <xdr:colOff>0</xdr:colOff>
      <xdr:row>103</xdr:row>
      <xdr:rowOff>158502</xdr:rowOff>
    </xdr:to>
    <xdr:cxnSp macro="">
      <xdr:nvCxnSpPr>
        <xdr:cNvPr id="484" name="直線コネクタ 483"/>
        <xdr:cNvCxnSpPr/>
      </xdr:nvCxnSpPr>
      <xdr:spPr>
        <a:xfrm flipV="1">
          <a:off x="9163050" y="17781685"/>
          <a:ext cx="790575" cy="3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138717</xdr:rowOff>
    </xdr:from>
    <xdr:to>
      <xdr:col>46</xdr:col>
      <xdr:colOff>38100</xdr:colOff>
      <xdr:row>104</xdr:row>
      <xdr:rowOff>68867</xdr:rowOff>
    </xdr:to>
    <xdr:sp macro="" textlink="">
      <xdr:nvSpPr>
        <xdr:cNvPr id="485" name="楕円 484"/>
        <xdr:cNvSpPr/>
      </xdr:nvSpPr>
      <xdr:spPr>
        <a:xfrm>
          <a:off x="8270875" y="1779806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158502</xdr:rowOff>
    </xdr:from>
    <xdr:to>
      <xdr:col>50</xdr:col>
      <xdr:colOff>114300</xdr:colOff>
      <xdr:row>104</xdr:row>
      <xdr:rowOff>18067</xdr:rowOff>
    </xdr:to>
    <xdr:cxnSp macro="">
      <xdr:nvCxnSpPr>
        <xdr:cNvPr id="486" name="直線コネクタ 485"/>
        <xdr:cNvCxnSpPr/>
      </xdr:nvCxnSpPr>
      <xdr:spPr>
        <a:xfrm flipV="1">
          <a:off x="8321675" y="17817852"/>
          <a:ext cx="841375" cy="3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148459</xdr:rowOff>
    </xdr:from>
    <xdr:to>
      <xdr:col>41</xdr:col>
      <xdr:colOff>101600</xdr:colOff>
      <xdr:row>104</xdr:row>
      <xdr:rowOff>78609</xdr:rowOff>
    </xdr:to>
    <xdr:sp macro="" textlink="">
      <xdr:nvSpPr>
        <xdr:cNvPr id="487" name="楕円 486"/>
        <xdr:cNvSpPr/>
      </xdr:nvSpPr>
      <xdr:spPr>
        <a:xfrm>
          <a:off x="7419975" y="1780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18067</xdr:rowOff>
    </xdr:from>
    <xdr:to>
      <xdr:col>45</xdr:col>
      <xdr:colOff>177800</xdr:colOff>
      <xdr:row>104</xdr:row>
      <xdr:rowOff>27809</xdr:rowOff>
    </xdr:to>
    <xdr:cxnSp macro="">
      <xdr:nvCxnSpPr>
        <xdr:cNvPr id="488" name="直線コネクタ 487"/>
        <xdr:cNvCxnSpPr/>
      </xdr:nvCxnSpPr>
      <xdr:spPr>
        <a:xfrm flipV="1">
          <a:off x="7470775" y="17848867"/>
          <a:ext cx="8509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103</xdr:row>
      <xdr:rowOff>158341</xdr:rowOff>
    </xdr:from>
    <xdr:to>
      <xdr:col>36</xdr:col>
      <xdr:colOff>165100</xdr:colOff>
      <xdr:row>104</xdr:row>
      <xdr:rowOff>88491</xdr:rowOff>
    </xdr:to>
    <xdr:sp macro="" textlink="">
      <xdr:nvSpPr>
        <xdr:cNvPr id="489" name="楕円 488"/>
        <xdr:cNvSpPr/>
      </xdr:nvSpPr>
      <xdr:spPr>
        <a:xfrm>
          <a:off x="6578600" y="178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27809</xdr:rowOff>
    </xdr:from>
    <xdr:to>
      <xdr:col>41</xdr:col>
      <xdr:colOff>50800</xdr:colOff>
      <xdr:row>104</xdr:row>
      <xdr:rowOff>37691</xdr:rowOff>
    </xdr:to>
    <xdr:cxnSp macro="">
      <xdr:nvCxnSpPr>
        <xdr:cNvPr id="490" name="直線コネクタ 489"/>
        <xdr:cNvCxnSpPr/>
      </xdr:nvCxnSpPr>
      <xdr:spPr>
        <a:xfrm flipV="1">
          <a:off x="6629400" y="17858609"/>
          <a:ext cx="841375" cy="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151173</xdr:rowOff>
    </xdr:from>
    <xdr:ext cx="599010" cy="259045"/>
    <xdr:sp macro="" textlink="">
      <xdr:nvSpPr>
        <xdr:cNvPr id="491" name="n_1aveValue【港湾・漁港】&#10;一人当たり有形固定資産（償却資産）額"/>
        <xdr:cNvSpPr txBox="1"/>
      </xdr:nvSpPr>
      <xdr:spPr>
        <a:xfrm>
          <a:off x="8869895" y="1832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1681</xdr:rowOff>
    </xdr:from>
    <xdr:ext cx="599010" cy="259045"/>
    <xdr:sp macro="" textlink="">
      <xdr:nvSpPr>
        <xdr:cNvPr id="492" name="n_2aveValue【港湾・漁港】&#10;一人当たり有形固定資産（償却資産）額"/>
        <xdr:cNvSpPr txBox="1"/>
      </xdr:nvSpPr>
      <xdr:spPr>
        <a:xfrm>
          <a:off x="8031695" y="18346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119857</xdr:rowOff>
    </xdr:from>
    <xdr:ext cx="599010" cy="259045"/>
    <xdr:sp macro="" textlink="">
      <xdr:nvSpPr>
        <xdr:cNvPr id="493" name="n_3aveValue【港湾・漁港】&#10;一人当たり有形固定資産（償却資産）額"/>
        <xdr:cNvSpPr txBox="1"/>
      </xdr:nvSpPr>
      <xdr:spPr>
        <a:xfrm>
          <a:off x="7190320" y="18293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77584</xdr:rowOff>
    </xdr:from>
    <xdr:ext cx="599010" cy="259045"/>
    <xdr:sp macro="" textlink="">
      <xdr:nvSpPr>
        <xdr:cNvPr id="494" name="n_4aveValue【港湾・漁港】&#10;一人当たり有形固定資産（償却資産）額"/>
        <xdr:cNvSpPr txBox="1"/>
      </xdr:nvSpPr>
      <xdr:spPr>
        <a:xfrm>
          <a:off x="6339420" y="18422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102</xdr:row>
      <xdr:rowOff>54379</xdr:rowOff>
    </xdr:from>
    <xdr:ext cx="599010" cy="259045"/>
    <xdr:sp macro="" textlink="">
      <xdr:nvSpPr>
        <xdr:cNvPr id="495" name="n_1mainValue【港湾・漁港】&#10;一人当たり有形固定資産（償却資産）額"/>
        <xdr:cNvSpPr txBox="1"/>
      </xdr:nvSpPr>
      <xdr:spPr>
        <a:xfrm>
          <a:off x="8869895" y="1754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102</xdr:row>
      <xdr:rowOff>85394</xdr:rowOff>
    </xdr:from>
    <xdr:ext cx="599010" cy="259045"/>
    <xdr:sp macro="" textlink="">
      <xdr:nvSpPr>
        <xdr:cNvPr id="496" name="n_2mainValue【港湾・漁港】&#10;一人当たり有形固定資産（償却資産）額"/>
        <xdr:cNvSpPr txBox="1"/>
      </xdr:nvSpPr>
      <xdr:spPr>
        <a:xfrm>
          <a:off x="8031695" y="1757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102</xdr:row>
      <xdr:rowOff>95136</xdr:rowOff>
    </xdr:from>
    <xdr:ext cx="599010" cy="259045"/>
    <xdr:sp macro="" textlink="">
      <xdr:nvSpPr>
        <xdr:cNvPr id="497" name="n_3mainValue【港湾・漁港】&#10;一人当たり有形固定資産（償却資産）額"/>
        <xdr:cNvSpPr txBox="1"/>
      </xdr:nvSpPr>
      <xdr:spPr>
        <a:xfrm>
          <a:off x="7190320" y="1758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102</xdr:row>
      <xdr:rowOff>105018</xdr:rowOff>
    </xdr:from>
    <xdr:ext cx="599010" cy="259045"/>
    <xdr:sp macro="" textlink="">
      <xdr:nvSpPr>
        <xdr:cNvPr id="498" name="n_4mainValue【港湾・漁港】&#10;一人当たり有形固定資産（償却資産）額"/>
        <xdr:cNvSpPr txBox="1"/>
      </xdr:nvSpPr>
      <xdr:spPr>
        <a:xfrm>
          <a:off x="6339420" y="1759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9" name="正方形/長方形 498"/>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0" name="正方形/長方形 499"/>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1" name="正方形/長方形 500"/>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2" name="正方形/長方形 501"/>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3" name="正方形/長方形 502"/>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4" name="正方形/長方形 503"/>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5" name="正方形/長方形 504"/>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6" name="正方形/長方形 505"/>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7" name="テキスト ボックス 506"/>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8" name="直線コネクタ 507"/>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9" name="テキスト ボックス 508"/>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10" name="直線コネクタ 509"/>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11" name="テキスト ボックス 510"/>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2" name="直線コネクタ 511"/>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3" name="テキスト ボックス 512"/>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4" name="直線コネクタ 513"/>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5" name="テキスト ボックス 514"/>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6" name="直線コネクタ 515"/>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7" name="テキスト ボックス 516"/>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8" name="直線コネクタ 517"/>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9" name="テキスト ボックス 518"/>
        <xdr:cNvSpPr txBox="1"/>
      </xdr:nvSpPr>
      <xdr:spPr>
        <a:xfrm>
          <a:off x="1144286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0" name="直線コネクタ 519"/>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21" name="テキスト ボックス 520"/>
        <xdr:cNvSpPr txBox="1"/>
      </xdr:nvSpPr>
      <xdr:spPr>
        <a:xfrm>
          <a:off x="1150698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2" name="【認定こども園・幼稚園・保育所】&#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140970</xdr:rowOff>
    </xdr:from>
    <xdr:to>
      <xdr:col>85</xdr:col>
      <xdr:colOff>126364</xdr:colOff>
      <xdr:row>41</xdr:row>
      <xdr:rowOff>129540</xdr:rowOff>
    </xdr:to>
    <xdr:cxnSp macro="">
      <xdr:nvCxnSpPr>
        <xdr:cNvPr id="523" name="直線コネクタ 522"/>
        <xdr:cNvCxnSpPr/>
      </xdr:nvCxnSpPr>
      <xdr:spPr>
        <a:xfrm flipV="1">
          <a:off x="15509239" y="562737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133367</xdr:rowOff>
    </xdr:from>
    <xdr:ext cx="405111" cy="259045"/>
    <xdr:sp macro="" textlink="">
      <xdr:nvSpPr>
        <xdr:cNvPr id="524" name="【認定こども園・幼稚園・保育所】&#10;有形固定資産減価償却率最小値テキスト"/>
        <xdr:cNvSpPr txBox="1"/>
      </xdr:nvSpPr>
      <xdr:spPr>
        <a:xfrm>
          <a:off x="15547975" y="716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129540</xdr:rowOff>
    </xdr:from>
    <xdr:to>
      <xdr:col>86</xdr:col>
      <xdr:colOff>25400</xdr:colOff>
      <xdr:row>41</xdr:row>
      <xdr:rowOff>129540</xdr:rowOff>
    </xdr:to>
    <xdr:cxnSp macro="">
      <xdr:nvCxnSpPr>
        <xdr:cNvPr id="525" name="直線コネクタ 524"/>
        <xdr:cNvCxnSpPr/>
      </xdr:nvCxnSpPr>
      <xdr:spPr>
        <a:xfrm>
          <a:off x="15420975" y="71589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87647</xdr:rowOff>
    </xdr:from>
    <xdr:ext cx="405111" cy="259045"/>
    <xdr:sp macro="" textlink="">
      <xdr:nvSpPr>
        <xdr:cNvPr id="526" name="【認定こども園・幼稚園・保育所】&#10;有形固定資産減価償却率最大値テキスト"/>
        <xdr:cNvSpPr txBox="1"/>
      </xdr:nvSpPr>
      <xdr:spPr>
        <a:xfrm>
          <a:off x="15547975" y="540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140970</xdr:rowOff>
    </xdr:from>
    <xdr:to>
      <xdr:col>86</xdr:col>
      <xdr:colOff>25400</xdr:colOff>
      <xdr:row>32</xdr:row>
      <xdr:rowOff>140970</xdr:rowOff>
    </xdr:to>
    <xdr:cxnSp macro="">
      <xdr:nvCxnSpPr>
        <xdr:cNvPr id="527" name="直線コネクタ 526"/>
        <xdr:cNvCxnSpPr/>
      </xdr:nvCxnSpPr>
      <xdr:spPr>
        <a:xfrm>
          <a:off x="15420975" y="56273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108602</xdr:rowOff>
    </xdr:from>
    <xdr:ext cx="405111" cy="259045"/>
    <xdr:sp macro="" textlink="">
      <xdr:nvSpPr>
        <xdr:cNvPr id="528" name="【認定こども園・幼稚園・保育所】&#10;有形固定資産減価償却率平均値テキスト"/>
        <xdr:cNvSpPr txBox="1"/>
      </xdr:nvSpPr>
      <xdr:spPr>
        <a:xfrm>
          <a:off x="15547975" y="628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130175</xdr:rowOff>
    </xdr:from>
    <xdr:to>
      <xdr:col>85</xdr:col>
      <xdr:colOff>177800</xdr:colOff>
      <xdr:row>37</xdr:row>
      <xdr:rowOff>60325</xdr:rowOff>
    </xdr:to>
    <xdr:sp macro="" textlink="">
      <xdr:nvSpPr>
        <xdr:cNvPr id="529" name="フローチャート: 判断 528"/>
        <xdr:cNvSpPr/>
      </xdr:nvSpPr>
      <xdr:spPr>
        <a:xfrm>
          <a:off x="15459075" y="63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120650</xdr:rowOff>
    </xdr:from>
    <xdr:to>
      <xdr:col>81</xdr:col>
      <xdr:colOff>101600</xdr:colOff>
      <xdr:row>37</xdr:row>
      <xdr:rowOff>50800</xdr:rowOff>
    </xdr:to>
    <xdr:sp macro="" textlink="">
      <xdr:nvSpPr>
        <xdr:cNvPr id="530" name="フローチャート: 判断 529"/>
        <xdr:cNvSpPr/>
      </xdr:nvSpPr>
      <xdr:spPr>
        <a:xfrm>
          <a:off x="14658975"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137795</xdr:rowOff>
    </xdr:from>
    <xdr:to>
      <xdr:col>76</xdr:col>
      <xdr:colOff>165100</xdr:colOff>
      <xdr:row>37</xdr:row>
      <xdr:rowOff>67945</xdr:rowOff>
    </xdr:to>
    <xdr:sp macro="" textlink="">
      <xdr:nvSpPr>
        <xdr:cNvPr id="531" name="フローチャート: 判断 530"/>
        <xdr:cNvSpPr/>
      </xdr:nvSpPr>
      <xdr:spPr>
        <a:xfrm>
          <a:off x="13817600" y="63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86360</xdr:rowOff>
    </xdr:from>
    <xdr:to>
      <xdr:col>72</xdr:col>
      <xdr:colOff>38100</xdr:colOff>
      <xdr:row>37</xdr:row>
      <xdr:rowOff>16510</xdr:rowOff>
    </xdr:to>
    <xdr:sp macro="" textlink="">
      <xdr:nvSpPr>
        <xdr:cNvPr id="532" name="フローチャート: 判断 531"/>
        <xdr:cNvSpPr/>
      </xdr:nvSpPr>
      <xdr:spPr>
        <a:xfrm>
          <a:off x="12976225" y="62585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27305</xdr:rowOff>
    </xdr:from>
    <xdr:to>
      <xdr:col>67</xdr:col>
      <xdr:colOff>101600</xdr:colOff>
      <xdr:row>36</xdr:row>
      <xdr:rowOff>128905</xdr:rowOff>
    </xdr:to>
    <xdr:sp macro="" textlink="">
      <xdr:nvSpPr>
        <xdr:cNvPr id="533" name="フローチャート: 判断 532"/>
        <xdr:cNvSpPr/>
      </xdr:nvSpPr>
      <xdr:spPr>
        <a:xfrm>
          <a:off x="12125325"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4" name="テキスト ボックス 533"/>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5" name="テキスト ボックス 534"/>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6" name="テキスト ボックス 535"/>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7" name="テキスト ボックス 536"/>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8" name="テキスト ボックス 537"/>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158750</xdr:rowOff>
    </xdr:from>
    <xdr:to>
      <xdr:col>85</xdr:col>
      <xdr:colOff>177800</xdr:colOff>
      <xdr:row>36</xdr:row>
      <xdr:rowOff>88900</xdr:rowOff>
    </xdr:to>
    <xdr:sp macro="" textlink="">
      <xdr:nvSpPr>
        <xdr:cNvPr id="539" name="楕円 538"/>
        <xdr:cNvSpPr/>
      </xdr:nvSpPr>
      <xdr:spPr>
        <a:xfrm>
          <a:off x="15459075"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10177</xdr:rowOff>
    </xdr:from>
    <xdr:ext cx="405111" cy="259045"/>
    <xdr:sp macro="" textlink="">
      <xdr:nvSpPr>
        <xdr:cNvPr id="540" name="【認定こども園・幼稚園・保育所】&#10;有形固定資産減価償却率該当値テキスト"/>
        <xdr:cNvSpPr txBox="1"/>
      </xdr:nvSpPr>
      <xdr:spPr>
        <a:xfrm>
          <a:off x="15547975" y="60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99695</xdr:rowOff>
    </xdr:from>
    <xdr:to>
      <xdr:col>81</xdr:col>
      <xdr:colOff>101600</xdr:colOff>
      <xdr:row>36</xdr:row>
      <xdr:rowOff>29845</xdr:rowOff>
    </xdr:to>
    <xdr:sp macro="" textlink="">
      <xdr:nvSpPr>
        <xdr:cNvPr id="541" name="楕円 540"/>
        <xdr:cNvSpPr/>
      </xdr:nvSpPr>
      <xdr:spPr>
        <a:xfrm>
          <a:off x="14658975"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150495</xdr:rowOff>
    </xdr:from>
    <xdr:to>
      <xdr:col>85</xdr:col>
      <xdr:colOff>127000</xdr:colOff>
      <xdr:row>36</xdr:row>
      <xdr:rowOff>38100</xdr:rowOff>
    </xdr:to>
    <xdr:cxnSp macro="">
      <xdr:nvCxnSpPr>
        <xdr:cNvPr id="542" name="直線コネクタ 541"/>
        <xdr:cNvCxnSpPr/>
      </xdr:nvCxnSpPr>
      <xdr:spPr>
        <a:xfrm>
          <a:off x="14709775" y="6151245"/>
          <a:ext cx="8001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84455</xdr:rowOff>
    </xdr:from>
    <xdr:to>
      <xdr:col>76</xdr:col>
      <xdr:colOff>165100</xdr:colOff>
      <xdr:row>36</xdr:row>
      <xdr:rowOff>14605</xdr:rowOff>
    </xdr:to>
    <xdr:sp macro="" textlink="">
      <xdr:nvSpPr>
        <xdr:cNvPr id="543" name="楕円 542"/>
        <xdr:cNvSpPr/>
      </xdr:nvSpPr>
      <xdr:spPr>
        <a:xfrm>
          <a:off x="138176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135255</xdr:rowOff>
    </xdr:from>
    <xdr:to>
      <xdr:col>81</xdr:col>
      <xdr:colOff>50800</xdr:colOff>
      <xdr:row>35</xdr:row>
      <xdr:rowOff>150495</xdr:rowOff>
    </xdr:to>
    <xdr:cxnSp macro="">
      <xdr:nvCxnSpPr>
        <xdr:cNvPr id="544" name="直線コネクタ 543"/>
        <xdr:cNvCxnSpPr/>
      </xdr:nvCxnSpPr>
      <xdr:spPr>
        <a:xfrm>
          <a:off x="13868400" y="6136005"/>
          <a:ext cx="8413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84455</xdr:rowOff>
    </xdr:from>
    <xdr:to>
      <xdr:col>72</xdr:col>
      <xdr:colOff>38100</xdr:colOff>
      <xdr:row>36</xdr:row>
      <xdr:rowOff>14605</xdr:rowOff>
    </xdr:to>
    <xdr:sp macro="" textlink="">
      <xdr:nvSpPr>
        <xdr:cNvPr id="545" name="楕円 544"/>
        <xdr:cNvSpPr/>
      </xdr:nvSpPr>
      <xdr:spPr>
        <a:xfrm>
          <a:off x="12976225" y="608520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135255</xdr:rowOff>
    </xdr:from>
    <xdr:to>
      <xdr:col>76</xdr:col>
      <xdr:colOff>114300</xdr:colOff>
      <xdr:row>35</xdr:row>
      <xdr:rowOff>135255</xdr:rowOff>
    </xdr:to>
    <xdr:cxnSp macro="">
      <xdr:nvCxnSpPr>
        <xdr:cNvPr id="546" name="直線コネクタ 545"/>
        <xdr:cNvCxnSpPr/>
      </xdr:nvCxnSpPr>
      <xdr:spPr>
        <a:xfrm>
          <a:off x="13027025" y="6136005"/>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145415</xdr:rowOff>
    </xdr:from>
    <xdr:to>
      <xdr:col>67</xdr:col>
      <xdr:colOff>101600</xdr:colOff>
      <xdr:row>36</xdr:row>
      <xdr:rowOff>75565</xdr:rowOff>
    </xdr:to>
    <xdr:sp macro="" textlink="">
      <xdr:nvSpPr>
        <xdr:cNvPr id="547" name="楕円 546"/>
        <xdr:cNvSpPr/>
      </xdr:nvSpPr>
      <xdr:spPr>
        <a:xfrm>
          <a:off x="12125325" y="614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135255</xdr:rowOff>
    </xdr:from>
    <xdr:to>
      <xdr:col>71</xdr:col>
      <xdr:colOff>177800</xdr:colOff>
      <xdr:row>36</xdr:row>
      <xdr:rowOff>24765</xdr:rowOff>
    </xdr:to>
    <xdr:cxnSp macro="">
      <xdr:nvCxnSpPr>
        <xdr:cNvPr id="548" name="直線コネクタ 547"/>
        <xdr:cNvCxnSpPr/>
      </xdr:nvCxnSpPr>
      <xdr:spPr>
        <a:xfrm flipV="1">
          <a:off x="12176125" y="6136005"/>
          <a:ext cx="8509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41927</xdr:rowOff>
    </xdr:from>
    <xdr:ext cx="405111" cy="259045"/>
    <xdr:sp macro="" textlink="">
      <xdr:nvSpPr>
        <xdr:cNvPr id="549" name="n_1aveValue【認定こども園・幼稚園・保育所】&#10;有形固定資産減価償却率"/>
        <xdr:cNvSpPr txBox="1"/>
      </xdr:nvSpPr>
      <xdr:spPr>
        <a:xfrm>
          <a:off x="14504044"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59072</xdr:rowOff>
    </xdr:from>
    <xdr:ext cx="405111" cy="259045"/>
    <xdr:sp macro="" textlink="">
      <xdr:nvSpPr>
        <xdr:cNvPr id="550" name="n_2aveValue【認定こども園・幼稚園・保育所】&#10;有形固定資産減価償却率"/>
        <xdr:cNvSpPr txBox="1"/>
      </xdr:nvSpPr>
      <xdr:spPr>
        <a:xfrm>
          <a:off x="13675369" y="640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7637</xdr:rowOff>
    </xdr:from>
    <xdr:ext cx="405111" cy="259045"/>
    <xdr:sp macro="" textlink="">
      <xdr:nvSpPr>
        <xdr:cNvPr id="551" name="n_3aveValue【認定こども園・幼稚園・保育所】&#10;有形固定資産減価償却率"/>
        <xdr:cNvSpPr txBox="1"/>
      </xdr:nvSpPr>
      <xdr:spPr>
        <a:xfrm>
          <a:off x="12833994" y="6351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120032</xdr:rowOff>
    </xdr:from>
    <xdr:ext cx="405111" cy="259045"/>
    <xdr:sp macro="" textlink="">
      <xdr:nvSpPr>
        <xdr:cNvPr id="552" name="n_4aveValue【認定こども園・幼稚園・保育所】&#10;有形固定資産減価償却率"/>
        <xdr:cNvSpPr txBox="1"/>
      </xdr:nvSpPr>
      <xdr:spPr>
        <a:xfrm>
          <a:off x="11983094" y="629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46372</xdr:rowOff>
    </xdr:from>
    <xdr:ext cx="405111" cy="259045"/>
    <xdr:sp macro="" textlink="">
      <xdr:nvSpPr>
        <xdr:cNvPr id="553" name="n_1mainValue【認定こども園・幼稚園・保育所】&#10;有形固定資産減価償却率"/>
        <xdr:cNvSpPr txBox="1"/>
      </xdr:nvSpPr>
      <xdr:spPr>
        <a:xfrm>
          <a:off x="145040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31132</xdr:rowOff>
    </xdr:from>
    <xdr:ext cx="405111" cy="259045"/>
    <xdr:sp macro="" textlink="">
      <xdr:nvSpPr>
        <xdr:cNvPr id="554" name="n_2mainValue【認定こども園・幼稚園・保育所】&#10;有形固定資産減価償却率"/>
        <xdr:cNvSpPr txBox="1"/>
      </xdr:nvSpPr>
      <xdr:spPr>
        <a:xfrm>
          <a:off x="13675369"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31132</xdr:rowOff>
    </xdr:from>
    <xdr:ext cx="405111" cy="259045"/>
    <xdr:sp macro="" textlink="">
      <xdr:nvSpPr>
        <xdr:cNvPr id="555" name="n_3mainValue【認定こども園・幼稚園・保育所】&#10;有形固定資産減価償却率"/>
        <xdr:cNvSpPr txBox="1"/>
      </xdr:nvSpPr>
      <xdr:spPr>
        <a:xfrm>
          <a:off x="1283399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92092</xdr:rowOff>
    </xdr:from>
    <xdr:ext cx="405111" cy="259045"/>
    <xdr:sp macro="" textlink="">
      <xdr:nvSpPr>
        <xdr:cNvPr id="556" name="n_4mainValue【認定こども園・幼稚園・保育所】&#10;有形固定資産減価償却率"/>
        <xdr:cNvSpPr txBox="1"/>
      </xdr:nvSpPr>
      <xdr:spPr>
        <a:xfrm>
          <a:off x="11983094"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7" name="正方形/長方形 556"/>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8" name="正方形/長方形 557"/>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9" name="正方形/長方形 558"/>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0" name="正方形/長方形 559"/>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1" name="正方形/長方形 560"/>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2" name="正方形/長方形 561"/>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3" name="正方形/長方形 562"/>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4" name="正方形/長方形 563"/>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5" name="テキスト ボックス 564"/>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6" name="直線コネクタ 565"/>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7" name="直線コネクタ 566"/>
        <xdr:cNvCxnSpPr/>
      </xdr:nvCxnSpPr>
      <xdr:spPr>
        <a:xfrm>
          <a:off x="17373600" y="7293428"/>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68" name="テキスト ボックス 567"/>
        <xdr:cNvSpPr txBox="1"/>
      </xdr:nvSpPr>
      <xdr:spPr>
        <a:xfrm>
          <a:off x="1693499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9" name="直線コネクタ 568"/>
        <xdr:cNvCxnSpPr/>
      </xdr:nvCxnSpPr>
      <xdr:spPr>
        <a:xfrm>
          <a:off x="17373600" y="696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70" name="テキスト ボックス 569"/>
        <xdr:cNvSpPr txBox="1"/>
      </xdr:nvSpPr>
      <xdr:spPr>
        <a:xfrm>
          <a:off x="1693499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71" name="直線コネクタ 570"/>
        <xdr:cNvCxnSpPr/>
      </xdr:nvCxnSpPr>
      <xdr:spPr>
        <a:xfrm>
          <a:off x="17373600" y="6640285"/>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72" name="テキスト ボックス 571"/>
        <xdr:cNvSpPr txBox="1"/>
      </xdr:nvSpPr>
      <xdr:spPr>
        <a:xfrm>
          <a:off x="1693499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3" name="直線コネクタ 572"/>
        <xdr:cNvCxnSpPr/>
      </xdr:nvCxnSpPr>
      <xdr:spPr>
        <a:xfrm>
          <a:off x="17373600" y="631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74" name="テキスト ボックス 573"/>
        <xdr:cNvSpPr txBox="1"/>
      </xdr:nvSpPr>
      <xdr:spPr>
        <a:xfrm>
          <a:off x="1693499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5" name="直線コネクタ 574"/>
        <xdr:cNvCxnSpPr/>
      </xdr:nvCxnSpPr>
      <xdr:spPr>
        <a:xfrm>
          <a:off x="17373600" y="598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76" name="テキスト ボックス 575"/>
        <xdr:cNvSpPr txBox="1"/>
      </xdr:nvSpPr>
      <xdr:spPr>
        <a:xfrm>
          <a:off x="1693499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7" name="直線コネクタ 576"/>
        <xdr:cNvCxnSpPr/>
      </xdr:nvCxnSpPr>
      <xdr:spPr>
        <a:xfrm>
          <a:off x="17373600" y="5660572"/>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78" name="テキスト ボックス 577"/>
        <xdr:cNvSpPr txBox="1"/>
      </xdr:nvSpPr>
      <xdr:spPr>
        <a:xfrm>
          <a:off x="1693499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80" name="テキスト ボックス 579"/>
        <xdr:cNvSpPr txBox="1"/>
      </xdr:nvSpPr>
      <xdr:spPr>
        <a:xfrm>
          <a:off x="1693499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認定こども園・幼稚園・保育所】&#10;一人当たり面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161108</xdr:rowOff>
    </xdr:from>
    <xdr:to>
      <xdr:col>116</xdr:col>
      <xdr:colOff>62864</xdr:colOff>
      <xdr:row>42</xdr:row>
      <xdr:rowOff>40277</xdr:rowOff>
    </xdr:to>
    <xdr:cxnSp macro="">
      <xdr:nvCxnSpPr>
        <xdr:cNvPr id="582" name="直線コネクタ 581"/>
        <xdr:cNvCxnSpPr/>
      </xdr:nvCxnSpPr>
      <xdr:spPr>
        <a:xfrm flipV="1">
          <a:off x="21055964" y="5647508"/>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83" name="【認定こども園・幼稚園・保育所】&#10;一人当たり面積最小値テキスト"/>
        <xdr:cNvSpPr txBox="1"/>
      </xdr:nvSpPr>
      <xdr:spPr>
        <a:xfrm>
          <a:off x="210947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84" name="直線コネクタ 583"/>
        <xdr:cNvCxnSpPr/>
      </xdr:nvCxnSpPr>
      <xdr:spPr>
        <a:xfrm>
          <a:off x="20977225" y="724117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107785</xdr:rowOff>
    </xdr:from>
    <xdr:ext cx="469744" cy="259045"/>
    <xdr:sp macro="" textlink="">
      <xdr:nvSpPr>
        <xdr:cNvPr id="585" name="【認定こども園・幼稚園・保育所】&#10;一人当たり面積最大値テキスト"/>
        <xdr:cNvSpPr txBox="1"/>
      </xdr:nvSpPr>
      <xdr:spPr>
        <a:xfrm>
          <a:off x="21094700" y="5422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161108</xdr:rowOff>
    </xdr:from>
    <xdr:to>
      <xdr:col>116</xdr:col>
      <xdr:colOff>152400</xdr:colOff>
      <xdr:row>32</xdr:row>
      <xdr:rowOff>161108</xdr:rowOff>
    </xdr:to>
    <xdr:cxnSp macro="">
      <xdr:nvCxnSpPr>
        <xdr:cNvPr id="586" name="直線コネクタ 585"/>
        <xdr:cNvCxnSpPr/>
      </xdr:nvCxnSpPr>
      <xdr:spPr>
        <a:xfrm>
          <a:off x="20977225" y="564750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85833</xdr:rowOff>
    </xdr:from>
    <xdr:ext cx="469744" cy="259045"/>
    <xdr:sp macro="" textlink="">
      <xdr:nvSpPr>
        <xdr:cNvPr id="587" name="【認定こども園・幼稚園・保育所】&#10;一人当たり面積平均値テキスト"/>
        <xdr:cNvSpPr txBox="1"/>
      </xdr:nvSpPr>
      <xdr:spPr>
        <a:xfrm>
          <a:off x="21094700" y="6600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588" name="フローチャート: 判断 587"/>
        <xdr:cNvSpPr/>
      </xdr:nvSpPr>
      <xdr:spPr>
        <a:xfrm>
          <a:off x="210058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79284</xdr:rowOff>
    </xdr:from>
    <xdr:to>
      <xdr:col>112</xdr:col>
      <xdr:colOff>38100</xdr:colOff>
      <xdr:row>40</xdr:row>
      <xdr:rowOff>9434</xdr:rowOff>
    </xdr:to>
    <xdr:sp macro="" textlink="">
      <xdr:nvSpPr>
        <xdr:cNvPr id="589" name="フローチャート: 判断 588"/>
        <xdr:cNvSpPr/>
      </xdr:nvSpPr>
      <xdr:spPr>
        <a:xfrm>
          <a:off x="20215225" y="676583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43362</xdr:rowOff>
    </xdr:from>
    <xdr:to>
      <xdr:col>107</xdr:col>
      <xdr:colOff>101600</xdr:colOff>
      <xdr:row>39</xdr:row>
      <xdr:rowOff>144962</xdr:rowOff>
    </xdr:to>
    <xdr:sp macro="" textlink="">
      <xdr:nvSpPr>
        <xdr:cNvPr id="590" name="フローチャート: 判断 589"/>
        <xdr:cNvSpPr/>
      </xdr:nvSpPr>
      <xdr:spPr>
        <a:xfrm>
          <a:off x="19364325"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69487</xdr:rowOff>
    </xdr:from>
    <xdr:to>
      <xdr:col>102</xdr:col>
      <xdr:colOff>165100</xdr:colOff>
      <xdr:row>39</xdr:row>
      <xdr:rowOff>171087</xdr:rowOff>
    </xdr:to>
    <xdr:sp macro="" textlink="">
      <xdr:nvSpPr>
        <xdr:cNvPr id="591" name="フローチャート: 判断 590"/>
        <xdr:cNvSpPr/>
      </xdr:nvSpPr>
      <xdr:spPr>
        <a:xfrm>
          <a:off x="1852295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102144</xdr:rowOff>
    </xdr:from>
    <xdr:to>
      <xdr:col>98</xdr:col>
      <xdr:colOff>38100</xdr:colOff>
      <xdr:row>34</xdr:row>
      <xdr:rowOff>32294</xdr:rowOff>
    </xdr:to>
    <xdr:sp macro="" textlink="">
      <xdr:nvSpPr>
        <xdr:cNvPr id="592" name="フローチャート: 判断 591"/>
        <xdr:cNvSpPr/>
      </xdr:nvSpPr>
      <xdr:spPr>
        <a:xfrm>
          <a:off x="17681575" y="575999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95613</xdr:rowOff>
    </xdr:from>
    <xdr:to>
      <xdr:col>116</xdr:col>
      <xdr:colOff>114300</xdr:colOff>
      <xdr:row>42</xdr:row>
      <xdr:rowOff>25763</xdr:rowOff>
    </xdr:to>
    <xdr:sp macro="" textlink="">
      <xdr:nvSpPr>
        <xdr:cNvPr id="598" name="楕円 597"/>
        <xdr:cNvSpPr/>
      </xdr:nvSpPr>
      <xdr:spPr>
        <a:xfrm>
          <a:off x="21005800" y="712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10540</xdr:rowOff>
    </xdr:from>
    <xdr:ext cx="469744" cy="259045"/>
    <xdr:sp macro="" textlink="">
      <xdr:nvSpPr>
        <xdr:cNvPr id="599" name="【認定こども園・幼稚園・保育所】&#10;一人当たり面積該当値テキスト"/>
        <xdr:cNvSpPr txBox="1"/>
      </xdr:nvSpPr>
      <xdr:spPr>
        <a:xfrm>
          <a:off x="21094700" y="703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98878</xdr:rowOff>
    </xdr:from>
    <xdr:to>
      <xdr:col>112</xdr:col>
      <xdr:colOff>38100</xdr:colOff>
      <xdr:row>42</xdr:row>
      <xdr:rowOff>29028</xdr:rowOff>
    </xdr:to>
    <xdr:sp macro="" textlink="">
      <xdr:nvSpPr>
        <xdr:cNvPr id="600" name="楕円 599"/>
        <xdr:cNvSpPr/>
      </xdr:nvSpPr>
      <xdr:spPr>
        <a:xfrm>
          <a:off x="20215225" y="71283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146413</xdr:rowOff>
    </xdr:from>
    <xdr:to>
      <xdr:col>116</xdr:col>
      <xdr:colOff>63500</xdr:colOff>
      <xdr:row>41</xdr:row>
      <xdr:rowOff>149678</xdr:rowOff>
    </xdr:to>
    <xdr:cxnSp macro="">
      <xdr:nvCxnSpPr>
        <xdr:cNvPr id="601" name="直線コネクタ 600"/>
        <xdr:cNvCxnSpPr/>
      </xdr:nvCxnSpPr>
      <xdr:spPr>
        <a:xfrm flipV="1">
          <a:off x="20266025" y="7175863"/>
          <a:ext cx="7905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98878</xdr:rowOff>
    </xdr:from>
    <xdr:to>
      <xdr:col>107</xdr:col>
      <xdr:colOff>101600</xdr:colOff>
      <xdr:row>42</xdr:row>
      <xdr:rowOff>29028</xdr:rowOff>
    </xdr:to>
    <xdr:sp macro="" textlink="">
      <xdr:nvSpPr>
        <xdr:cNvPr id="602" name="楕円 601"/>
        <xdr:cNvSpPr/>
      </xdr:nvSpPr>
      <xdr:spPr>
        <a:xfrm>
          <a:off x="19364325" y="712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149678</xdr:rowOff>
    </xdr:from>
    <xdr:to>
      <xdr:col>111</xdr:col>
      <xdr:colOff>177800</xdr:colOff>
      <xdr:row>41</xdr:row>
      <xdr:rowOff>149678</xdr:rowOff>
    </xdr:to>
    <xdr:cxnSp macro="">
      <xdr:nvCxnSpPr>
        <xdr:cNvPr id="603" name="直線コネクタ 602"/>
        <xdr:cNvCxnSpPr/>
      </xdr:nvCxnSpPr>
      <xdr:spPr>
        <a:xfrm>
          <a:off x="19415125" y="7179128"/>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102144</xdr:rowOff>
    </xdr:from>
    <xdr:to>
      <xdr:col>102</xdr:col>
      <xdr:colOff>165100</xdr:colOff>
      <xdr:row>42</xdr:row>
      <xdr:rowOff>32294</xdr:rowOff>
    </xdr:to>
    <xdr:sp macro="" textlink="">
      <xdr:nvSpPr>
        <xdr:cNvPr id="604" name="楕円 603"/>
        <xdr:cNvSpPr/>
      </xdr:nvSpPr>
      <xdr:spPr>
        <a:xfrm>
          <a:off x="1852295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149678</xdr:rowOff>
    </xdr:from>
    <xdr:to>
      <xdr:col>107</xdr:col>
      <xdr:colOff>50800</xdr:colOff>
      <xdr:row>41</xdr:row>
      <xdr:rowOff>152944</xdr:rowOff>
    </xdr:to>
    <xdr:cxnSp macro="">
      <xdr:nvCxnSpPr>
        <xdr:cNvPr id="605" name="直線コネクタ 604"/>
        <xdr:cNvCxnSpPr/>
      </xdr:nvCxnSpPr>
      <xdr:spPr>
        <a:xfrm flipV="1">
          <a:off x="18573750" y="7179128"/>
          <a:ext cx="8413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102144</xdr:rowOff>
    </xdr:from>
    <xdr:to>
      <xdr:col>98</xdr:col>
      <xdr:colOff>38100</xdr:colOff>
      <xdr:row>42</xdr:row>
      <xdr:rowOff>32294</xdr:rowOff>
    </xdr:to>
    <xdr:sp macro="" textlink="">
      <xdr:nvSpPr>
        <xdr:cNvPr id="606" name="楕円 605"/>
        <xdr:cNvSpPr/>
      </xdr:nvSpPr>
      <xdr:spPr>
        <a:xfrm>
          <a:off x="17681575" y="713159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152944</xdr:rowOff>
    </xdr:from>
    <xdr:to>
      <xdr:col>102</xdr:col>
      <xdr:colOff>114300</xdr:colOff>
      <xdr:row>41</xdr:row>
      <xdr:rowOff>152944</xdr:rowOff>
    </xdr:to>
    <xdr:cxnSp macro="">
      <xdr:nvCxnSpPr>
        <xdr:cNvPr id="607" name="直線コネクタ 606"/>
        <xdr:cNvCxnSpPr/>
      </xdr:nvCxnSpPr>
      <xdr:spPr>
        <a:xfrm>
          <a:off x="17732375" y="7182394"/>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25961</xdr:rowOff>
    </xdr:from>
    <xdr:ext cx="469744" cy="259045"/>
    <xdr:sp macro="" textlink="">
      <xdr:nvSpPr>
        <xdr:cNvPr id="608" name="n_1aveValue【認定こども園・幼稚園・保育所】&#10;一人当たり面積"/>
        <xdr:cNvSpPr txBox="1"/>
      </xdr:nvSpPr>
      <xdr:spPr>
        <a:xfrm>
          <a:off x="20027977" y="654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161489</xdr:rowOff>
    </xdr:from>
    <xdr:ext cx="469744" cy="259045"/>
    <xdr:sp macro="" textlink="">
      <xdr:nvSpPr>
        <xdr:cNvPr id="609" name="n_2aveValue【認定こども園・幼稚園・保育所】&#10;一人当たり面積"/>
        <xdr:cNvSpPr txBox="1"/>
      </xdr:nvSpPr>
      <xdr:spPr>
        <a:xfrm>
          <a:off x="1918977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16164</xdr:rowOff>
    </xdr:from>
    <xdr:ext cx="469744" cy="259045"/>
    <xdr:sp macro="" textlink="">
      <xdr:nvSpPr>
        <xdr:cNvPr id="610" name="n_3aveValue【認定こども園・幼稚園・保育所】&#10;一人当たり面積"/>
        <xdr:cNvSpPr txBox="1"/>
      </xdr:nvSpPr>
      <xdr:spPr>
        <a:xfrm>
          <a:off x="18348402"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48821</xdr:rowOff>
    </xdr:from>
    <xdr:ext cx="469744" cy="259045"/>
    <xdr:sp macro="" textlink="">
      <xdr:nvSpPr>
        <xdr:cNvPr id="611" name="n_4aveValue【認定こども園・幼稚園・保育所】&#10;一人当たり面積"/>
        <xdr:cNvSpPr txBox="1"/>
      </xdr:nvSpPr>
      <xdr:spPr>
        <a:xfrm>
          <a:off x="175070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20155</xdr:rowOff>
    </xdr:from>
    <xdr:ext cx="469744" cy="259045"/>
    <xdr:sp macro="" textlink="">
      <xdr:nvSpPr>
        <xdr:cNvPr id="612" name="n_1mainValue【認定こども園・幼稚園・保育所】&#10;一人当たり面積"/>
        <xdr:cNvSpPr txBox="1"/>
      </xdr:nvSpPr>
      <xdr:spPr>
        <a:xfrm>
          <a:off x="2002797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20155</xdr:rowOff>
    </xdr:from>
    <xdr:ext cx="469744" cy="259045"/>
    <xdr:sp macro="" textlink="">
      <xdr:nvSpPr>
        <xdr:cNvPr id="613" name="n_2mainValue【認定こども園・幼稚園・保育所】&#10;一人当たり面積"/>
        <xdr:cNvSpPr txBox="1"/>
      </xdr:nvSpPr>
      <xdr:spPr>
        <a:xfrm>
          <a:off x="19189777" y="722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23421</xdr:rowOff>
    </xdr:from>
    <xdr:ext cx="469744" cy="259045"/>
    <xdr:sp macro="" textlink="">
      <xdr:nvSpPr>
        <xdr:cNvPr id="614" name="n_3mainValue【認定こども園・幼稚園・保育所】&#10;一人当たり面積"/>
        <xdr:cNvSpPr txBox="1"/>
      </xdr:nvSpPr>
      <xdr:spPr>
        <a:xfrm>
          <a:off x="18348402"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42</xdr:row>
      <xdr:rowOff>23421</xdr:rowOff>
    </xdr:from>
    <xdr:ext cx="469744" cy="259045"/>
    <xdr:sp macro="" textlink="">
      <xdr:nvSpPr>
        <xdr:cNvPr id="615" name="n_4mainValue【認定こども園・幼稚園・保育所】&#10;一人当たり面積"/>
        <xdr:cNvSpPr txBox="1"/>
      </xdr:nvSpPr>
      <xdr:spPr>
        <a:xfrm>
          <a:off x="17507027" y="72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4" name="テキスト ボックス 623"/>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5" name="直線コネクタ 624"/>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26" name="テキスト ボックス 625"/>
        <xdr:cNvSpPr txBox="1"/>
      </xdr:nvSpPr>
      <xdr:spPr>
        <a:xfrm>
          <a:off x="11442866"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27" name="直線コネクタ 626"/>
        <xdr:cNvCxnSpPr/>
      </xdr:nvCxnSpPr>
      <xdr:spPr>
        <a:xfrm>
          <a:off x="11826875"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28" name="テキスト ボックス 627"/>
        <xdr:cNvSpPr txBox="1"/>
      </xdr:nvSpPr>
      <xdr:spPr>
        <a:xfrm>
          <a:off x="1144286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9" name="直線コネクタ 628"/>
        <xdr:cNvCxnSpPr/>
      </xdr:nvCxnSpPr>
      <xdr:spPr>
        <a:xfrm>
          <a:off x="11826875"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30" name="テキスト ボックス 629"/>
        <xdr:cNvSpPr txBox="1"/>
      </xdr:nvSpPr>
      <xdr:spPr>
        <a:xfrm>
          <a:off x="1144286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31" name="直線コネクタ 630"/>
        <xdr:cNvCxnSpPr/>
      </xdr:nvCxnSpPr>
      <xdr:spPr>
        <a:xfrm>
          <a:off x="11826875"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32" name="テキスト ボックス 631"/>
        <xdr:cNvSpPr txBox="1"/>
      </xdr:nvSpPr>
      <xdr:spPr>
        <a:xfrm>
          <a:off x="1144286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33" name="直線コネクタ 632"/>
        <xdr:cNvCxnSpPr/>
      </xdr:nvCxnSpPr>
      <xdr:spPr>
        <a:xfrm>
          <a:off x="11826875"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34" name="テキスト ボックス 633"/>
        <xdr:cNvSpPr txBox="1"/>
      </xdr:nvSpPr>
      <xdr:spPr>
        <a:xfrm>
          <a:off x="1144286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35" name="直線コネクタ 634"/>
        <xdr:cNvCxnSpPr/>
      </xdr:nvCxnSpPr>
      <xdr:spPr>
        <a:xfrm>
          <a:off x="11826875"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36" name="テキスト ボックス 635"/>
        <xdr:cNvSpPr txBox="1"/>
      </xdr:nvSpPr>
      <xdr:spPr>
        <a:xfrm>
          <a:off x="1144286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7" name="直線コネクタ 636"/>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8" name="テキスト ボックス 637"/>
        <xdr:cNvSpPr txBox="1"/>
      </xdr:nvSpPr>
      <xdr:spPr>
        <a:xfrm>
          <a:off x="1144286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9" name="【学校施設】&#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34290</xdr:rowOff>
    </xdr:from>
    <xdr:to>
      <xdr:col>85</xdr:col>
      <xdr:colOff>126364</xdr:colOff>
      <xdr:row>64</xdr:row>
      <xdr:rowOff>156210</xdr:rowOff>
    </xdr:to>
    <xdr:cxnSp macro="">
      <xdr:nvCxnSpPr>
        <xdr:cNvPr id="640" name="直線コネクタ 639"/>
        <xdr:cNvCxnSpPr/>
      </xdr:nvCxnSpPr>
      <xdr:spPr>
        <a:xfrm flipV="1">
          <a:off x="15509239" y="9464040"/>
          <a:ext cx="0" cy="1664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160037</xdr:rowOff>
    </xdr:from>
    <xdr:ext cx="405111" cy="259045"/>
    <xdr:sp macro="" textlink="">
      <xdr:nvSpPr>
        <xdr:cNvPr id="641" name="【学校施設】&#10;有形固定資産減価償却率最小値テキスト"/>
        <xdr:cNvSpPr txBox="1"/>
      </xdr:nvSpPr>
      <xdr:spPr>
        <a:xfrm>
          <a:off x="15547975"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156210</xdr:rowOff>
    </xdr:from>
    <xdr:to>
      <xdr:col>86</xdr:col>
      <xdr:colOff>25400</xdr:colOff>
      <xdr:row>64</xdr:row>
      <xdr:rowOff>156210</xdr:rowOff>
    </xdr:to>
    <xdr:cxnSp macro="">
      <xdr:nvCxnSpPr>
        <xdr:cNvPr id="642" name="直線コネクタ 641"/>
        <xdr:cNvCxnSpPr/>
      </xdr:nvCxnSpPr>
      <xdr:spPr>
        <a:xfrm>
          <a:off x="15420975" y="1112901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152417</xdr:rowOff>
    </xdr:from>
    <xdr:ext cx="405111" cy="259045"/>
    <xdr:sp macro="" textlink="">
      <xdr:nvSpPr>
        <xdr:cNvPr id="643" name="【学校施設】&#10;有形固定資産減価償却率最大値テキスト"/>
        <xdr:cNvSpPr txBox="1"/>
      </xdr:nvSpPr>
      <xdr:spPr>
        <a:xfrm>
          <a:off x="15547975" y="9239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34290</xdr:rowOff>
    </xdr:from>
    <xdr:to>
      <xdr:col>86</xdr:col>
      <xdr:colOff>25400</xdr:colOff>
      <xdr:row>55</xdr:row>
      <xdr:rowOff>34290</xdr:rowOff>
    </xdr:to>
    <xdr:cxnSp macro="">
      <xdr:nvCxnSpPr>
        <xdr:cNvPr id="644" name="直線コネクタ 643"/>
        <xdr:cNvCxnSpPr/>
      </xdr:nvCxnSpPr>
      <xdr:spPr>
        <a:xfrm>
          <a:off x="15420975" y="94640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7637</xdr:rowOff>
    </xdr:from>
    <xdr:ext cx="405111" cy="259045"/>
    <xdr:sp macro="" textlink="">
      <xdr:nvSpPr>
        <xdr:cNvPr id="645" name="【学校施設】&#10;有形固定資産減価償却率平均値テキスト"/>
        <xdr:cNvSpPr txBox="1"/>
      </xdr:nvSpPr>
      <xdr:spPr>
        <a:xfrm>
          <a:off x="15547975"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646" name="フローチャート: 判断 645"/>
        <xdr:cNvSpPr/>
      </xdr:nvSpPr>
      <xdr:spPr>
        <a:xfrm>
          <a:off x="15459075"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47" name="フローチャート: 判断 646"/>
        <xdr:cNvSpPr/>
      </xdr:nvSpPr>
      <xdr:spPr>
        <a:xfrm>
          <a:off x="14658975"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21590</xdr:rowOff>
    </xdr:from>
    <xdr:to>
      <xdr:col>76</xdr:col>
      <xdr:colOff>165100</xdr:colOff>
      <xdr:row>60</xdr:row>
      <xdr:rowOff>123190</xdr:rowOff>
    </xdr:to>
    <xdr:sp macro="" textlink="">
      <xdr:nvSpPr>
        <xdr:cNvPr id="648" name="フローチャート: 判断 647"/>
        <xdr:cNvSpPr/>
      </xdr:nvSpPr>
      <xdr:spPr>
        <a:xfrm>
          <a:off x="138176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116840</xdr:rowOff>
    </xdr:from>
    <xdr:to>
      <xdr:col>72</xdr:col>
      <xdr:colOff>38100</xdr:colOff>
      <xdr:row>60</xdr:row>
      <xdr:rowOff>46990</xdr:rowOff>
    </xdr:to>
    <xdr:sp macro="" textlink="">
      <xdr:nvSpPr>
        <xdr:cNvPr id="649" name="フローチャート: 判断 648"/>
        <xdr:cNvSpPr/>
      </xdr:nvSpPr>
      <xdr:spPr>
        <a:xfrm>
          <a:off x="12976225" y="1023239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33020</xdr:rowOff>
    </xdr:from>
    <xdr:to>
      <xdr:col>67</xdr:col>
      <xdr:colOff>101600</xdr:colOff>
      <xdr:row>60</xdr:row>
      <xdr:rowOff>134620</xdr:rowOff>
    </xdr:to>
    <xdr:sp macro="" textlink="">
      <xdr:nvSpPr>
        <xdr:cNvPr id="650" name="フローチャート: 判断 649"/>
        <xdr:cNvSpPr/>
      </xdr:nvSpPr>
      <xdr:spPr>
        <a:xfrm>
          <a:off x="12125325"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51" name="テキスト ボックス 650"/>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2" name="テキスト ボックス 651"/>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3" name="テキスト ボックス 652"/>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4" name="テキスト ボックス 653"/>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5" name="テキスト ボックス 654"/>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67310</xdr:rowOff>
    </xdr:from>
    <xdr:to>
      <xdr:col>85</xdr:col>
      <xdr:colOff>177800</xdr:colOff>
      <xdr:row>57</xdr:row>
      <xdr:rowOff>168910</xdr:rowOff>
    </xdr:to>
    <xdr:sp macro="" textlink="">
      <xdr:nvSpPr>
        <xdr:cNvPr id="656" name="楕円 655"/>
        <xdr:cNvSpPr/>
      </xdr:nvSpPr>
      <xdr:spPr>
        <a:xfrm>
          <a:off x="15459075" y="983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90187</xdr:rowOff>
    </xdr:from>
    <xdr:ext cx="405111" cy="259045"/>
    <xdr:sp macro="" textlink="">
      <xdr:nvSpPr>
        <xdr:cNvPr id="657" name="【学校施設】&#10;有形固定資産減価償却率該当値テキスト"/>
        <xdr:cNvSpPr txBox="1"/>
      </xdr:nvSpPr>
      <xdr:spPr>
        <a:xfrm>
          <a:off x="15547975"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55880</xdr:rowOff>
    </xdr:from>
    <xdr:to>
      <xdr:col>81</xdr:col>
      <xdr:colOff>101600</xdr:colOff>
      <xdr:row>57</xdr:row>
      <xdr:rowOff>157480</xdr:rowOff>
    </xdr:to>
    <xdr:sp macro="" textlink="">
      <xdr:nvSpPr>
        <xdr:cNvPr id="658" name="楕円 657"/>
        <xdr:cNvSpPr/>
      </xdr:nvSpPr>
      <xdr:spPr>
        <a:xfrm>
          <a:off x="14658975" y="982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106680</xdr:rowOff>
    </xdr:from>
    <xdr:to>
      <xdr:col>85</xdr:col>
      <xdr:colOff>127000</xdr:colOff>
      <xdr:row>57</xdr:row>
      <xdr:rowOff>118110</xdr:rowOff>
    </xdr:to>
    <xdr:cxnSp macro="">
      <xdr:nvCxnSpPr>
        <xdr:cNvPr id="659" name="直線コネクタ 658"/>
        <xdr:cNvCxnSpPr/>
      </xdr:nvCxnSpPr>
      <xdr:spPr>
        <a:xfrm>
          <a:off x="14709775" y="987933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6350</xdr:rowOff>
    </xdr:from>
    <xdr:to>
      <xdr:col>76</xdr:col>
      <xdr:colOff>165100</xdr:colOff>
      <xdr:row>57</xdr:row>
      <xdr:rowOff>107950</xdr:rowOff>
    </xdr:to>
    <xdr:sp macro="" textlink="">
      <xdr:nvSpPr>
        <xdr:cNvPr id="660" name="楕円 659"/>
        <xdr:cNvSpPr/>
      </xdr:nvSpPr>
      <xdr:spPr>
        <a:xfrm>
          <a:off x="138176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57150</xdr:rowOff>
    </xdr:from>
    <xdr:to>
      <xdr:col>81</xdr:col>
      <xdr:colOff>50800</xdr:colOff>
      <xdr:row>57</xdr:row>
      <xdr:rowOff>106680</xdr:rowOff>
    </xdr:to>
    <xdr:cxnSp macro="">
      <xdr:nvCxnSpPr>
        <xdr:cNvPr id="661" name="直線コネクタ 660"/>
        <xdr:cNvCxnSpPr/>
      </xdr:nvCxnSpPr>
      <xdr:spPr>
        <a:xfrm>
          <a:off x="13868400" y="9829800"/>
          <a:ext cx="841375"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139700</xdr:rowOff>
    </xdr:from>
    <xdr:to>
      <xdr:col>72</xdr:col>
      <xdr:colOff>38100</xdr:colOff>
      <xdr:row>57</xdr:row>
      <xdr:rowOff>69850</xdr:rowOff>
    </xdr:to>
    <xdr:sp macro="" textlink="">
      <xdr:nvSpPr>
        <xdr:cNvPr id="662" name="楕円 661"/>
        <xdr:cNvSpPr/>
      </xdr:nvSpPr>
      <xdr:spPr>
        <a:xfrm>
          <a:off x="12976225" y="97409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19050</xdr:rowOff>
    </xdr:from>
    <xdr:to>
      <xdr:col>76</xdr:col>
      <xdr:colOff>114300</xdr:colOff>
      <xdr:row>57</xdr:row>
      <xdr:rowOff>57150</xdr:rowOff>
    </xdr:to>
    <xdr:cxnSp macro="">
      <xdr:nvCxnSpPr>
        <xdr:cNvPr id="663" name="直線コネクタ 662"/>
        <xdr:cNvCxnSpPr/>
      </xdr:nvCxnSpPr>
      <xdr:spPr>
        <a:xfrm>
          <a:off x="13027025" y="9791700"/>
          <a:ext cx="8413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109220</xdr:rowOff>
    </xdr:from>
    <xdr:to>
      <xdr:col>67</xdr:col>
      <xdr:colOff>101600</xdr:colOff>
      <xdr:row>57</xdr:row>
      <xdr:rowOff>39370</xdr:rowOff>
    </xdr:to>
    <xdr:sp macro="" textlink="">
      <xdr:nvSpPr>
        <xdr:cNvPr id="664" name="楕円 663"/>
        <xdr:cNvSpPr/>
      </xdr:nvSpPr>
      <xdr:spPr>
        <a:xfrm>
          <a:off x="12125325"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160020</xdr:rowOff>
    </xdr:from>
    <xdr:to>
      <xdr:col>71</xdr:col>
      <xdr:colOff>177800</xdr:colOff>
      <xdr:row>57</xdr:row>
      <xdr:rowOff>19050</xdr:rowOff>
    </xdr:to>
    <xdr:cxnSp macro="">
      <xdr:nvCxnSpPr>
        <xdr:cNvPr id="665" name="直線コネクタ 664"/>
        <xdr:cNvCxnSpPr/>
      </xdr:nvCxnSpPr>
      <xdr:spPr>
        <a:xfrm>
          <a:off x="12176125" y="9761220"/>
          <a:ext cx="8509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66" name="n_1aveValue【学校施設】&#10;有形固定資産減価償却率"/>
        <xdr:cNvSpPr txBox="1"/>
      </xdr:nvSpPr>
      <xdr:spPr>
        <a:xfrm>
          <a:off x="14504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114317</xdr:rowOff>
    </xdr:from>
    <xdr:ext cx="405111" cy="259045"/>
    <xdr:sp macro="" textlink="">
      <xdr:nvSpPr>
        <xdr:cNvPr id="667" name="n_2aveValue【学校施設】&#10;有形固定資産減価償却率"/>
        <xdr:cNvSpPr txBox="1"/>
      </xdr:nvSpPr>
      <xdr:spPr>
        <a:xfrm>
          <a:off x="13675369"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38117</xdr:rowOff>
    </xdr:from>
    <xdr:ext cx="405111" cy="259045"/>
    <xdr:sp macro="" textlink="">
      <xdr:nvSpPr>
        <xdr:cNvPr id="668" name="n_3aveValue【学校施設】&#10;有形固定資産減価償却率"/>
        <xdr:cNvSpPr txBox="1"/>
      </xdr:nvSpPr>
      <xdr:spPr>
        <a:xfrm>
          <a:off x="1283399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125747</xdr:rowOff>
    </xdr:from>
    <xdr:ext cx="405111" cy="259045"/>
    <xdr:sp macro="" textlink="">
      <xdr:nvSpPr>
        <xdr:cNvPr id="669" name="n_4aveValue【学校施設】&#10;有形固定資産減価償却率"/>
        <xdr:cNvSpPr txBox="1"/>
      </xdr:nvSpPr>
      <xdr:spPr>
        <a:xfrm>
          <a:off x="1198309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2557</xdr:rowOff>
    </xdr:from>
    <xdr:ext cx="405111" cy="259045"/>
    <xdr:sp macro="" textlink="">
      <xdr:nvSpPr>
        <xdr:cNvPr id="670" name="n_1mainValue【学校施設】&#10;有形固定資産減価償却率"/>
        <xdr:cNvSpPr txBox="1"/>
      </xdr:nvSpPr>
      <xdr:spPr>
        <a:xfrm>
          <a:off x="14504044" y="960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124477</xdr:rowOff>
    </xdr:from>
    <xdr:ext cx="405111" cy="259045"/>
    <xdr:sp macro="" textlink="">
      <xdr:nvSpPr>
        <xdr:cNvPr id="671" name="n_2mainValue【学校施設】&#10;有形固定資産減価償却率"/>
        <xdr:cNvSpPr txBox="1"/>
      </xdr:nvSpPr>
      <xdr:spPr>
        <a:xfrm>
          <a:off x="13675369" y="955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86377</xdr:rowOff>
    </xdr:from>
    <xdr:ext cx="405111" cy="259045"/>
    <xdr:sp macro="" textlink="">
      <xdr:nvSpPr>
        <xdr:cNvPr id="672" name="n_3mainValue【学校施設】&#10;有形固定資産減価償却率"/>
        <xdr:cNvSpPr txBox="1"/>
      </xdr:nvSpPr>
      <xdr:spPr>
        <a:xfrm>
          <a:off x="12833994"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55897</xdr:rowOff>
    </xdr:from>
    <xdr:ext cx="405111" cy="259045"/>
    <xdr:sp macro="" textlink="">
      <xdr:nvSpPr>
        <xdr:cNvPr id="673" name="n_4mainValue【学校施設】&#10;有形固定資産減価償却率"/>
        <xdr:cNvSpPr txBox="1"/>
      </xdr:nvSpPr>
      <xdr:spPr>
        <a:xfrm>
          <a:off x="1198309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4" name="正方形/長方形 673"/>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5" name="正方形/長方形 674"/>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6" name="正方形/長方形 675"/>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7" name="正方形/長方形 676"/>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8" name="正方形/長方形 677"/>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9" name="正方形/長方形 678"/>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80" name="正方形/長方形 679"/>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81" name="正方形/長方形 680"/>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2" name="テキスト ボックス 681"/>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3" name="直線コネクタ 682"/>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84" name="テキスト ボックス 683"/>
        <xdr:cNvSpPr txBox="1"/>
      </xdr:nvSpPr>
      <xdr:spPr>
        <a:xfrm>
          <a:off x="169349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85" name="直線コネクタ 684"/>
        <xdr:cNvCxnSpPr/>
      </xdr:nvCxnSpPr>
      <xdr:spPr>
        <a:xfrm>
          <a:off x="173736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6" name="テキスト ボックス 685"/>
        <xdr:cNvSpPr txBox="1"/>
      </xdr:nvSpPr>
      <xdr:spPr>
        <a:xfrm>
          <a:off x="1693499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7" name="直線コネクタ 686"/>
        <xdr:cNvCxnSpPr/>
      </xdr:nvCxnSpPr>
      <xdr:spPr>
        <a:xfrm>
          <a:off x="173736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8" name="テキスト ボックス 687"/>
        <xdr:cNvSpPr txBox="1"/>
      </xdr:nvSpPr>
      <xdr:spPr>
        <a:xfrm>
          <a:off x="1693499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9" name="直線コネクタ 688"/>
        <xdr:cNvCxnSpPr/>
      </xdr:nvCxnSpPr>
      <xdr:spPr>
        <a:xfrm>
          <a:off x="173736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90" name="テキスト ボックス 689"/>
        <xdr:cNvSpPr txBox="1"/>
      </xdr:nvSpPr>
      <xdr:spPr>
        <a:xfrm>
          <a:off x="1693499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91" name="直線コネクタ 690"/>
        <xdr:cNvCxnSpPr/>
      </xdr:nvCxnSpPr>
      <xdr:spPr>
        <a:xfrm>
          <a:off x="173736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92" name="テキスト ボックス 691"/>
        <xdr:cNvSpPr txBox="1"/>
      </xdr:nvSpPr>
      <xdr:spPr>
        <a:xfrm>
          <a:off x="1693499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3" name="直線コネクタ 692"/>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4" name="テキスト ボックス 693"/>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5" name="【学校施設】&#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106070</xdr:rowOff>
    </xdr:from>
    <xdr:to>
      <xdr:col>116</xdr:col>
      <xdr:colOff>62864</xdr:colOff>
      <xdr:row>63</xdr:row>
      <xdr:rowOff>34290</xdr:rowOff>
    </xdr:to>
    <xdr:cxnSp macro="">
      <xdr:nvCxnSpPr>
        <xdr:cNvPr id="696" name="直線コネクタ 695"/>
        <xdr:cNvCxnSpPr/>
      </xdr:nvCxnSpPr>
      <xdr:spPr>
        <a:xfrm flipV="1">
          <a:off x="21055964" y="9878720"/>
          <a:ext cx="0" cy="956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38117</xdr:rowOff>
    </xdr:from>
    <xdr:ext cx="469744" cy="259045"/>
    <xdr:sp macro="" textlink="">
      <xdr:nvSpPr>
        <xdr:cNvPr id="697" name="【学校施設】&#10;一人当たり面積最小値テキスト"/>
        <xdr:cNvSpPr txBox="1"/>
      </xdr:nvSpPr>
      <xdr:spPr>
        <a:xfrm>
          <a:off x="21094700"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34290</xdr:rowOff>
    </xdr:from>
    <xdr:to>
      <xdr:col>116</xdr:col>
      <xdr:colOff>152400</xdr:colOff>
      <xdr:row>63</xdr:row>
      <xdr:rowOff>34290</xdr:rowOff>
    </xdr:to>
    <xdr:cxnSp macro="">
      <xdr:nvCxnSpPr>
        <xdr:cNvPr id="698" name="直線コネクタ 697"/>
        <xdr:cNvCxnSpPr/>
      </xdr:nvCxnSpPr>
      <xdr:spPr>
        <a:xfrm>
          <a:off x="20977225" y="1083564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52747</xdr:rowOff>
    </xdr:from>
    <xdr:ext cx="469744" cy="259045"/>
    <xdr:sp macro="" textlink="">
      <xdr:nvSpPr>
        <xdr:cNvPr id="699" name="【学校施設】&#10;一人当たり面積最大値テキスト"/>
        <xdr:cNvSpPr txBox="1"/>
      </xdr:nvSpPr>
      <xdr:spPr>
        <a:xfrm>
          <a:off x="21094700" y="965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106070</xdr:rowOff>
    </xdr:from>
    <xdr:to>
      <xdr:col>116</xdr:col>
      <xdr:colOff>152400</xdr:colOff>
      <xdr:row>57</xdr:row>
      <xdr:rowOff>106070</xdr:rowOff>
    </xdr:to>
    <xdr:cxnSp macro="">
      <xdr:nvCxnSpPr>
        <xdr:cNvPr id="700" name="直線コネクタ 699"/>
        <xdr:cNvCxnSpPr/>
      </xdr:nvCxnSpPr>
      <xdr:spPr>
        <a:xfrm>
          <a:off x="20977225" y="987872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83634</xdr:rowOff>
    </xdr:from>
    <xdr:ext cx="469744" cy="259045"/>
    <xdr:sp macro="" textlink="">
      <xdr:nvSpPr>
        <xdr:cNvPr id="701" name="【学校施設】&#10;一人当たり面積平均値テキスト"/>
        <xdr:cNvSpPr txBox="1"/>
      </xdr:nvSpPr>
      <xdr:spPr>
        <a:xfrm>
          <a:off x="21094700" y="10370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60757</xdr:rowOff>
    </xdr:from>
    <xdr:to>
      <xdr:col>116</xdr:col>
      <xdr:colOff>114300</xdr:colOff>
      <xdr:row>61</xdr:row>
      <xdr:rowOff>162357</xdr:rowOff>
    </xdr:to>
    <xdr:sp macro="" textlink="">
      <xdr:nvSpPr>
        <xdr:cNvPr id="702" name="フローチャート: 判断 701"/>
        <xdr:cNvSpPr/>
      </xdr:nvSpPr>
      <xdr:spPr>
        <a:xfrm>
          <a:off x="21005800" y="1051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39268</xdr:rowOff>
    </xdr:from>
    <xdr:to>
      <xdr:col>112</xdr:col>
      <xdr:colOff>38100</xdr:colOff>
      <xdr:row>61</xdr:row>
      <xdr:rowOff>140868</xdr:rowOff>
    </xdr:to>
    <xdr:sp macro="" textlink="">
      <xdr:nvSpPr>
        <xdr:cNvPr id="703" name="フローチャート: 判断 702"/>
        <xdr:cNvSpPr/>
      </xdr:nvSpPr>
      <xdr:spPr>
        <a:xfrm>
          <a:off x="20215225" y="1049771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41097</xdr:rowOff>
    </xdr:from>
    <xdr:to>
      <xdr:col>107</xdr:col>
      <xdr:colOff>101600</xdr:colOff>
      <xdr:row>61</xdr:row>
      <xdr:rowOff>142697</xdr:rowOff>
    </xdr:to>
    <xdr:sp macro="" textlink="">
      <xdr:nvSpPr>
        <xdr:cNvPr id="704" name="フローチャート: 判断 703"/>
        <xdr:cNvSpPr/>
      </xdr:nvSpPr>
      <xdr:spPr>
        <a:xfrm>
          <a:off x="19364325" y="104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48413</xdr:rowOff>
    </xdr:from>
    <xdr:to>
      <xdr:col>102</xdr:col>
      <xdr:colOff>165100</xdr:colOff>
      <xdr:row>61</xdr:row>
      <xdr:rowOff>150013</xdr:rowOff>
    </xdr:to>
    <xdr:sp macro="" textlink="">
      <xdr:nvSpPr>
        <xdr:cNvPr id="705" name="フローチャート: 判断 704"/>
        <xdr:cNvSpPr/>
      </xdr:nvSpPr>
      <xdr:spPr>
        <a:xfrm>
          <a:off x="1852295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49784</xdr:rowOff>
    </xdr:from>
    <xdr:to>
      <xdr:col>98</xdr:col>
      <xdr:colOff>38100</xdr:colOff>
      <xdr:row>61</xdr:row>
      <xdr:rowOff>151384</xdr:rowOff>
    </xdr:to>
    <xdr:sp macro="" textlink="">
      <xdr:nvSpPr>
        <xdr:cNvPr id="706" name="フローチャート: 判断 705"/>
        <xdr:cNvSpPr/>
      </xdr:nvSpPr>
      <xdr:spPr>
        <a:xfrm>
          <a:off x="17681575" y="1050823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7" name="テキスト ボックス 706"/>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8" name="テキスト ボックス 707"/>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9" name="テキスト ボックス 708"/>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10" name="テキスト ボックス 709"/>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1" name="テキスト ボックス 710"/>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63500</xdr:rowOff>
    </xdr:from>
    <xdr:to>
      <xdr:col>116</xdr:col>
      <xdr:colOff>114300</xdr:colOff>
      <xdr:row>61</xdr:row>
      <xdr:rowOff>165100</xdr:rowOff>
    </xdr:to>
    <xdr:sp macro="" textlink="">
      <xdr:nvSpPr>
        <xdr:cNvPr id="712" name="楕円 711"/>
        <xdr:cNvSpPr/>
      </xdr:nvSpPr>
      <xdr:spPr>
        <a:xfrm>
          <a:off x="210058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41927</xdr:rowOff>
    </xdr:from>
    <xdr:ext cx="469744" cy="259045"/>
    <xdr:sp macro="" textlink="">
      <xdr:nvSpPr>
        <xdr:cNvPr id="713" name="【学校施設】&#10;一人当たり面積該当値テキスト"/>
        <xdr:cNvSpPr txBox="1"/>
      </xdr:nvSpPr>
      <xdr:spPr>
        <a:xfrm>
          <a:off x="21094700" y="1050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47498</xdr:rowOff>
    </xdr:from>
    <xdr:to>
      <xdr:col>112</xdr:col>
      <xdr:colOff>38100</xdr:colOff>
      <xdr:row>61</xdr:row>
      <xdr:rowOff>149098</xdr:rowOff>
    </xdr:to>
    <xdr:sp macro="" textlink="">
      <xdr:nvSpPr>
        <xdr:cNvPr id="714" name="楕円 713"/>
        <xdr:cNvSpPr/>
      </xdr:nvSpPr>
      <xdr:spPr>
        <a:xfrm>
          <a:off x="20215225" y="105059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98298</xdr:rowOff>
    </xdr:from>
    <xdr:to>
      <xdr:col>116</xdr:col>
      <xdr:colOff>63500</xdr:colOff>
      <xdr:row>61</xdr:row>
      <xdr:rowOff>114300</xdr:rowOff>
    </xdr:to>
    <xdr:cxnSp macro="">
      <xdr:nvCxnSpPr>
        <xdr:cNvPr id="715" name="直線コネクタ 714"/>
        <xdr:cNvCxnSpPr/>
      </xdr:nvCxnSpPr>
      <xdr:spPr>
        <a:xfrm>
          <a:off x="20266025" y="10556748"/>
          <a:ext cx="790575"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58928</xdr:rowOff>
    </xdr:from>
    <xdr:to>
      <xdr:col>107</xdr:col>
      <xdr:colOff>101600</xdr:colOff>
      <xdr:row>61</xdr:row>
      <xdr:rowOff>160528</xdr:rowOff>
    </xdr:to>
    <xdr:sp macro="" textlink="">
      <xdr:nvSpPr>
        <xdr:cNvPr id="716" name="楕円 715"/>
        <xdr:cNvSpPr/>
      </xdr:nvSpPr>
      <xdr:spPr>
        <a:xfrm>
          <a:off x="19364325"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98298</xdr:rowOff>
    </xdr:from>
    <xdr:to>
      <xdr:col>111</xdr:col>
      <xdr:colOff>177800</xdr:colOff>
      <xdr:row>61</xdr:row>
      <xdr:rowOff>109728</xdr:rowOff>
    </xdr:to>
    <xdr:cxnSp macro="">
      <xdr:nvCxnSpPr>
        <xdr:cNvPr id="717" name="直線コネクタ 716"/>
        <xdr:cNvCxnSpPr/>
      </xdr:nvCxnSpPr>
      <xdr:spPr>
        <a:xfrm flipV="1">
          <a:off x="19415125" y="10556748"/>
          <a:ext cx="850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78130</xdr:rowOff>
    </xdr:from>
    <xdr:to>
      <xdr:col>102</xdr:col>
      <xdr:colOff>165100</xdr:colOff>
      <xdr:row>62</xdr:row>
      <xdr:rowOff>8280</xdr:rowOff>
    </xdr:to>
    <xdr:sp macro="" textlink="">
      <xdr:nvSpPr>
        <xdr:cNvPr id="718" name="楕円 717"/>
        <xdr:cNvSpPr/>
      </xdr:nvSpPr>
      <xdr:spPr>
        <a:xfrm>
          <a:off x="18522950" y="1053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109728</xdr:rowOff>
    </xdr:from>
    <xdr:to>
      <xdr:col>107</xdr:col>
      <xdr:colOff>50800</xdr:colOff>
      <xdr:row>61</xdr:row>
      <xdr:rowOff>128930</xdr:rowOff>
    </xdr:to>
    <xdr:cxnSp macro="">
      <xdr:nvCxnSpPr>
        <xdr:cNvPr id="719" name="直線コネクタ 718"/>
        <xdr:cNvCxnSpPr/>
      </xdr:nvCxnSpPr>
      <xdr:spPr>
        <a:xfrm flipV="1">
          <a:off x="18573750" y="10568178"/>
          <a:ext cx="841375"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71730</xdr:rowOff>
    </xdr:from>
    <xdr:to>
      <xdr:col>98</xdr:col>
      <xdr:colOff>38100</xdr:colOff>
      <xdr:row>62</xdr:row>
      <xdr:rowOff>1880</xdr:rowOff>
    </xdr:to>
    <xdr:sp macro="" textlink="">
      <xdr:nvSpPr>
        <xdr:cNvPr id="720" name="楕円 719"/>
        <xdr:cNvSpPr/>
      </xdr:nvSpPr>
      <xdr:spPr>
        <a:xfrm>
          <a:off x="17681575" y="105301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122530</xdr:rowOff>
    </xdr:from>
    <xdr:to>
      <xdr:col>102</xdr:col>
      <xdr:colOff>114300</xdr:colOff>
      <xdr:row>61</xdr:row>
      <xdr:rowOff>128930</xdr:rowOff>
    </xdr:to>
    <xdr:cxnSp macro="">
      <xdr:nvCxnSpPr>
        <xdr:cNvPr id="721" name="直線コネクタ 720"/>
        <xdr:cNvCxnSpPr/>
      </xdr:nvCxnSpPr>
      <xdr:spPr>
        <a:xfrm>
          <a:off x="17732375" y="10580980"/>
          <a:ext cx="841375"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157395</xdr:rowOff>
    </xdr:from>
    <xdr:ext cx="469744" cy="259045"/>
    <xdr:sp macro="" textlink="">
      <xdr:nvSpPr>
        <xdr:cNvPr id="722" name="n_1aveValue【学校施設】&#10;一人当たり面積"/>
        <xdr:cNvSpPr txBox="1"/>
      </xdr:nvSpPr>
      <xdr:spPr>
        <a:xfrm>
          <a:off x="2002797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159224</xdr:rowOff>
    </xdr:from>
    <xdr:ext cx="469744" cy="259045"/>
    <xdr:sp macro="" textlink="">
      <xdr:nvSpPr>
        <xdr:cNvPr id="723" name="n_2aveValue【学校施設】&#10;一人当たり面積"/>
        <xdr:cNvSpPr txBox="1"/>
      </xdr:nvSpPr>
      <xdr:spPr>
        <a:xfrm>
          <a:off x="19189777" y="1027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166540</xdr:rowOff>
    </xdr:from>
    <xdr:ext cx="469744" cy="259045"/>
    <xdr:sp macro="" textlink="">
      <xdr:nvSpPr>
        <xdr:cNvPr id="724" name="n_3aveValue【学校施設】&#10;一人当たり面積"/>
        <xdr:cNvSpPr txBox="1"/>
      </xdr:nvSpPr>
      <xdr:spPr>
        <a:xfrm>
          <a:off x="18348402"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167911</xdr:rowOff>
    </xdr:from>
    <xdr:ext cx="469744" cy="259045"/>
    <xdr:sp macro="" textlink="">
      <xdr:nvSpPr>
        <xdr:cNvPr id="725" name="n_4aveValue【学校施設】&#10;一人当たり面積"/>
        <xdr:cNvSpPr txBox="1"/>
      </xdr:nvSpPr>
      <xdr:spPr>
        <a:xfrm>
          <a:off x="17507027" y="1028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140225</xdr:rowOff>
    </xdr:from>
    <xdr:ext cx="469744" cy="259045"/>
    <xdr:sp macro="" textlink="">
      <xdr:nvSpPr>
        <xdr:cNvPr id="726" name="n_1mainValue【学校施設】&#10;一人当たり面積"/>
        <xdr:cNvSpPr txBox="1"/>
      </xdr:nvSpPr>
      <xdr:spPr>
        <a:xfrm>
          <a:off x="20027977" y="1059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151655</xdr:rowOff>
    </xdr:from>
    <xdr:ext cx="469744" cy="259045"/>
    <xdr:sp macro="" textlink="">
      <xdr:nvSpPr>
        <xdr:cNvPr id="727" name="n_2mainValue【学校施設】&#10;一人当たり面積"/>
        <xdr:cNvSpPr txBox="1"/>
      </xdr:nvSpPr>
      <xdr:spPr>
        <a:xfrm>
          <a:off x="19189777" y="10610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170857</xdr:rowOff>
    </xdr:from>
    <xdr:ext cx="469744" cy="259045"/>
    <xdr:sp macro="" textlink="">
      <xdr:nvSpPr>
        <xdr:cNvPr id="728" name="n_3mainValue【学校施設】&#10;一人当たり面積"/>
        <xdr:cNvSpPr txBox="1"/>
      </xdr:nvSpPr>
      <xdr:spPr>
        <a:xfrm>
          <a:off x="18348402" y="1062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164457</xdr:rowOff>
    </xdr:from>
    <xdr:ext cx="469744" cy="259045"/>
    <xdr:sp macro="" textlink="">
      <xdr:nvSpPr>
        <xdr:cNvPr id="729" name="n_4mainValue【学校施設】&#10;一人当たり面積"/>
        <xdr:cNvSpPr txBox="1"/>
      </xdr:nvSpPr>
      <xdr:spPr>
        <a:xfrm>
          <a:off x="17507027" y="106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30" name="正方形/長方形 729"/>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1" name="正方形/長方形 730"/>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2" name="正方形/長方形 731"/>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3" name="正方形/長方形 732"/>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4" name="正方形/長方形 733"/>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5" name="正方形/長方形 734"/>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6" name="正方形/長方形 735"/>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7" name="正方形/長方形 736"/>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8" name="テキスト ボックス 737"/>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9" name="直線コネクタ 738"/>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40" name="テキスト ボックス 739"/>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41" name="直線コネクタ 740"/>
        <xdr:cNvCxnSpPr/>
      </xdr:nvCxnSpPr>
      <xdr:spPr>
        <a:xfrm>
          <a:off x="11826875" y="1478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42" name="テキスト ボックス 741"/>
        <xdr:cNvSpPr txBox="1"/>
      </xdr:nvSpPr>
      <xdr:spPr>
        <a:xfrm>
          <a:off x="1138827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43" name="直線コネクタ 742"/>
        <xdr:cNvCxnSpPr/>
      </xdr:nvCxnSpPr>
      <xdr:spPr>
        <a:xfrm>
          <a:off x="11826875" y="1432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44" name="テキスト ボックス 743"/>
        <xdr:cNvSpPr txBox="1"/>
      </xdr:nvSpPr>
      <xdr:spPr>
        <a:xfrm>
          <a:off x="1144286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5" name="直線コネクタ 744"/>
        <xdr:cNvCxnSpPr/>
      </xdr:nvCxnSpPr>
      <xdr:spPr>
        <a:xfrm>
          <a:off x="11826875" y="1386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6" name="テキスト ボックス 745"/>
        <xdr:cNvSpPr txBox="1"/>
      </xdr:nvSpPr>
      <xdr:spPr>
        <a:xfrm>
          <a:off x="1144286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7" name="直線コネクタ 746"/>
        <xdr:cNvCxnSpPr/>
      </xdr:nvCxnSpPr>
      <xdr:spPr>
        <a:xfrm>
          <a:off x="11826875" y="1341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8" name="テキスト ボックス 747"/>
        <xdr:cNvSpPr txBox="1"/>
      </xdr:nvSpPr>
      <xdr:spPr>
        <a:xfrm>
          <a:off x="11442866"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50" name="テキスト ボックス 749"/>
        <xdr:cNvSpPr txBox="1"/>
      </xdr:nvSpPr>
      <xdr:spPr>
        <a:xfrm>
          <a:off x="11442866"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児童館】&#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140970</xdr:rowOff>
    </xdr:from>
    <xdr:to>
      <xdr:col>85</xdr:col>
      <xdr:colOff>126364</xdr:colOff>
      <xdr:row>85</xdr:row>
      <xdr:rowOff>150113</xdr:rowOff>
    </xdr:to>
    <xdr:cxnSp macro="">
      <xdr:nvCxnSpPr>
        <xdr:cNvPr id="752" name="直線コネクタ 751"/>
        <xdr:cNvCxnSpPr/>
      </xdr:nvCxnSpPr>
      <xdr:spPr>
        <a:xfrm flipV="1">
          <a:off x="15509239" y="13514070"/>
          <a:ext cx="0" cy="1209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153940</xdr:rowOff>
    </xdr:from>
    <xdr:ext cx="405111" cy="259045"/>
    <xdr:sp macro="" textlink="">
      <xdr:nvSpPr>
        <xdr:cNvPr id="753" name="【児童館】&#10;有形固定資産減価償却率最小値テキスト"/>
        <xdr:cNvSpPr txBox="1"/>
      </xdr:nvSpPr>
      <xdr:spPr>
        <a:xfrm>
          <a:off x="15547975" y="14727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150113</xdr:rowOff>
    </xdr:from>
    <xdr:to>
      <xdr:col>86</xdr:col>
      <xdr:colOff>25400</xdr:colOff>
      <xdr:row>85</xdr:row>
      <xdr:rowOff>150113</xdr:rowOff>
    </xdr:to>
    <xdr:cxnSp macro="">
      <xdr:nvCxnSpPr>
        <xdr:cNvPr id="754" name="直線コネクタ 753"/>
        <xdr:cNvCxnSpPr/>
      </xdr:nvCxnSpPr>
      <xdr:spPr>
        <a:xfrm>
          <a:off x="15420975" y="1472336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87647</xdr:rowOff>
    </xdr:from>
    <xdr:ext cx="405111" cy="259045"/>
    <xdr:sp macro="" textlink="">
      <xdr:nvSpPr>
        <xdr:cNvPr id="755" name="【児童館】&#10;有形固定資産減価償却率最大値テキスト"/>
        <xdr:cNvSpPr txBox="1"/>
      </xdr:nvSpPr>
      <xdr:spPr>
        <a:xfrm>
          <a:off x="15547975" y="13289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140970</xdr:rowOff>
    </xdr:from>
    <xdr:to>
      <xdr:col>86</xdr:col>
      <xdr:colOff>25400</xdr:colOff>
      <xdr:row>78</xdr:row>
      <xdr:rowOff>140970</xdr:rowOff>
    </xdr:to>
    <xdr:cxnSp macro="">
      <xdr:nvCxnSpPr>
        <xdr:cNvPr id="756" name="直線コネクタ 755"/>
        <xdr:cNvCxnSpPr/>
      </xdr:nvCxnSpPr>
      <xdr:spPr>
        <a:xfrm>
          <a:off x="15420975" y="135140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164609</xdr:rowOff>
    </xdr:from>
    <xdr:ext cx="405111" cy="259045"/>
    <xdr:sp macro="" textlink="">
      <xdr:nvSpPr>
        <xdr:cNvPr id="757" name="【児童館】&#10;有形固定資産減価償却率平均値テキスト"/>
        <xdr:cNvSpPr txBox="1"/>
      </xdr:nvSpPr>
      <xdr:spPr>
        <a:xfrm>
          <a:off x="15547975" y="140520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xdr:rowOff>
    </xdr:from>
    <xdr:to>
      <xdr:col>85</xdr:col>
      <xdr:colOff>177800</xdr:colOff>
      <xdr:row>82</xdr:row>
      <xdr:rowOff>116332</xdr:rowOff>
    </xdr:to>
    <xdr:sp macro="" textlink="">
      <xdr:nvSpPr>
        <xdr:cNvPr id="758" name="フローチャート: 判断 757"/>
        <xdr:cNvSpPr/>
      </xdr:nvSpPr>
      <xdr:spPr>
        <a:xfrm>
          <a:off x="15459075" y="140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97028</xdr:rowOff>
    </xdr:from>
    <xdr:to>
      <xdr:col>81</xdr:col>
      <xdr:colOff>101600</xdr:colOff>
      <xdr:row>82</xdr:row>
      <xdr:rowOff>27178</xdr:rowOff>
    </xdr:to>
    <xdr:sp macro="" textlink="">
      <xdr:nvSpPr>
        <xdr:cNvPr id="759" name="フローチャート: 判断 758"/>
        <xdr:cNvSpPr/>
      </xdr:nvSpPr>
      <xdr:spPr>
        <a:xfrm>
          <a:off x="14658975" y="1398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106172</xdr:rowOff>
    </xdr:from>
    <xdr:to>
      <xdr:col>76</xdr:col>
      <xdr:colOff>165100</xdr:colOff>
      <xdr:row>82</xdr:row>
      <xdr:rowOff>36322</xdr:rowOff>
    </xdr:to>
    <xdr:sp macro="" textlink="">
      <xdr:nvSpPr>
        <xdr:cNvPr id="760" name="フローチャート: 判断 759"/>
        <xdr:cNvSpPr/>
      </xdr:nvSpPr>
      <xdr:spPr>
        <a:xfrm>
          <a:off x="13817600" y="1399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126746</xdr:rowOff>
    </xdr:from>
    <xdr:to>
      <xdr:col>72</xdr:col>
      <xdr:colOff>38100</xdr:colOff>
      <xdr:row>82</xdr:row>
      <xdr:rowOff>56896</xdr:rowOff>
    </xdr:to>
    <xdr:sp macro="" textlink="">
      <xdr:nvSpPr>
        <xdr:cNvPr id="761" name="フローチャート: 判断 760"/>
        <xdr:cNvSpPr/>
      </xdr:nvSpPr>
      <xdr:spPr>
        <a:xfrm>
          <a:off x="12976225" y="1401419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74168</xdr:rowOff>
    </xdr:from>
    <xdr:to>
      <xdr:col>67</xdr:col>
      <xdr:colOff>101600</xdr:colOff>
      <xdr:row>82</xdr:row>
      <xdr:rowOff>4318</xdr:rowOff>
    </xdr:to>
    <xdr:sp macro="" textlink="">
      <xdr:nvSpPr>
        <xdr:cNvPr id="762" name="フローチャート: 判断 761"/>
        <xdr:cNvSpPr/>
      </xdr:nvSpPr>
      <xdr:spPr>
        <a:xfrm>
          <a:off x="12125325" y="1396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17018</xdr:rowOff>
    </xdr:from>
    <xdr:to>
      <xdr:col>81</xdr:col>
      <xdr:colOff>101600</xdr:colOff>
      <xdr:row>83</xdr:row>
      <xdr:rowOff>118618</xdr:rowOff>
    </xdr:to>
    <xdr:sp macro="" textlink="">
      <xdr:nvSpPr>
        <xdr:cNvPr id="768" name="楕円 767"/>
        <xdr:cNvSpPr/>
      </xdr:nvSpPr>
      <xdr:spPr>
        <a:xfrm>
          <a:off x="14658975" y="1424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126746</xdr:rowOff>
    </xdr:from>
    <xdr:to>
      <xdr:col>76</xdr:col>
      <xdr:colOff>165100</xdr:colOff>
      <xdr:row>83</xdr:row>
      <xdr:rowOff>56896</xdr:rowOff>
    </xdr:to>
    <xdr:sp macro="" textlink="">
      <xdr:nvSpPr>
        <xdr:cNvPr id="769" name="楕円 768"/>
        <xdr:cNvSpPr/>
      </xdr:nvSpPr>
      <xdr:spPr>
        <a:xfrm>
          <a:off x="13817600" y="1418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6096</xdr:rowOff>
    </xdr:from>
    <xdr:to>
      <xdr:col>81</xdr:col>
      <xdr:colOff>50800</xdr:colOff>
      <xdr:row>83</xdr:row>
      <xdr:rowOff>67818</xdr:rowOff>
    </xdr:to>
    <xdr:cxnSp macro="">
      <xdr:nvCxnSpPr>
        <xdr:cNvPr id="770" name="直線コネクタ 769"/>
        <xdr:cNvCxnSpPr/>
      </xdr:nvCxnSpPr>
      <xdr:spPr>
        <a:xfrm>
          <a:off x="13868400" y="14236446"/>
          <a:ext cx="841375"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81026</xdr:rowOff>
    </xdr:from>
    <xdr:to>
      <xdr:col>72</xdr:col>
      <xdr:colOff>38100</xdr:colOff>
      <xdr:row>83</xdr:row>
      <xdr:rowOff>11176</xdr:rowOff>
    </xdr:to>
    <xdr:sp macro="" textlink="">
      <xdr:nvSpPr>
        <xdr:cNvPr id="771" name="楕円 770"/>
        <xdr:cNvSpPr/>
      </xdr:nvSpPr>
      <xdr:spPr>
        <a:xfrm>
          <a:off x="12976225" y="1413992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131826</xdr:rowOff>
    </xdr:from>
    <xdr:to>
      <xdr:col>76</xdr:col>
      <xdr:colOff>114300</xdr:colOff>
      <xdr:row>83</xdr:row>
      <xdr:rowOff>6096</xdr:rowOff>
    </xdr:to>
    <xdr:cxnSp macro="">
      <xdr:nvCxnSpPr>
        <xdr:cNvPr id="772" name="直線コネクタ 771"/>
        <xdr:cNvCxnSpPr/>
      </xdr:nvCxnSpPr>
      <xdr:spPr>
        <a:xfrm>
          <a:off x="13027025" y="14190726"/>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35306</xdr:rowOff>
    </xdr:from>
    <xdr:to>
      <xdr:col>67</xdr:col>
      <xdr:colOff>101600</xdr:colOff>
      <xdr:row>82</xdr:row>
      <xdr:rowOff>136906</xdr:rowOff>
    </xdr:to>
    <xdr:sp macro="" textlink="">
      <xdr:nvSpPr>
        <xdr:cNvPr id="773" name="楕円 772"/>
        <xdr:cNvSpPr/>
      </xdr:nvSpPr>
      <xdr:spPr>
        <a:xfrm>
          <a:off x="12125325" y="1409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86106</xdr:rowOff>
    </xdr:from>
    <xdr:to>
      <xdr:col>71</xdr:col>
      <xdr:colOff>177800</xdr:colOff>
      <xdr:row>82</xdr:row>
      <xdr:rowOff>131826</xdr:rowOff>
    </xdr:to>
    <xdr:cxnSp macro="">
      <xdr:nvCxnSpPr>
        <xdr:cNvPr id="774" name="直線コネクタ 773"/>
        <xdr:cNvCxnSpPr/>
      </xdr:nvCxnSpPr>
      <xdr:spPr>
        <a:xfrm>
          <a:off x="12176125" y="14145006"/>
          <a:ext cx="850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43705</xdr:rowOff>
    </xdr:from>
    <xdr:ext cx="405111" cy="259045"/>
    <xdr:sp macro="" textlink="">
      <xdr:nvSpPr>
        <xdr:cNvPr id="775" name="n_1aveValue【児童館】&#10;有形固定資産減価償却率"/>
        <xdr:cNvSpPr txBox="1"/>
      </xdr:nvSpPr>
      <xdr:spPr>
        <a:xfrm>
          <a:off x="14504044" y="13759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52849</xdr:rowOff>
    </xdr:from>
    <xdr:ext cx="405111" cy="259045"/>
    <xdr:sp macro="" textlink="">
      <xdr:nvSpPr>
        <xdr:cNvPr id="776" name="n_2aveValue【児童館】&#10;有形固定資産減価償却率"/>
        <xdr:cNvSpPr txBox="1"/>
      </xdr:nvSpPr>
      <xdr:spPr>
        <a:xfrm>
          <a:off x="13675369" y="1376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73423</xdr:rowOff>
    </xdr:from>
    <xdr:ext cx="405111" cy="259045"/>
    <xdr:sp macro="" textlink="">
      <xdr:nvSpPr>
        <xdr:cNvPr id="777" name="n_3aveValue【児童館】&#10;有形固定資産減価償却率"/>
        <xdr:cNvSpPr txBox="1"/>
      </xdr:nvSpPr>
      <xdr:spPr>
        <a:xfrm>
          <a:off x="12833994" y="1378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20845</xdr:rowOff>
    </xdr:from>
    <xdr:ext cx="405111" cy="259045"/>
    <xdr:sp macro="" textlink="">
      <xdr:nvSpPr>
        <xdr:cNvPr id="778" name="n_4aveValue【児童館】&#10;有形固定資産減価償却率"/>
        <xdr:cNvSpPr txBox="1"/>
      </xdr:nvSpPr>
      <xdr:spPr>
        <a:xfrm>
          <a:off x="1198309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109745</xdr:rowOff>
    </xdr:from>
    <xdr:ext cx="405111" cy="259045"/>
    <xdr:sp macro="" textlink="">
      <xdr:nvSpPr>
        <xdr:cNvPr id="779" name="n_1mainValue【児童館】&#10;有形固定資産減価償却率"/>
        <xdr:cNvSpPr txBox="1"/>
      </xdr:nvSpPr>
      <xdr:spPr>
        <a:xfrm>
          <a:off x="14504044" y="1434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48023</xdr:rowOff>
    </xdr:from>
    <xdr:ext cx="405111" cy="259045"/>
    <xdr:sp macro="" textlink="">
      <xdr:nvSpPr>
        <xdr:cNvPr id="780" name="n_2mainValue【児童館】&#10;有形固定資産減価償却率"/>
        <xdr:cNvSpPr txBox="1"/>
      </xdr:nvSpPr>
      <xdr:spPr>
        <a:xfrm>
          <a:off x="13675369" y="14278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2303</xdr:rowOff>
    </xdr:from>
    <xdr:ext cx="405111" cy="259045"/>
    <xdr:sp macro="" textlink="">
      <xdr:nvSpPr>
        <xdr:cNvPr id="781" name="n_3mainValue【児童館】&#10;有形固定資産減価償却率"/>
        <xdr:cNvSpPr txBox="1"/>
      </xdr:nvSpPr>
      <xdr:spPr>
        <a:xfrm>
          <a:off x="12833994" y="1423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128033</xdr:rowOff>
    </xdr:from>
    <xdr:ext cx="405111" cy="259045"/>
    <xdr:sp macro="" textlink="">
      <xdr:nvSpPr>
        <xdr:cNvPr id="782" name="n_4mainValue【児童館】&#10;有形固定資産減価償却率"/>
        <xdr:cNvSpPr txBox="1"/>
      </xdr:nvSpPr>
      <xdr:spPr>
        <a:xfrm>
          <a:off x="11983094"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3" name="直線コネクタ 792"/>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4" name="テキスト ボックス 793"/>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5" name="直線コネクタ 794"/>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6" name="テキスト ボックス 795"/>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7" name="直線コネクタ 796"/>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8" name="テキスト ボックス 797"/>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9" name="直線コネクタ 798"/>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0" name="テキスト ボックス 799"/>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1" name="直線コネクタ 800"/>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2" name="テキスト ボックス 801"/>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3" name="直線コネクタ 802"/>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4" name="テキスト ボックス 803"/>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5" name="【児童館】&#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68580</xdr:rowOff>
    </xdr:to>
    <xdr:cxnSp macro="">
      <xdr:nvCxnSpPr>
        <xdr:cNvPr id="806" name="直線コネクタ 805"/>
        <xdr:cNvCxnSpPr/>
      </xdr:nvCxnSpPr>
      <xdr:spPr>
        <a:xfrm flipV="1">
          <a:off x="21055964" y="1344168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72407</xdr:rowOff>
    </xdr:from>
    <xdr:ext cx="469744" cy="259045"/>
    <xdr:sp macro="" textlink="">
      <xdr:nvSpPr>
        <xdr:cNvPr id="807" name="【児童館】&#10;一人当たり面積最小値テキスト"/>
        <xdr:cNvSpPr txBox="1"/>
      </xdr:nvSpPr>
      <xdr:spPr>
        <a:xfrm>
          <a:off x="21094700" y="1481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68580</xdr:rowOff>
    </xdr:from>
    <xdr:to>
      <xdr:col>116</xdr:col>
      <xdr:colOff>152400</xdr:colOff>
      <xdr:row>86</xdr:row>
      <xdr:rowOff>68580</xdr:rowOff>
    </xdr:to>
    <xdr:cxnSp macro="">
      <xdr:nvCxnSpPr>
        <xdr:cNvPr id="808" name="直線コネクタ 807"/>
        <xdr:cNvCxnSpPr/>
      </xdr:nvCxnSpPr>
      <xdr:spPr>
        <a:xfrm>
          <a:off x="20977225" y="148132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809" name="【児童館】&#10;一人当たり面積最大値テキスト"/>
        <xdr:cNvSpPr txBox="1"/>
      </xdr:nvSpPr>
      <xdr:spPr>
        <a:xfrm>
          <a:off x="210947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810" name="直線コネクタ 809"/>
        <xdr:cNvCxnSpPr/>
      </xdr:nvCxnSpPr>
      <xdr:spPr>
        <a:xfrm>
          <a:off x="20977225" y="134416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87647</xdr:rowOff>
    </xdr:from>
    <xdr:ext cx="469744" cy="259045"/>
    <xdr:sp macro="" textlink="">
      <xdr:nvSpPr>
        <xdr:cNvPr id="811" name="【児童館】&#10;一人当たり面積平均値テキスト"/>
        <xdr:cNvSpPr txBox="1"/>
      </xdr:nvSpPr>
      <xdr:spPr>
        <a:xfrm>
          <a:off x="21094700" y="144894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109220</xdr:rowOff>
    </xdr:from>
    <xdr:to>
      <xdr:col>116</xdr:col>
      <xdr:colOff>114300</xdr:colOff>
      <xdr:row>85</xdr:row>
      <xdr:rowOff>39370</xdr:rowOff>
    </xdr:to>
    <xdr:sp macro="" textlink="">
      <xdr:nvSpPr>
        <xdr:cNvPr id="812" name="フローチャート: 判断 811"/>
        <xdr:cNvSpPr/>
      </xdr:nvSpPr>
      <xdr:spPr>
        <a:xfrm>
          <a:off x="210058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154939</xdr:rowOff>
    </xdr:from>
    <xdr:to>
      <xdr:col>112</xdr:col>
      <xdr:colOff>38100</xdr:colOff>
      <xdr:row>85</xdr:row>
      <xdr:rowOff>85089</xdr:rowOff>
    </xdr:to>
    <xdr:sp macro="" textlink="">
      <xdr:nvSpPr>
        <xdr:cNvPr id="813" name="フローチャート: 判断 812"/>
        <xdr:cNvSpPr/>
      </xdr:nvSpPr>
      <xdr:spPr>
        <a:xfrm>
          <a:off x="20215225" y="145567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147320</xdr:rowOff>
    </xdr:from>
    <xdr:to>
      <xdr:col>107</xdr:col>
      <xdr:colOff>101600</xdr:colOff>
      <xdr:row>85</xdr:row>
      <xdr:rowOff>77470</xdr:rowOff>
    </xdr:to>
    <xdr:sp macro="" textlink="">
      <xdr:nvSpPr>
        <xdr:cNvPr id="814" name="フローチャート: 判断 813"/>
        <xdr:cNvSpPr/>
      </xdr:nvSpPr>
      <xdr:spPr>
        <a:xfrm>
          <a:off x="19364325"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15" name="フローチャート: 判断 814"/>
        <xdr:cNvSpPr/>
      </xdr:nvSpPr>
      <xdr:spPr>
        <a:xfrm>
          <a:off x="1852295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16" name="フローチャート: 判断 815"/>
        <xdr:cNvSpPr/>
      </xdr:nvSpPr>
      <xdr:spPr>
        <a:xfrm>
          <a:off x="17681575" y="1459483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7" name="テキスト ボックス 816"/>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8" name="テキスト ボックス 817"/>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9" name="テキスト ボックス 818"/>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0" name="テキスト ボックス 819"/>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1" name="テキスト ボックス 820"/>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166370</xdr:rowOff>
    </xdr:from>
    <xdr:to>
      <xdr:col>112</xdr:col>
      <xdr:colOff>38100</xdr:colOff>
      <xdr:row>86</xdr:row>
      <xdr:rowOff>96520</xdr:rowOff>
    </xdr:to>
    <xdr:sp macro="" textlink="">
      <xdr:nvSpPr>
        <xdr:cNvPr id="822" name="楕円 821"/>
        <xdr:cNvSpPr/>
      </xdr:nvSpPr>
      <xdr:spPr>
        <a:xfrm>
          <a:off x="20215225" y="1473962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823" name="楕円 822"/>
        <xdr:cNvSpPr/>
      </xdr:nvSpPr>
      <xdr:spPr>
        <a:xfrm>
          <a:off x="19364325"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45720</xdr:rowOff>
    </xdr:from>
    <xdr:to>
      <xdr:col>111</xdr:col>
      <xdr:colOff>177800</xdr:colOff>
      <xdr:row>86</xdr:row>
      <xdr:rowOff>45720</xdr:rowOff>
    </xdr:to>
    <xdr:cxnSp macro="">
      <xdr:nvCxnSpPr>
        <xdr:cNvPr id="824" name="直線コネクタ 823"/>
        <xdr:cNvCxnSpPr/>
      </xdr:nvCxnSpPr>
      <xdr:spPr>
        <a:xfrm>
          <a:off x="19415125" y="1479042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2539</xdr:rowOff>
    </xdr:from>
    <xdr:to>
      <xdr:col>102</xdr:col>
      <xdr:colOff>165100</xdr:colOff>
      <xdr:row>86</xdr:row>
      <xdr:rowOff>104139</xdr:rowOff>
    </xdr:to>
    <xdr:sp macro="" textlink="">
      <xdr:nvSpPr>
        <xdr:cNvPr id="825" name="楕円 824"/>
        <xdr:cNvSpPr/>
      </xdr:nvSpPr>
      <xdr:spPr>
        <a:xfrm>
          <a:off x="1852295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45720</xdr:rowOff>
    </xdr:from>
    <xdr:to>
      <xdr:col>107</xdr:col>
      <xdr:colOff>50800</xdr:colOff>
      <xdr:row>86</xdr:row>
      <xdr:rowOff>53339</xdr:rowOff>
    </xdr:to>
    <xdr:cxnSp macro="">
      <xdr:nvCxnSpPr>
        <xdr:cNvPr id="826" name="直線コネクタ 825"/>
        <xdr:cNvCxnSpPr/>
      </xdr:nvCxnSpPr>
      <xdr:spPr>
        <a:xfrm flipV="1">
          <a:off x="18573750" y="14790420"/>
          <a:ext cx="841375"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2539</xdr:rowOff>
    </xdr:from>
    <xdr:to>
      <xdr:col>98</xdr:col>
      <xdr:colOff>38100</xdr:colOff>
      <xdr:row>86</xdr:row>
      <xdr:rowOff>104139</xdr:rowOff>
    </xdr:to>
    <xdr:sp macro="" textlink="">
      <xdr:nvSpPr>
        <xdr:cNvPr id="827" name="楕円 826"/>
        <xdr:cNvSpPr/>
      </xdr:nvSpPr>
      <xdr:spPr>
        <a:xfrm>
          <a:off x="17681575" y="1474723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53339</xdr:rowOff>
    </xdr:from>
    <xdr:to>
      <xdr:col>102</xdr:col>
      <xdr:colOff>114300</xdr:colOff>
      <xdr:row>86</xdr:row>
      <xdr:rowOff>53339</xdr:rowOff>
    </xdr:to>
    <xdr:cxnSp macro="">
      <xdr:nvCxnSpPr>
        <xdr:cNvPr id="828" name="直線コネクタ 827"/>
        <xdr:cNvCxnSpPr/>
      </xdr:nvCxnSpPr>
      <xdr:spPr>
        <a:xfrm>
          <a:off x="17732375" y="14798039"/>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101616</xdr:rowOff>
    </xdr:from>
    <xdr:ext cx="469744" cy="259045"/>
    <xdr:sp macro="" textlink="">
      <xdr:nvSpPr>
        <xdr:cNvPr id="829" name="n_1aveValue【児童館】&#10;一人当たり面積"/>
        <xdr:cNvSpPr txBox="1"/>
      </xdr:nvSpPr>
      <xdr:spPr>
        <a:xfrm>
          <a:off x="20027977" y="1433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93997</xdr:rowOff>
    </xdr:from>
    <xdr:ext cx="469744" cy="259045"/>
    <xdr:sp macro="" textlink="">
      <xdr:nvSpPr>
        <xdr:cNvPr id="830" name="n_2aveValue【児童館】&#10;一人当たり面積"/>
        <xdr:cNvSpPr txBox="1"/>
      </xdr:nvSpPr>
      <xdr:spPr>
        <a:xfrm>
          <a:off x="1918977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31" name="n_3aveValue【児童館】&#10;一人当たり面積"/>
        <xdr:cNvSpPr txBox="1"/>
      </xdr:nvSpPr>
      <xdr:spPr>
        <a:xfrm>
          <a:off x="18348402"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139716</xdr:rowOff>
    </xdr:from>
    <xdr:ext cx="469744" cy="259045"/>
    <xdr:sp macro="" textlink="">
      <xdr:nvSpPr>
        <xdr:cNvPr id="832" name="n_4aveValue【児童館】&#10;一人当たり面積"/>
        <xdr:cNvSpPr txBox="1"/>
      </xdr:nvSpPr>
      <xdr:spPr>
        <a:xfrm>
          <a:off x="17507027"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87647</xdr:rowOff>
    </xdr:from>
    <xdr:ext cx="469744" cy="259045"/>
    <xdr:sp macro="" textlink="">
      <xdr:nvSpPr>
        <xdr:cNvPr id="833" name="n_1mainValue【児童館】&#10;一人当たり面積"/>
        <xdr:cNvSpPr txBox="1"/>
      </xdr:nvSpPr>
      <xdr:spPr>
        <a:xfrm>
          <a:off x="2002797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87647</xdr:rowOff>
    </xdr:from>
    <xdr:ext cx="469744" cy="259045"/>
    <xdr:sp macro="" textlink="">
      <xdr:nvSpPr>
        <xdr:cNvPr id="834" name="n_2mainValue【児童館】&#10;一人当たり面積"/>
        <xdr:cNvSpPr txBox="1"/>
      </xdr:nvSpPr>
      <xdr:spPr>
        <a:xfrm>
          <a:off x="1918977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95266</xdr:rowOff>
    </xdr:from>
    <xdr:ext cx="469744" cy="259045"/>
    <xdr:sp macro="" textlink="">
      <xdr:nvSpPr>
        <xdr:cNvPr id="835" name="n_3mainValue【児童館】&#10;一人当たり面積"/>
        <xdr:cNvSpPr txBox="1"/>
      </xdr:nvSpPr>
      <xdr:spPr>
        <a:xfrm>
          <a:off x="18348402"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95266</xdr:rowOff>
    </xdr:from>
    <xdr:ext cx="469744" cy="259045"/>
    <xdr:sp macro="" textlink="">
      <xdr:nvSpPr>
        <xdr:cNvPr id="836" name="n_4mainValue【児童館】&#10;一人当たり面積"/>
        <xdr:cNvSpPr txBox="1"/>
      </xdr:nvSpPr>
      <xdr:spPr>
        <a:xfrm>
          <a:off x="175070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48" name="直線コネクタ 847"/>
        <xdr:cNvCxnSpPr/>
      </xdr:nvCxnSpPr>
      <xdr:spPr>
        <a:xfrm>
          <a:off x="11826875" y="1859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849" name="テキスト ボックス 848"/>
        <xdr:cNvSpPr txBox="1"/>
      </xdr:nvSpPr>
      <xdr:spPr>
        <a:xfrm>
          <a:off x="1138827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50" name="直線コネクタ 849"/>
        <xdr:cNvCxnSpPr/>
      </xdr:nvCxnSpPr>
      <xdr:spPr>
        <a:xfrm>
          <a:off x="11826875" y="1813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51" name="テキスト ボックス 850"/>
        <xdr:cNvSpPr txBox="1"/>
      </xdr:nvSpPr>
      <xdr:spPr>
        <a:xfrm>
          <a:off x="1144286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52" name="直線コネクタ 851"/>
        <xdr:cNvCxnSpPr/>
      </xdr:nvCxnSpPr>
      <xdr:spPr>
        <a:xfrm>
          <a:off x="11826875" y="1767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53" name="テキスト ボックス 852"/>
        <xdr:cNvSpPr txBox="1"/>
      </xdr:nvSpPr>
      <xdr:spPr>
        <a:xfrm>
          <a:off x="1144286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54" name="直線コネクタ 853"/>
        <xdr:cNvCxnSpPr/>
      </xdr:nvCxnSpPr>
      <xdr:spPr>
        <a:xfrm>
          <a:off x="11826875" y="1722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55" name="テキスト ボックス 854"/>
        <xdr:cNvSpPr txBox="1"/>
      </xdr:nvSpPr>
      <xdr:spPr>
        <a:xfrm>
          <a:off x="1144286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6" name="直線コネクタ 855"/>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57" name="テキスト ボックス 856"/>
        <xdr:cNvSpPr txBox="1"/>
      </xdr:nvSpPr>
      <xdr:spPr>
        <a:xfrm>
          <a:off x="1144286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8" name="【公民館】&#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99061</xdr:rowOff>
    </xdr:from>
    <xdr:to>
      <xdr:col>85</xdr:col>
      <xdr:colOff>126364</xdr:colOff>
      <xdr:row>107</xdr:row>
      <xdr:rowOff>160782</xdr:rowOff>
    </xdr:to>
    <xdr:cxnSp macro="">
      <xdr:nvCxnSpPr>
        <xdr:cNvPr id="859" name="直線コネクタ 858"/>
        <xdr:cNvCxnSpPr/>
      </xdr:nvCxnSpPr>
      <xdr:spPr>
        <a:xfrm flipV="1">
          <a:off x="15509239" y="17244061"/>
          <a:ext cx="0" cy="1261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164609</xdr:rowOff>
    </xdr:from>
    <xdr:ext cx="405111" cy="259045"/>
    <xdr:sp macro="" textlink="">
      <xdr:nvSpPr>
        <xdr:cNvPr id="860" name="【公民館】&#10;有形固定資産減価償却率最小値テキスト"/>
        <xdr:cNvSpPr txBox="1"/>
      </xdr:nvSpPr>
      <xdr:spPr>
        <a:xfrm>
          <a:off x="15547975" y="18509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160782</xdr:rowOff>
    </xdr:from>
    <xdr:to>
      <xdr:col>86</xdr:col>
      <xdr:colOff>25400</xdr:colOff>
      <xdr:row>107</xdr:row>
      <xdr:rowOff>160782</xdr:rowOff>
    </xdr:to>
    <xdr:cxnSp macro="">
      <xdr:nvCxnSpPr>
        <xdr:cNvPr id="861" name="直線コネクタ 860"/>
        <xdr:cNvCxnSpPr/>
      </xdr:nvCxnSpPr>
      <xdr:spPr>
        <a:xfrm>
          <a:off x="15420975" y="1850593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45738</xdr:rowOff>
    </xdr:from>
    <xdr:ext cx="405111" cy="259045"/>
    <xdr:sp macro="" textlink="">
      <xdr:nvSpPr>
        <xdr:cNvPr id="862" name="【公民館】&#10;有形固定資産減価償却率最大値テキスト"/>
        <xdr:cNvSpPr txBox="1"/>
      </xdr:nvSpPr>
      <xdr:spPr>
        <a:xfrm>
          <a:off x="15547975" y="1701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99061</xdr:rowOff>
    </xdr:from>
    <xdr:to>
      <xdr:col>86</xdr:col>
      <xdr:colOff>25400</xdr:colOff>
      <xdr:row>100</xdr:row>
      <xdr:rowOff>99061</xdr:rowOff>
    </xdr:to>
    <xdr:cxnSp macro="">
      <xdr:nvCxnSpPr>
        <xdr:cNvPr id="863" name="直線コネクタ 862"/>
        <xdr:cNvCxnSpPr/>
      </xdr:nvCxnSpPr>
      <xdr:spPr>
        <a:xfrm>
          <a:off x="15420975" y="1724406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118127</xdr:rowOff>
    </xdr:from>
    <xdr:ext cx="405111" cy="259045"/>
    <xdr:sp macro="" textlink="">
      <xdr:nvSpPr>
        <xdr:cNvPr id="864" name="【公民館】&#10;有形固定資産減価償却率平均値テキスト"/>
        <xdr:cNvSpPr txBox="1"/>
      </xdr:nvSpPr>
      <xdr:spPr>
        <a:xfrm>
          <a:off x="15547975" y="17777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139700</xdr:rowOff>
    </xdr:from>
    <xdr:to>
      <xdr:col>85</xdr:col>
      <xdr:colOff>177800</xdr:colOff>
      <xdr:row>104</xdr:row>
      <xdr:rowOff>69850</xdr:rowOff>
    </xdr:to>
    <xdr:sp macro="" textlink="">
      <xdr:nvSpPr>
        <xdr:cNvPr id="865" name="フローチャート: 判断 864"/>
        <xdr:cNvSpPr/>
      </xdr:nvSpPr>
      <xdr:spPr>
        <a:xfrm>
          <a:off x="15459075"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112268</xdr:rowOff>
    </xdr:from>
    <xdr:to>
      <xdr:col>81</xdr:col>
      <xdr:colOff>101600</xdr:colOff>
      <xdr:row>104</xdr:row>
      <xdr:rowOff>42418</xdr:rowOff>
    </xdr:to>
    <xdr:sp macro="" textlink="">
      <xdr:nvSpPr>
        <xdr:cNvPr id="866" name="フローチャート: 判断 865"/>
        <xdr:cNvSpPr/>
      </xdr:nvSpPr>
      <xdr:spPr>
        <a:xfrm>
          <a:off x="14658975"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100837</xdr:rowOff>
    </xdr:from>
    <xdr:to>
      <xdr:col>76</xdr:col>
      <xdr:colOff>165100</xdr:colOff>
      <xdr:row>104</xdr:row>
      <xdr:rowOff>30987</xdr:rowOff>
    </xdr:to>
    <xdr:sp macro="" textlink="">
      <xdr:nvSpPr>
        <xdr:cNvPr id="867" name="フローチャート: 判断 866"/>
        <xdr:cNvSpPr/>
      </xdr:nvSpPr>
      <xdr:spPr>
        <a:xfrm>
          <a:off x="138176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75692</xdr:rowOff>
    </xdr:from>
    <xdr:to>
      <xdr:col>72</xdr:col>
      <xdr:colOff>38100</xdr:colOff>
      <xdr:row>104</xdr:row>
      <xdr:rowOff>5842</xdr:rowOff>
    </xdr:to>
    <xdr:sp macro="" textlink="">
      <xdr:nvSpPr>
        <xdr:cNvPr id="868" name="フローチャート: 判断 867"/>
        <xdr:cNvSpPr/>
      </xdr:nvSpPr>
      <xdr:spPr>
        <a:xfrm>
          <a:off x="12976225" y="1773504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121413</xdr:rowOff>
    </xdr:from>
    <xdr:to>
      <xdr:col>67</xdr:col>
      <xdr:colOff>101600</xdr:colOff>
      <xdr:row>103</xdr:row>
      <xdr:rowOff>51563</xdr:rowOff>
    </xdr:to>
    <xdr:sp macro="" textlink="">
      <xdr:nvSpPr>
        <xdr:cNvPr id="869" name="フローチャート: 判断 868"/>
        <xdr:cNvSpPr/>
      </xdr:nvSpPr>
      <xdr:spPr>
        <a:xfrm>
          <a:off x="12125325" y="17609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48261</xdr:rowOff>
    </xdr:from>
    <xdr:to>
      <xdr:col>85</xdr:col>
      <xdr:colOff>177800</xdr:colOff>
      <xdr:row>100</xdr:row>
      <xdr:rowOff>149861</xdr:rowOff>
    </xdr:to>
    <xdr:sp macro="" textlink="">
      <xdr:nvSpPr>
        <xdr:cNvPr id="875" name="楕円 874"/>
        <xdr:cNvSpPr/>
      </xdr:nvSpPr>
      <xdr:spPr>
        <a:xfrm>
          <a:off x="15459075"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1288</xdr:rowOff>
    </xdr:from>
    <xdr:ext cx="405111" cy="259045"/>
    <xdr:sp macro="" textlink="">
      <xdr:nvSpPr>
        <xdr:cNvPr id="876" name="【公民館】&#10;有形固定資産減価償却率該当値テキスト"/>
        <xdr:cNvSpPr txBox="1"/>
      </xdr:nvSpPr>
      <xdr:spPr>
        <a:xfrm>
          <a:off x="15547975" y="17146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2539</xdr:rowOff>
    </xdr:from>
    <xdr:to>
      <xdr:col>81</xdr:col>
      <xdr:colOff>101600</xdr:colOff>
      <xdr:row>100</xdr:row>
      <xdr:rowOff>104139</xdr:rowOff>
    </xdr:to>
    <xdr:sp macro="" textlink="">
      <xdr:nvSpPr>
        <xdr:cNvPr id="877" name="楕円 876"/>
        <xdr:cNvSpPr/>
      </xdr:nvSpPr>
      <xdr:spPr>
        <a:xfrm>
          <a:off x="14658975"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53339</xdr:rowOff>
    </xdr:from>
    <xdr:to>
      <xdr:col>85</xdr:col>
      <xdr:colOff>127000</xdr:colOff>
      <xdr:row>100</xdr:row>
      <xdr:rowOff>99061</xdr:rowOff>
    </xdr:to>
    <xdr:cxnSp macro="">
      <xdr:nvCxnSpPr>
        <xdr:cNvPr id="878" name="直線コネクタ 877"/>
        <xdr:cNvCxnSpPr/>
      </xdr:nvCxnSpPr>
      <xdr:spPr>
        <a:xfrm>
          <a:off x="14709775" y="17198339"/>
          <a:ext cx="8001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16256</xdr:rowOff>
    </xdr:from>
    <xdr:to>
      <xdr:col>76</xdr:col>
      <xdr:colOff>165100</xdr:colOff>
      <xdr:row>100</xdr:row>
      <xdr:rowOff>117856</xdr:rowOff>
    </xdr:to>
    <xdr:sp macro="" textlink="">
      <xdr:nvSpPr>
        <xdr:cNvPr id="879" name="楕円 878"/>
        <xdr:cNvSpPr/>
      </xdr:nvSpPr>
      <xdr:spPr>
        <a:xfrm>
          <a:off x="13817600" y="1716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53339</xdr:rowOff>
    </xdr:from>
    <xdr:to>
      <xdr:col>81</xdr:col>
      <xdr:colOff>50800</xdr:colOff>
      <xdr:row>100</xdr:row>
      <xdr:rowOff>67056</xdr:rowOff>
    </xdr:to>
    <xdr:cxnSp macro="">
      <xdr:nvCxnSpPr>
        <xdr:cNvPr id="880" name="直線コネクタ 879"/>
        <xdr:cNvCxnSpPr/>
      </xdr:nvCxnSpPr>
      <xdr:spPr>
        <a:xfrm flipV="1">
          <a:off x="13868400" y="17198339"/>
          <a:ext cx="841375"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254</xdr:rowOff>
    </xdr:from>
    <xdr:to>
      <xdr:col>72</xdr:col>
      <xdr:colOff>38100</xdr:colOff>
      <xdr:row>102</xdr:row>
      <xdr:rowOff>101854</xdr:rowOff>
    </xdr:to>
    <xdr:sp macro="" textlink="">
      <xdr:nvSpPr>
        <xdr:cNvPr id="881" name="楕円 880"/>
        <xdr:cNvSpPr/>
      </xdr:nvSpPr>
      <xdr:spPr>
        <a:xfrm>
          <a:off x="12976225" y="1748815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67056</xdr:rowOff>
    </xdr:from>
    <xdr:to>
      <xdr:col>76</xdr:col>
      <xdr:colOff>114300</xdr:colOff>
      <xdr:row>102</xdr:row>
      <xdr:rowOff>51054</xdr:rowOff>
    </xdr:to>
    <xdr:cxnSp macro="">
      <xdr:nvCxnSpPr>
        <xdr:cNvPr id="882" name="直線コネクタ 881"/>
        <xdr:cNvCxnSpPr/>
      </xdr:nvCxnSpPr>
      <xdr:spPr>
        <a:xfrm flipV="1">
          <a:off x="13027025" y="17212056"/>
          <a:ext cx="841375"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27687</xdr:rowOff>
    </xdr:from>
    <xdr:to>
      <xdr:col>67</xdr:col>
      <xdr:colOff>101600</xdr:colOff>
      <xdr:row>102</xdr:row>
      <xdr:rowOff>129287</xdr:rowOff>
    </xdr:to>
    <xdr:sp macro="" textlink="">
      <xdr:nvSpPr>
        <xdr:cNvPr id="883" name="楕円 882"/>
        <xdr:cNvSpPr/>
      </xdr:nvSpPr>
      <xdr:spPr>
        <a:xfrm>
          <a:off x="12125325" y="1751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51054</xdr:rowOff>
    </xdr:from>
    <xdr:to>
      <xdr:col>71</xdr:col>
      <xdr:colOff>177800</xdr:colOff>
      <xdr:row>102</xdr:row>
      <xdr:rowOff>78487</xdr:rowOff>
    </xdr:to>
    <xdr:cxnSp macro="">
      <xdr:nvCxnSpPr>
        <xdr:cNvPr id="884" name="直線コネクタ 883"/>
        <xdr:cNvCxnSpPr/>
      </xdr:nvCxnSpPr>
      <xdr:spPr>
        <a:xfrm flipV="1">
          <a:off x="12176125" y="17538954"/>
          <a:ext cx="8509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33545</xdr:rowOff>
    </xdr:from>
    <xdr:ext cx="405111" cy="259045"/>
    <xdr:sp macro="" textlink="">
      <xdr:nvSpPr>
        <xdr:cNvPr id="885" name="n_1aveValue【公民館】&#10;有形固定資産減価償却率"/>
        <xdr:cNvSpPr txBox="1"/>
      </xdr:nvSpPr>
      <xdr:spPr>
        <a:xfrm>
          <a:off x="14504044" y="17864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22114</xdr:rowOff>
    </xdr:from>
    <xdr:ext cx="405111" cy="259045"/>
    <xdr:sp macro="" textlink="">
      <xdr:nvSpPr>
        <xdr:cNvPr id="886" name="n_2aveValue【公民館】&#10;有形固定資産減価償却率"/>
        <xdr:cNvSpPr txBox="1"/>
      </xdr:nvSpPr>
      <xdr:spPr>
        <a:xfrm>
          <a:off x="13675369" y="17852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168419</xdr:rowOff>
    </xdr:from>
    <xdr:ext cx="405111" cy="259045"/>
    <xdr:sp macro="" textlink="">
      <xdr:nvSpPr>
        <xdr:cNvPr id="887" name="n_3aveValue【公民館】&#10;有形固定資産減価償却率"/>
        <xdr:cNvSpPr txBox="1"/>
      </xdr:nvSpPr>
      <xdr:spPr>
        <a:xfrm>
          <a:off x="12833994" y="17827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42690</xdr:rowOff>
    </xdr:from>
    <xdr:ext cx="405111" cy="259045"/>
    <xdr:sp macro="" textlink="">
      <xdr:nvSpPr>
        <xdr:cNvPr id="888" name="n_4aveValue【公民館】&#10;有形固定資産減価償却率"/>
        <xdr:cNvSpPr txBox="1"/>
      </xdr:nvSpPr>
      <xdr:spPr>
        <a:xfrm>
          <a:off x="11983094" y="1770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120666</xdr:rowOff>
    </xdr:from>
    <xdr:ext cx="405111" cy="259045"/>
    <xdr:sp macro="" textlink="">
      <xdr:nvSpPr>
        <xdr:cNvPr id="889" name="n_1mainValue【公民館】&#10;有形固定資産減価償却率"/>
        <xdr:cNvSpPr txBox="1"/>
      </xdr:nvSpPr>
      <xdr:spPr>
        <a:xfrm>
          <a:off x="145040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134383</xdr:rowOff>
    </xdr:from>
    <xdr:ext cx="405111" cy="259045"/>
    <xdr:sp macro="" textlink="">
      <xdr:nvSpPr>
        <xdr:cNvPr id="890" name="n_2mainValue【公民館】&#10;有形固定資産減価償却率"/>
        <xdr:cNvSpPr txBox="1"/>
      </xdr:nvSpPr>
      <xdr:spPr>
        <a:xfrm>
          <a:off x="13675369" y="1693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118381</xdr:rowOff>
    </xdr:from>
    <xdr:ext cx="405111" cy="259045"/>
    <xdr:sp macro="" textlink="">
      <xdr:nvSpPr>
        <xdr:cNvPr id="891" name="n_3mainValue【公民館】&#10;有形固定資産減価償却率"/>
        <xdr:cNvSpPr txBox="1"/>
      </xdr:nvSpPr>
      <xdr:spPr>
        <a:xfrm>
          <a:off x="12833994" y="1726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145814</xdr:rowOff>
    </xdr:from>
    <xdr:ext cx="405111" cy="259045"/>
    <xdr:sp macro="" textlink="">
      <xdr:nvSpPr>
        <xdr:cNvPr id="892" name="n_4mainValue【公民館】&#10;有形固定資産減価償却率"/>
        <xdr:cNvSpPr txBox="1"/>
      </xdr:nvSpPr>
      <xdr:spPr>
        <a:xfrm>
          <a:off x="11983094" y="17290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公民館】&#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38644</xdr:rowOff>
    </xdr:from>
    <xdr:to>
      <xdr:col>116</xdr:col>
      <xdr:colOff>62864</xdr:colOff>
      <xdr:row>108</xdr:row>
      <xdr:rowOff>82731</xdr:rowOff>
    </xdr:to>
    <xdr:cxnSp macro="">
      <xdr:nvCxnSpPr>
        <xdr:cNvPr id="918" name="直線コネクタ 917"/>
        <xdr:cNvCxnSpPr/>
      </xdr:nvCxnSpPr>
      <xdr:spPr>
        <a:xfrm flipV="1">
          <a:off x="21055964" y="17012194"/>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86558</xdr:rowOff>
    </xdr:from>
    <xdr:ext cx="469744" cy="259045"/>
    <xdr:sp macro="" textlink="">
      <xdr:nvSpPr>
        <xdr:cNvPr id="919" name="【公民館】&#10;一人当たり面積最小値テキスト"/>
        <xdr:cNvSpPr txBox="1"/>
      </xdr:nvSpPr>
      <xdr:spPr>
        <a:xfrm>
          <a:off x="21094700" y="1860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82731</xdr:rowOff>
    </xdr:from>
    <xdr:to>
      <xdr:col>116</xdr:col>
      <xdr:colOff>152400</xdr:colOff>
      <xdr:row>108</xdr:row>
      <xdr:rowOff>82731</xdr:rowOff>
    </xdr:to>
    <xdr:cxnSp macro="">
      <xdr:nvCxnSpPr>
        <xdr:cNvPr id="920" name="直線コネクタ 919"/>
        <xdr:cNvCxnSpPr/>
      </xdr:nvCxnSpPr>
      <xdr:spPr>
        <a:xfrm>
          <a:off x="20977225" y="1859933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156771</xdr:rowOff>
    </xdr:from>
    <xdr:ext cx="469744" cy="259045"/>
    <xdr:sp macro="" textlink="">
      <xdr:nvSpPr>
        <xdr:cNvPr id="921" name="【公民館】&#10;一人当たり面積最大値テキスト"/>
        <xdr:cNvSpPr txBox="1"/>
      </xdr:nvSpPr>
      <xdr:spPr>
        <a:xfrm>
          <a:off x="21094700" y="1678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38644</xdr:rowOff>
    </xdr:from>
    <xdr:to>
      <xdr:col>116</xdr:col>
      <xdr:colOff>152400</xdr:colOff>
      <xdr:row>99</xdr:row>
      <xdr:rowOff>38644</xdr:rowOff>
    </xdr:to>
    <xdr:cxnSp macro="">
      <xdr:nvCxnSpPr>
        <xdr:cNvPr id="922" name="直線コネクタ 921"/>
        <xdr:cNvCxnSpPr/>
      </xdr:nvCxnSpPr>
      <xdr:spPr>
        <a:xfrm>
          <a:off x="20977225" y="170121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85833</xdr:rowOff>
    </xdr:from>
    <xdr:ext cx="469744" cy="259045"/>
    <xdr:sp macro="" textlink="">
      <xdr:nvSpPr>
        <xdr:cNvPr id="923" name="【公民館】&#10;一人当たり面積平均値テキスト"/>
        <xdr:cNvSpPr txBox="1"/>
      </xdr:nvSpPr>
      <xdr:spPr>
        <a:xfrm>
          <a:off x="21094700" y="17916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62956</xdr:rowOff>
    </xdr:from>
    <xdr:to>
      <xdr:col>116</xdr:col>
      <xdr:colOff>114300</xdr:colOff>
      <xdr:row>105</xdr:row>
      <xdr:rowOff>164556</xdr:rowOff>
    </xdr:to>
    <xdr:sp macro="" textlink="">
      <xdr:nvSpPr>
        <xdr:cNvPr id="924" name="フローチャート: 判断 923"/>
        <xdr:cNvSpPr/>
      </xdr:nvSpPr>
      <xdr:spPr>
        <a:xfrm>
          <a:off x="210058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10705</xdr:rowOff>
    </xdr:from>
    <xdr:to>
      <xdr:col>112</xdr:col>
      <xdr:colOff>38100</xdr:colOff>
      <xdr:row>105</xdr:row>
      <xdr:rowOff>112305</xdr:rowOff>
    </xdr:to>
    <xdr:sp macro="" textlink="">
      <xdr:nvSpPr>
        <xdr:cNvPr id="925" name="フローチャート: 判断 924"/>
        <xdr:cNvSpPr/>
      </xdr:nvSpPr>
      <xdr:spPr>
        <a:xfrm>
          <a:off x="20215225" y="1801295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120106</xdr:rowOff>
    </xdr:from>
    <xdr:to>
      <xdr:col>107</xdr:col>
      <xdr:colOff>101600</xdr:colOff>
      <xdr:row>105</xdr:row>
      <xdr:rowOff>50256</xdr:rowOff>
    </xdr:to>
    <xdr:sp macro="" textlink="">
      <xdr:nvSpPr>
        <xdr:cNvPr id="926" name="フローチャート: 判断 925"/>
        <xdr:cNvSpPr/>
      </xdr:nvSpPr>
      <xdr:spPr>
        <a:xfrm>
          <a:off x="19364325"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129902</xdr:rowOff>
    </xdr:from>
    <xdr:to>
      <xdr:col>102</xdr:col>
      <xdr:colOff>165100</xdr:colOff>
      <xdr:row>105</xdr:row>
      <xdr:rowOff>60052</xdr:rowOff>
    </xdr:to>
    <xdr:sp macro="" textlink="">
      <xdr:nvSpPr>
        <xdr:cNvPr id="927" name="フローチャート: 判断 926"/>
        <xdr:cNvSpPr/>
      </xdr:nvSpPr>
      <xdr:spPr>
        <a:xfrm>
          <a:off x="1852295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62956</xdr:rowOff>
    </xdr:from>
    <xdr:to>
      <xdr:col>98</xdr:col>
      <xdr:colOff>38100</xdr:colOff>
      <xdr:row>105</xdr:row>
      <xdr:rowOff>164556</xdr:rowOff>
    </xdr:to>
    <xdr:sp macro="" textlink="">
      <xdr:nvSpPr>
        <xdr:cNvPr id="928" name="フローチャート: 判断 927"/>
        <xdr:cNvSpPr/>
      </xdr:nvSpPr>
      <xdr:spPr>
        <a:xfrm>
          <a:off x="17681575" y="1806520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35198</xdr:rowOff>
    </xdr:from>
    <xdr:to>
      <xdr:col>116</xdr:col>
      <xdr:colOff>114300</xdr:colOff>
      <xdr:row>106</xdr:row>
      <xdr:rowOff>136798</xdr:rowOff>
    </xdr:to>
    <xdr:sp macro="" textlink="">
      <xdr:nvSpPr>
        <xdr:cNvPr id="934" name="楕円 933"/>
        <xdr:cNvSpPr/>
      </xdr:nvSpPr>
      <xdr:spPr>
        <a:xfrm>
          <a:off x="210058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13625</xdr:rowOff>
    </xdr:from>
    <xdr:ext cx="469744" cy="259045"/>
    <xdr:sp macro="" textlink="">
      <xdr:nvSpPr>
        <xdr:cNvPr id="935" name="【公民館】&#10;一人当たり面積該当値テキスト"/>
        <xdr:cNvSpPr txBox="1"/>
      </xdr:nvSpPr>
      <xdr:spPr>
        <a:xfrm>
          <a:off x="21094700"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936" name="楕円 935"/>
        <xdr:cNvSpPr/>
      </xdr:nvSpPr>
      <xdr:spPr>
        <a:xfrm>
          <a:off x="20215225" y="181991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76200</xdr:rowOff>
    </xdr:from>
    <xdr:to>
      <xdr:col>116</xdr:col>
      <xdr:colOff>63500</xdr:colOff>
      <xdr:row>106</xdr:row>
      <xdr:rowOff>85998</xdr:rowOff>
    </xdr:to>
    <xdr:cxnSp macro="">
      <xdr:nvCxnSpPr>
        <xdr:cNvPr id="937" name="直線コネクタ 936"/>
        <xdr:cNvCxnSpPr/>
      </xdr:nvCxnSpPr>
      <xdr:spPr>
        <a:xfrm>
          <a:off x="20266025" y="18249900"/>
          <a:ext cx="790575"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61323</xdr:rowOff>
    </xdr:from>
    <xdr:to>
      <xdr:col>107</xdr:col>
      <xdr:colOff>101600</xdr:colOff>
      <xdr:row>106</xdr:row>
      <xdr:rowOff>162923</xdr:rowOff>
    </xdr:to>
    <xdr:sp macro="" textlink="">
      <xdr:nvSpPr>
        <xdr:cNvPr id="938" name="楕円 937"/>
        <xdr:cNvSpPr/>
      </xdr:nvSpPr>
      <xdr:spPr>
        <a:xfrm>
          <a:off x="19364325"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112123</xdr:rowOff>
    </xdr:to>
    <xdr:cxnSp macro="">
      <xdr:nvCxnSpPr>
        <xdr:cNvPr id="939" name="直線コネクタ 938"/>
        <xdr:cNvCxnSpPr/>
      </xdr:nvCxnSpPr>
      <xdr:spPr>
        <a:xfrm flipV="1">
          <a:off x="19415125" y="18249900"/>
          <a:ext cx="8509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165826</xdr:rowOff>
    </xdr:from>
    <xdr:to>
      <xdr:col>102</xdr:col>
      <xdr:colOff>165100</xdr:colOff>
      <xdr:row>107</xdr:row>
      <xdr:rowOff>95976</xdr:rowOff>
    </xdr:to>
    <xdr:sp macro="" textlink="">
      <xdr:nvSpPr>
        <xdr:cNvPr id="940" name="楕円 939"/>
        <xdr:cNvSpPr/>
      </xdr:nvSpPr>
      <xdr:spPr>
        <a:xfrm>
          <a:off x="1852295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112123</xdr:rowOff>
    </xdr:from>
    <xdr:to>
      <xdr:col>107</xdr:col>
      <xdr:colOff>50800</xdr:colOff>
      <xdr:row>107</xdr:row>
      <xdr:rowOff>45176</xdr:rowOff>
    </xdr:to>
    <xdr:cxnSp macro="">
      <xdr:nvCxnSpPr>
        <xdr:cNvPr id="941" name="直線コネクタ 940"/>
        <xdr:cNvCxnSpPr/>
      </xdr:nvCxnSpPr>
      <xdr:spPr>
        <a:xfrm flipV="1">
          <a:off x="18573750" y="18285823"/>
          <a:ext cx="841375"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110308</xdr:rowOff>
    </xdr:from>
    <xdr:to>
      <xdr:col>98</xdr:col>
      <xdr:colOff>38100</xdr:colOff>
      <xdr:row>107</xdr:row>
      <xdr:rowOff>40458</xdr:rowOff>
    </xdr:to>
    <xdr:sp macro="" textlink="">
      <xdr:nvSpPr>
        <xdr:cNvPr id="942" name="楕円 941"/>
        <xdr:cNvSpPr/>
      </xdr:nvSpPr>
      <xdr:spPr>
        <a:xfrm>
          <a:off x="17681575" y="1828400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161108</xdr:rowOff>
    </xdr:from>
    <xdr:to>
      <xdr:col>102</xdr:col>
      <xdr:colOff>114300</xdr:colOff>
      <xdr:row>107</xdr:row>
      <xdr:rowOff>45176</xdr:rowOff>
    </xdr:to>
    <xdr:cxnSp macro="">
      <xdr:nvCxnSpPr>
        <xdr:cNvPr id="943" name="直線コネクタ 942"/>
        <xdr:cNvCxnSpPr/>
      </xdr:nvCxnSpPr>
      <xdr:spPr>
        <a:xfrm>
          <a:off x="17732375" y="18334808"/>
          <a:ext cx="841375"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128832</xdr:rowOff>
    </xdr:from>
    <xdr:ext cx="469744" cy="259045"/>
    <xdr:sp macro="" textlink="">
      <xdr:nvSpPr>
        <xdr:cNvPr id="944" name="n_1aveValue【公民館】&#10;一人当たり面積"/>
        <xdr:cNvSpPr txBox="1"/>
      </xdr:nvSpPr>
      <xdr:spPr>
        <a:xfrm>
          <a:off x="2002797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66783</xdr:rowOff>
    </xdr:from>
    <xdr:ext cx="469744" cy="259045"/>
    <xdr:sp macro="" textlink="">
      <xdr:nvSpPr>
        <xdr:cNvPr id="945" name="n_2aveValue【公民館】&#10;一人当たり面積"/>
        <xdr:cNvSpPr txBox="1"/>
      </xdr:nvSpPr>
      <xdr:spPr>
        <a:xfrm>
          <a:off x="1918977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76579</xdr:rowOff>
    </xdr:from>
    <xdr:ext cx="469744" cy="259045"/>
    <xdr:sp macro="" textlink="">
      <xdr:nvSpPr>
        <xdr:cNvPr id="946" name="n_3aveValue【公民館】&#10;一人当たり面積"/>
        <xdr:cNvSpPr txBox="1"/>
      </xdr:nvSpPr>
      <xdr:spPr>
        <a:xfrm>
          <a:off x="18348402"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9633</xdr:rowOff>
    </xdr:from>
    <xdr:ext cx="469744" cy="259045"/>
    <xdr:sp macro="" textlink="">
      <xdr:nvSpPr>
        <xdr:cNvPr id="947" name="n_4aveValue【公民館】&#10;一人当たり面積"/>
        <xdr:cNvSpPr txBox="1"/>
      </xdr:nvSpPr>
      <xdr:spPr>
        <a:xfrm>
          <a:off x="175070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948" name="n_1mainValue【公民館】&#10;一人当たり面積"/>
        <xdr:cNvSpPr txBox="1"/>
      </xdr:nvSpPr>
      <xdr:spPr>
        <a:xfrm>
          <a:off x="2002797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154050</xdr:rowOff>
    </xdr:from>
    <xdr:ext cx="469744" cy="259045"/>
    <xdr:sp macro="" textlink="">
      <xdr:nvSpPr>
        <xdr:cNvPr id="949" name="n_2mainValue【公民館】&#10;一人当たり面積"/>
        <xdr:cNvSpPr txBox="1"/>
      </xdr:nvSpPr>
      <xdr:spPr>
        <a:xfrm>
          <a:off x="19189777" y="1832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87103</xdr:rowOff>
    </xdr:from>
    <xdr:ext cx="469744" cy="259045"/>
    <xdr:sp macro="" textlink="">
      <xdr:nvSpPr>
        <xdr:cNvPr id="950" name="n_3mainValue【公民館】&#10;一人当たり面積"/>
        <xdr:cNvSpPr txBox="1"/>
      </xdr:nvSpPr>
      <xdr:spPr>
        <a:xfrm>
          <a:off x="18348402" y="1843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31585</xdr:rowOff>
    </xdr:from>
    <xdr:ext cx="469744" cy="259045"/>
    <xdr:sp macro="" textlink="">
      <xdr:nvSpPr>
        <xdr:cNvPr id="951" name="n_4mainValue【公民館】&#10;一人当たり面積"/>
        <xdr:cNvSpPr txBox="1"/>
      </xdr:nvSpPr>
      <xdr:spPr>
        <a:xfrm>
          <a:off x="17507027" y="1837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類似団体と比較して特に有形固定資産減価償却率が低くなっている施設類型は、公民館（△</a:t>
          </a:r>
          <a:r>
            <a:rPr kumimoji="1" lang="en-US" altLang="ja-JP" sz="1300">
              <a:latin typeface="ＭＳ Ｐゴシック" panose="020B0600070205080204" pitchFamily="50" charset="-128"/>
              <a:ea typeface="ＭＳ Ｐゴシック" panose="020B0600070205080204" pitchFamily="50" charset="-128"/>
            </a:rPr>
            <a:t>26.5P</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12.5P</a:t>
          </a:r>
          <a:r>
            <a:rPr kumimoji="1" lang="ja-JP" altLang="en-US" sz="1300">
              <a:latin typeface="ＭＳ Ｐゴシック" panose="020B0600070205080204" pitchFamily="50" charset="-128"/>
              <a:ea typeface="ＭＳ Ｐゴシック" panose="020B0600070205080204" pitchFamily="50" charset="-128"/>
            </a:rPr>
            <a:t>）である。公民館は、平成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年度に新庄公民館、平成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年度に余田公民館の各地区公民館を建替えており、学校施設については、平成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策定した「新たな柳井市立小中学校整備計画書」に基づき、適正規模、適正配置を目指して整備したことにより、有形固定資産減価償却率が低くなっている。また、学校施設は、「柳井市学校施設長寿命化計画」を策定して、長期的な視点をもって施設の更新や改修、予備保全を行っていく方針としている。</a:t>
          </a:r>
        </a:p>
        <a:p>
          <a:r>
            <a:rPr kumimoji="1" lang="ja-JP" altLang="en-US" sz="1300">
              <a:latin typeface="ＭＳ Ｐゴシック" panose="020B0600070205080204" pitchFamily="50" charset="-128"/>
              <a:ea typeface="ＭＳ Ｐゴシック" panose="020B0600070205080204" pitchFamily="50" charset="-128"/>
            </a:rPr>
            <a:t>　児童館は、平成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年度末に廃止した。</a:t>
          </a:r>
        </a:p>
        <a:p>
          <a:r>
            <a:rPr kumimoji="1" lang="ja-JP" altLang="en-US" sz="1300">
              <a:latin typeface="ＭＳ Ｐゴシック" panose="020B0600070205080204" pitchFamily="50" charset="-128"/>
              <a:ea typeface="ＭＳ Ｐゴシック" panose="020B0600070205080204" pitchFamily="50" charset="-128"/>
            </a:rPr>
            <a:t>　なお、有形固定資産減価償却率の平成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年度との比較では、特に大きな増減は見られなかった。</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06425" y="127000"/>
          <a:ext cx="120618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8097500" y="190500"/>
          <a:ext cx="3771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8116550" y="215900"/>
          <a:ext cx="3727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8141950" y="241300"/>
          <a:ext cx="3670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山口県柳井市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5446375" y="190500"/>
          <a:ext cx="2527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5471775" y="215900"/>
          <a:ext cx="2482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5497175" y="241300"/>
          <a:ext cx="24257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23900" y="889000"/>
          <a:ext cx="959167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50900" y="920750"/>
          <a:ext cx="1320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117725" y="920750"/>
          <a:ext cx="126682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31,635
31,445
140.05
17,184,395
16,738,486
208,814
9,609,520
17,329,631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384550" y="920750"/>
          <a:ext cx="14478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832350" y="939800"/>
          <a:ext cx="19272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759575" y="939800"/>
          <a:ext cx="12033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10.4
59.0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026400" y="952500"/>
          <a:ext cx="60642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832350" y="1714500"/>
          <a:ext cx="192722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823075" y="1714500"/>
          <a:ext cx="32575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0521950" y="889000"/>
          <a:ext cx="14478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0772775" y="9525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0772775" y="1219200"/>
          <a:ext cx="126682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0772775" y="1549400"/>
          <a:ext cx="13843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0604500" y="1041400"/>
          <a:ext cx="2000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0658475" y="9906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0658475" y="1257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069340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0623550" y="1524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069340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0623550" y="1905000"/>
          <a:ext cx="16192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6992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6992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6992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6992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239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509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509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8097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8097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895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895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239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953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239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8529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239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8529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239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49416"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239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49416"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239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49416"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239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49416"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239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110490</xdr:rowOff>
    </xdr:from>
    <xdr:to>
      <xdr:col>24</xdr:col>
      <xdr:colOff>62865</xdr:colOff>
      <xdr:row>41</xdr:row>
      <xdr:rowOff>133350</xdr:rowOff>
    </xdr:to>
    <xdr:cxnSp macro="">
      <xdr:nvCxnSpPr>
        <xdr:cNvPr id="55" name="直線コネクタ 54"/>
        <xdr:cNvCxnSpPr/>
      </xdr:nvCxnSpPr>
      <xdr:spPr>
        <a:xfrm flipV="1">
          <a:off x="4406265" y="5939790"/>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69744" cy="259045"/>
    <xdr:sp macro="" textlink="">
      <xdr:nvSpPr>
        <xdr:cNvPr id="56" name="【図書館】&#10;有形固定資産減価償却率最小値テキスト"/>
        <xdr:cNvSpPr txBox="1"/>
      </xdr:nvSpPr>
      <xdr:spPr>
        <a:xfrm>
          <a:off x="44450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7" name="直線コネクタ 56"/>
        <xdr:cNvCxnSpPr/>
      </xdr:nvCxnSpPr>
      <xdr:spPr>
        <a:xfrm>
          <a:off x="4327525" y="7162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57167</xdr:rowOff>
    </xdr:from>
    <xdr:ext cx="405111" cy="259045"/>
    <xdr:sp macro="" textlink="">
      <xdr:nvSpPr>
        <xdr:cNvPr id="58" name="【図書館】&#10;有形固定資産減価償却率最大値テキスト"/>
        <xdr:cNvSpPr txBox="1"/>
      </xdr:nvSpPr>
      <xdr:spPr>
        <a:xfrm>
          <a:off x="4445000" y="5715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110490</xdr:rowOff>
    </xdr:from>
    <xdr:to>
      <xdr:col>24</xdr:col>
      <xdr:colOff>152400</xdr:colOff>
      <xdr:row>34</xdr:row>
      <xdr:rowOff>110490</xdr:rowOff>
    </xdr:to>
    <xdr:cxnSp macro="">
      <xdr:nvCxnSpPr>
        <xdr:cNvPr id="59" name="直線コネクタ 58"/>
        <xdr:cNvCxnSpPr/>
      </xdr:nvCxnSpPr>
      <xdr:spPr>
        <a:xfrm>
          <a:off x="4327525" y="593979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6113</xdr:rowOff>
    </xdr:from>
    <xdr:ext cx="405111" cy="259045"/>
    <xdr:sp macro="" textlink="">
      <xdr:nvSpPr>
        <xdr:cNvPr id="60" name="【図書館】&#10;有形固定資産減価償却率平均値テキスト"/>
        <xdr:cNvSpPr txBox="1"/>
      </xdr:nvSpPr>
      <xdr:spPr>
        <a:xfrm>
          <a:off x="4445000" y="6349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27686</xdr:rowOff>
    </xdr:from>
    <xdr:to>
      <xdr:col>24</xdr:col>
      <xdr:colOff>114300</xdr:colOff>
      <xdr:row>37</xdr:row>
      <xdr:rowOff>129286</xdr:rowOff>
    </xdr:to>
    <xdr:sp macro="" textlink="">
      <xdr:nvSpPr>
        <xdr:cNvPr id="61" name="フローチャート: 判断 60"/>
        <xdr:cNvSpPr/>
      </xdr:nvSpPr>
      <xdr:spPr>
        <a:xfrm>
          <a:off x="4356100" y="637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52832</xdr:rowOff>
    </xdr:from>
    <xdr:to>
      <xdr:col>20</xdr:col>
      <xdr:colOff>38100</xdr:colOff>
      <xdr:row>36</xdr:row>
      <xdr:rowOff>154432</xdr:rowOff>
    </xdr:to>
    <xdr:sp macro="" textlink="">
      <xdr:nvSpPr>
        <xdr:cNvPr id="62" name="フローチャート: 判断 61"/>
        <xdr:cNvSpPr/>
      </xdr:nvSpPr>
      <xdr:spPr>
        <a:xfrm>
          <a:off x="3565525" y="622503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23114</xdr:rowOff>
    </xdr:from>
    <xdr:to>
      <xdr:col>15</xdr:col>
      <xdr:colOff>101600</xdr:colOff>
      <xdr:row>36</xdr:row>
      <xdr:rowOff>124714</xdr:rowOff>
    </xdr:to>
    <xdr:sp macro="" textlink="">
      <xdr:nvSpPr>
        <xdr:cNvPr id="63" name="フローチャート: 判断 62"/>
        <xdr:cNvSpPr/>
      </xdr:nvSpPr>
      <xdr:spPr>
        <a:xfrm>
          <a:off x="2714625"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137414</xdr:rowOff>
    </xdr:from>
    <xdr:to>
      <xdr:col>10</xdr:col>
      <xdr:colOff>165100</xdr:colOff>
      <xdr:row>36</xdr:row>
      <xdr:rowOff>67564</xdr:rowOff>
    </xdr:to>
    <xdr:sp macro="" textlink="">
      <xdr:nvSpPr>
        <xdr:cNvPr id="64" name="フローチャート: 判断 63"/>
        <xdr:cNvSpPr/>
      </xdr:nvSpPr>
      <xdr:spPr>
        <a:xfrm>
          <a:off x="1873250" y="6138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2540</xdr:rowOff>
    </xdr:from>
    <xdr:to>
      <xdr:col>6</xdr:col>
      <xdr:colOff>38100</xdr:colOff>
      <xdr:row>36</xdr:row>
      <xdr:rowOff>104140</xdr:rowOff>
    </xdr:to>
    <xdr:sp macro="" textlink="">
      <xdr:nvSpPr>
        <xdr:cNvPr id="65" name="フローチャート: 判断 64"/>
        <xdr:cNvSpPr/>
      </xdr:nvSpPr>
      <xdr:spPr>
        <a:xfrm>
          <a:off x="1031875" y="61747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2259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43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584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743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01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103124</xdr:rowOff>
    </xdr:from>
    <xdr:to>
      <xdr:col>24</xdr:col>
      <xdr:colOff>114300</xdr:colOff>
      <xdr:row>35</xdr:row>
      <xdr:rowOff>33274</xdr:rowOff>
    </xdr:to>
    <xdr:sp macro="" textlink="">
      <xdr:nvSpPr>
        <xdr:cNvPr id="71" name="楕円 70"/>
        <xdr:cNvSpPr/>
      </xdr:nvSpPr>
      <xdr:spPr>
        <a:xfrm>
          <a:off x="4356100" y="593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18051</xdr:rowOff>
    </xdr:from>
    <xdr:ext cx="405111" cy="259045"/>
    <xdr:sp macro="" textlink="">
      <xdr:nvSpPr>
        <xdr:cNvPr id="72" name="【図書館】&#10;有形固定資産減価償却率該当値テキスト"/>
        <xdr:cNvSpPr txBox="1"/>
      </xdr:nvSpPr>
      <xdr:spPr>
        <a:xfrm>
          <a:off x="4445000" y="5847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57404</xdr:rowOff>
    </xdr:from>
    <xdr:to>
      <xdr:col>20</xdr:col>
      <xdr:colOff>38100</xdr:colOff>
      <xdr:row>34</xdr:row>
      <xdr:rowOff>159004</xdr:rowOff>
    </xdr:to>
    <xdr:sp macro="" textlink="">
      <xdr:nvSpPr>
        <xdr:cNvPr id="73" name="楕円 72"/>
        <xdr:cNvSpPr/>
      </xdr:nvSpPr>
      <xdr:spPr>
        <a:xfrm>
          <a:off x="3565525" y="588670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108204</xdr:rowOff>
    </xdr:from>
    <xdr:to>
      <xdr:col>24</xdr:col>
      <xdr:colOff>63500</xdr:colOff>
      <xdr:row>34</xdr:row>
      <xdr:rowOff>153924</xdr:rowOff>
    </xdr:to>
    <xdr:cxnSp macro="">
      <xdr:nvCxnSpPr>
        <xdr:cNvPr id="74" name="直線コネクタ 73"/>
        <xdr:cNvCxnSpPr/>
      </xdr:nvCxnSpPr>
      <xdr:spPr>
        <a:xfrm>
          <a:off x="3616325" y="5937504"/>
          <a:ext cx="7905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11684</xdr:rowOff>
    </xdr:from>
    <xdr:to>
      <xdr:col>15</xdr:col>
      <xdr:colOff>101600</xdr:colOff>
      <xdr:row>34</xdr:row>
      <xdr:rowOff>113284</xdr:rowOff>
    </xdr:to>
    <xdr:sp macro="" textlink="">
      <xdr:nvSpPr>
        <xdr:cNvPr id="75" name="楕円 74"/>
        <xdr:cNvSpPr/>
      </xdr:nvSpPr>
      <xdr:spPr>
        <a:xfrm>
          <a:off x="2714625" y="58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62484</xdr:rowOff>
    </xdr:from>
    <xdr:to>
      <xdr:col>19</xdr:col>
      <xdr:colOff>177800</xdr:colOff>
      <xdr:row>34</xdr:row>
      <xdr:rowOff>108204</xdr:rowOff>
    </xdr:to>
    <xdr:cxnSp macro="">
      <xdr:nvCxnSpPr>
        <xdr:cNvPr id="76" name="直線コネクタ 75"/>
        <xdr:cNvCxnSpPr/>
      </xdr:nvCxnSpPr>
      <xdr:spPr>
        <a:xfrm>
          <a:off x="2765425" y="5891784"/>
          <a:ext cx="850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137414</xdr:rowOff>
    </xdr:from>
    <xdr:to>
      <xdr:col>10</xdr:col>
      <xdr:colOff>165100</xdr:colOff>
      <xdr:row>34</xdr:row>
      <xdr:rowOff>67564</xdr:rowOff>
    </xdr:to>
    <xdr:sp macro="" textlink="">
      <xdr:nvSpPr>
        <xdr:cNvPr id="77" name="楕円 76"/>
        <xdr:cNvSpPr/>
      </xdr:nvSpPr>
      <xdr:spPr>
        <a:xfrm>
          <a:off x="1873250" y="57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16764</xdr:rowOff>
    </xdr:from>
    <xdr:to>
      <xdr:col>15</xdr:col>
      <xdr:colOff>50800</xdr:colOff>
      <xdr:row>34</xdr:row>
      <xdr:rowOff>62484</xdr:rowOff>
    </xdr:to>
    <xdr:cxnSp macro="">
      <xdr:nvCxnSpPr>
        <xdr:cNvPr id="78" name="直線コネクタ 77"/>
        <xdr:cNvCxnSpPr/>
      </xdr:nvCxnSpPr>
      <xdr:spPr>
        <a:xfrm>
          <a:off x="1924050" y="5846064"/>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91694</xdr:rowOff>
    </xdr:from>
    <xdr:to>
      <xdr:col>6</xdr:col>
      <xdr:colOff>38100</xdr:colOff>
      <xdr:row>34</xdr:row>
      <xdr:rowOff>21844</xdr:rowOff>
    </xdr:to>
    <xdr:sp macro="" textlink="">
      <xdr:nvSpPr>
        <xdr:cNvPr id="79" name="楕円 78"/>
        <xdr:cNvSpPr/>
      </xdr:nvSpPr>
      <xdr:spPr>
        <a:xfrm>
          <a:off x="1031875" y="5749544"/>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142494</xdr:rowOff>
    </xdr:from>
    <xdr:to>
      <xdr:col>10</xdr:col>
      <xdr:colOff>114300</xdr:colOff>
      <xdr:row>34</xdr:row>
      <xdr:rowOff>16764</xdr:rowOff>
    </xdr:to>
    <xdr:cxnSp macro="">
      <xdr:nvCxnSpPr>
        <xdr:cNvPr id="80" name="直線コネクタ 79"/>
        <xdr:cNvCxnSpPr/>
      </xdr:nvCxnSpPr>
      <xdr:spPr>
        <a:xfrm>
          <a:off x="1082675" y="5800344"/>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145559</xdr:rowOff>
    </xdr:from>
    <xdr:ext cx="405111" cy="259045"/>
    <xdr:sp macro="" textlink="">
      <xdr:nvSpPr>
        <xdr:cNvPr id="81" name="n_1aveValue【図書館】&#10;有形固定資産減価償却率"/>
        <xdr:cNvSpPr txBox="1"/>
      </xdr:nvSpPr>
      <xdr:spPr>
        <a:xfrm>
          <a:off x="3410594" y="631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115841</xdr:rowOff>
    </xdr:from>
    <xdr:ext cx="405111" cy="259045"/>
    <xdr:sp macro="" textlink="">
      <xdr:nvSpPr>
        <xdr:cNvPr id="82" name="n_2aveValue【図書館】&#10;有形固定資産減価償却率"/>
        <xdr:cNvSpPr txBox="1"/>
      </xdr:nvSpPr>
      <xdr:spPr>
        <a:xfrm>
          <a:off x="257239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58691</xdr:rowOff>
    </xdr:from>
    <xdr:ext cx="405111" cy="259045"/>
    <xdr:sp macro="" textlink="">
      <xdr:nvSpPr>
        <xdr:cNvPr id="83" name="n_3aveValue【図書館】&#10;有形固定資産減価償却率"/>
        <xdr:cNvSpPr txBox="1"/>
      </xdr:nvSpPr>
      <xdr:spPr>
        <a:xfrm>
          <a:off x="1731019" y="623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95267</xdr:rowOff>
    </xdr:from>
    <xdr:ext cx="405111" cy="259045"/>
    <xdr:sp macro="" textlink="">
      <xdr:nvSpPr>
        <xdr:cNvPr id="84" name="n_4aveValue【図書館】&#10;有形固定資産減価償却率"/>
        <xdr:cNvSpPr txBox="1"/>
      </xdr:nvSpPr>
      <xdr:spPr>
        <a:xfrm>
          <a:off x="889644" y="626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4081</xdr:rowOff>
    </xdr:from>
    <xdr:ext cx="405111" cy="259045"/>
    <xdr:sp macro="" textlink="">
      <xdr:nvSpPr>
        <xdr:cNvPr id="85" name="n_1mainValue【図書館】&#10;有形固定資産減価償却率"/>
        <xdr:cNvSpPr txBox="1"/>
      </xdr:nvSpPr>
      <xdr:spPr>
        <a:xfrm>
          <a:off x="3410594" y="5661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129811</xdr:rowOff>
    </xdr:from>
    <xdr:ext cx="405111" cy="259045"/>
    <xdr:sp macro="" textlink="">
      <xdr:nvSpPr>
        <xdr:cNvPr id="86" name="n_2mainValue【図書館】&#10;有形固定資産減価償却率"/>
        <xdr:cNvSpPr txBox="1"/>
      </xdr:nvSpPr>
      <xdr:spPr>
        <a:xfrm>
          <a:off x="2572394" y="561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84091</xdr:rowOff>
    </xdr:from>
    <xdr:ext cx="405111" cy="259045"/>
    <xdr:sp macro="" textlink="">
      <xdr:nvSpPr>
        <xdr:cNvPr id="87" name="n_3mainValue【図書館】&#10;有形固定資産減価償却率"/>
        <xdr:cNvSpPr txBox="1"/>
      </xdr:nvSpPr>
      <xdr:spPr>
        <a:xfrm>
          <a:off x="1731019" y="557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38371</xdr:rowOff>
    </xdr:from>
    <xdr:ext cx="405111" cy="259045"/>
    <xdr:sp macro="" textlink="">
      <xdr:nvSpPr>
        <xdr:cNvPr id="88" name="n_4mainValue【図書館】&#10;有形固定資産減価償却率"/>
        <xdr:cNvSpPr txBox="1"/>
      </xdr:nvSpPr>
      <xdr:spPr>
        <a:xfrm>
          <a:off x="889644" y="5524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280150"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3976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3976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3660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3660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4518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4518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280150"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2420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280150" y="762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280150" y="723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58320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280150" y="685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2" name="テキスト ボックス 101"/>
        <xdr:cNvSpPr txBox="1"/>
      </xdr:nvSpPr>
      <xdr:spPr>
        <a:xfrm>
          <a:off x="58320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280150" y="647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4" name="テキスト ボックス 103"/>
        <xdr:cNvSpPr txBox="1"/>
      </xdr:nvSpPr>
      <xdr:spPr>
        <a:xfrm>
          <a:off x="58320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280150" y="609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6" name="テキスト ボックス 105"/>
        <xdr:cNvSpPr txBox="1"/>
      </xdr:nvSpPr>
      <xdr:spPr>
        <a:xfrm>
          <a:off x="58320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280150" y="571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8" name="テキスト ボックス 107"/>
        <xdr:cNvSpPr txBox="1"/>
      </xdr:nvSpPr>
      <xdr:spPr>
        <a:xfrm>
          <a:off x="58320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280150" y="533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58320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280150"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69850</xdr:rowOff>
    </xdr:from>
    <xdr:to>
      <xdr:col>54</xdr:col>
      <xdr:colOff>189865</xdr:colOff>
      <xdr:row>40</xdr:row>
      <xdr:rowOff>139700</xdr:rowOff>
    </xdr:to>
    <xdr:cxnSp macro="">
      <xdr:nvCxnSpPr>
        <xdr:cNvPr id="112" name="直線コネクタ 111"/>
        <xdr:cNvCxnSpPr/>
      </xdr:nvCxnSpPr>
      <xdr:spPr>
        <a:xfrm flipV="1">
          <a:off x="9952990" y="57277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143527</xdr:rowOff>
    </xdr:from>
    <xdr:ext cx="469744" cy="259045"/>
    <xdr:sp macro="" textlink="">
      <xdr:nvSpPr>
        <xdr:cNvPr id="113" name="【図書館】&#10;一人当たり面積最小値テキスト"/>
        <xdr:cNvSpPr txBox="1"/>
      </xdr:nvSpPr>
      <xdr:spPr>
        <a:xfrm>
          <a:off x="9991725" y="700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139700</xdr:rowOff>
    </xdr:from>
    <xdr:to>
      <xdr:col>55</xdr:col>
      <xdr:colOff>88900</xdr:colOff>
      <xdr:row>40</xdr:row>
      <xdr:rowOff>139700</xdr:rowOff>
    </xdr:to>
    <xdr:cxnSp macro="">
      <xdr:nvCxnSpPr>
        <xdr:cNvPr id="114" name="直線コネクタ 113"/>
        <xdr:cNvCxnSpPr/>
      </xdr:nvCxnSpPr>
      <xdr:spPr>
        <a:xfrm>
          <a:off x="9874250" y="69977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16527</xdr:rowOff>
    </xdr:from>
    <xdr:ext cx="469744" cy="259045"/>
    <xdr:sp macro="" textlink="">
      <xdr:nvSpPr>
        <xdr:cNvPr id="115" name="【図書館】&#10;一人当たり面積最大値テキスト"/>
        <xdr:cNvSpPr txBox="1"/>
      </xdr:nvSpPr>
      <xdr:spPr>
        <a:xfrm>
          <a:off x="9991725" y="550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69850</xdr:rowOff>
    </xdr:from>
    <xdr:to>
      <xdr:col>55</xdr:col>
      <xdr:colOff>88900</xdr:colOff>
      <xdr:row>33</xdr:row>
      <xdr:rowOff>69850</xdr:rowOff>
    </xdr:to>
    <xdr:cxnSp macro="">
      <xdr:nvCxnSpPr>
        <xdr:cNvPr id="116" name="直線コネクタ 115"/>
        <xdr:cNvCxnSpPr/>
      </xdr:nvCxnSpPr>
      <xdr:spPr>
        <a:xfrm>
          <a:off x="9874250" y="57277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41927</xdr:rowOff>
    </xdr:from>
    <xdr:ext cx="469744" cy="259045"/>
    <xdr:sp macro="" textlink="">
      <xdr:nvSpPr>
        <xdr:cNvPr id="117" name="【図書館】&#10;一人当たり面積平均値テキスト"/>
        <xdr:cNvSpPr txBox="1"/>
      </xdr:nvSpPr>
      <xdr:spPr>
        <a:xfrm>
          <a:off x="9991725" y="655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18" name="フローチャート: 判断 117"/>
        <xdr:cNvSpPr/>
      </xdr:nvSpPr>
      <xdr:spPr>
        <a:xfrm>
          <a:off x="9912350" y="65786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50800</xdr:rowOff>
    </xdr:from>
    <xdr:to>
      <xdr:col>50</xdr:col>
      <xdr:colOff>165100</xdr:colOff>
      <xdr:row>38</xdr:row>
      <xdr:rowOff>152400</xdr:rowOff>
    </xdr:to>
    <xdr:sp macro="" textlink="">
      <xdr:nvSpPr>
        <xdr:cNvPr id="119" name="フローチャート: 判断 118"/>
        <xdr:cNvSpPr/>
      </xdr:nvSpPr>
      <xdr:spPr>
        <a:xfrm>
          <a:off x="911225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76200</xdr:rowOff>
    </xdr:from>
    <xdr:to>
      <xdr:col>46</xdr:col>
      <xdr:colOff>38100</xdr:colOff>
      <xdr:row>39</xdr:row>
      <xdr:rowOff>6350</xdr:rowOff>
    </xdr:to>
    <xdr:sp macro="" textlink="">
      <xdr:nvSpPr>
        <xdr:cNvPr id="120" name="フローチャート: 判断 119"/>
        <xdr:cNvSpPr/>
      </xdr:nvSpPr>
      <xdr:spPr>
        <a:xfrm>
          <a:off x="8270875" y="659130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127000</xdr:rowOff>
    </xdr:from>
    <xdr:to>
      <xdr:col>41</xdr:col>
      <xdr:colOff>101600</xdr:colOff>
      <xdr:row>39</xdr:row>
      <xdr:rowOff>57150</xdr:rowOff>
    </xdr:to>
    <xdr:sp macro="" textlink="">
      <xdr:nvSpPr>
        <xdr:cNvPr id="121" name="フローチャート: 判断 120"/>
        <xdr:cNvSpPr/>
      </xdr:nvSpPr>
      <xdr:spPr>
        <a:xfrm>
          <a:off x="7419975"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2" name="フローチャート: 判断 121"/>
        <xdr:cNvSpPr/>
      </xdr:nvSpPr>
      <xdr:spPr>
        <a:xfrm>
          <a:off x="65786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97726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9820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140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28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448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0</xdr:rowOff>
    </xdr:from>
    <xdr:to>
      <xdr:col>55</xdr:col>
      <xdr:colOff>50800</xdr:colOff>
      <xdr:row>38</xdr:row>
      <xdr:rowOff>101600</xdr:rowOff>
    </xdr:to>
    <xdr:sp macro="" textlink="">
      <xdr:nvSpPr>
        <xdr:cNvPr id="128" name="楕円 127"/>
        <xdr:cNvSpPr/>
      </xdr:nvSpPr>
      <xdr:spPr>
        <a:xfrm>
          <a:off x="9912350" y="65151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22877</xdr:rowOff>
    </xdr:from>
    <xdr:ext cx="469744" cy="259045"/>
    <xdr:sp macro="" textlink="">
      <xdr:nvSpPr>
        <xdr:cNvPr id="129" name="【図書館】&#10;一人当たり面積該当値テキスト"/>
        <xdr:cNvSpPr txBox="1"/>
      </xdr:nvSpPr>
      <xdr:spPr>
        <a:xfrm>
          <a:off x="9991725"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12700</xdr:rowOff>
    </xdr:from>
    <xdr:to>
      <xdr:col>50</xdr:col>
      <xdr:colOff>165100</xdr:colOff>
      <xdr:row>38</xdr:row>
      <xdr:rowOff>114300</xdr:rowOff>
    </xdr:to>
    <xdr:sp macro="" textlink="">
      <xdr:nvSpPr>
        <xdr:cNvPr id="130" name="楕円 129"/>
        <xdr:cNvSpPr/>
      </xdr:nvSpPr>
      <xdr:spPr>
        <a:xfrm>
          <a:off x="911225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50800</xdr:rowOff>
    </xdr:from>
    <xdr:to>
      <xdr:col>55</xdr:col>
      <xdr:colOff>0</xdr:colOff>
      <xdr:row>38</xdr:row>
      <xdr:rowOff>63500</xdr:rowOff>
    </xdr:to>
    <xdr:cxnSp macro="">
      <xdr:nvCxnSpPr>
        <xdr:cNvPr id="131" name="直線コネクタ 130"/>
        <xdr:cNvCxnSpPr/>
      </xdr:nvCxnSpPr>
      <xdr:spPr>
        <a:xfrm flipV="1">
          <a:off x="9163050" y="6565900"/>
          <a:ext cx="7905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25400</xdr:rowOff>
    </xdr:from>
    <xdr:to>
      <xdr:col>46</xdr:col>
      <xdr:colOff>38100</xdr:colOff>
      <xdr:row>38</xdr:row>
      <xdr:rowOff>127000</xdr:rowOff>
    </xdr:to>
    <xdr:sp macro="" textlink="">
      <xdr:nvSpPr>
        <xdr:cNvPr id="132" name="楕円 131"/>
        <xdr:cNvSpPr/>
      </xdr:nvSpPr>
      <xdr:spPr>
        <a:xfrm>
          <a:off x="8270875" y="654050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63500</xdr:rowOff>
    </xdr:from>
    <xdr:to>
      <xdr:col>50</xdr:col>
      <xdr:colOff>114300</xdr:colOff>
      <xdr:row>38</xdr:row>
      <xdr:rowOff>76200</xdr:rowOff>
    </xdr:to>
    <xdr:cxnSp macro="">
      <xdr:nvCxnSpPr>
        <xdr:cNvPr id="133" name="直線コネクタ 132"/>
        <xdr:cNvCxnSpPr/>
      </xdr:nvCxnSpPr>
      <xdr:spPr>
        <a:xfrm flipV="1">
          <a:off x="8321675" y="6578600"/>
          <a:ext cx="8413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25400</xdr:rowOff>
    </xdr:from>
    <xdr:to>
      <xdr:col>41</xdr:col>
      <xdr:colOff>101600</xdr:colOff>
      <xdr:row>38</xdr:row>
      <xdr:rowOff>127000</xdr:rowOff>
    </xdr:to>
    <xdr:sp macro="" textlink="">
      <xdr:nvSpPr>
        <xdr:cNvPr id="134" name="楕円 133"/>
        <xdr:cNvSpPr/>
      </xdr:nvSpPr>
      <xdr:spPr>
        <a:xfrm>
          <a:off x="7419975"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76200</xdr:rowOff>
    </xdr:from>
    <xdr:to>
      <xdr:col>45</xdr:col>
      <xdr:colOff>177800</xdr:colOff>
      <xdr:row>38</xdr:row>
      <xdr:rowOff>76200</xdr:rowOff>
    </xdr:to>
    <xdr:cxnSp macro="">
      <xdr:nvCxnSpPr>
        <xdr:cNvPr id="135" name="直線コネクタ 134"/>
        <xdr:cNvCxnSpPr/>
      </xdr:nvCxnSpPr>
      <xdr:spPr>
        <a:xfrm>
          <a:off x="7470775" y="6591300"/>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38100</xdr:rowOff>
    </xdr:from>
    <xdr:to>
      <xdr:col>36</xdr:col>
      <xdr:colOff>165100</xdr:colOff>
      <xdr:row>38</xdr:row>
      <xdr:rowOff>139700</xdr:rowOff>
    </xdr:to>
    <xdr:sp macro="" textlink="">
      <xdr:nvSpPr>
        <xdr:cNvPr id="136" name="楕円 135"/>
        <xdr:cNvSpPr/>
      </xdr:nvSpPr>
      <xdr:spPr>
        <a:xfrm>
          <a:off x="65786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76200</xdr:rowOff>
    </xdr:from>
    <xdr:to>
      <xdr:col>41</xdr:col>
      <xdr:colOff>50800</xdr:colOff>
      <xdr:row>38</xdr:row>
      <xdr:rowOff>88900</xdr:rowOff>
    </xdr:to>
    <xdr:cxnSp macro="">
      <xdr:nvCxnSpPr>
        <xdr:cNvPr id="137" name="直線コネクタ 136"/>
        <xdr:cNvCxnSpPr/>
      </xdr:nvCxnSpPr>
      <xdr:spPr>
        <a:xfrm flipV="1">
          <a:off x="6629400" y="6591300"/>
          <a:ext cx="8413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143527</xdr:rowOff>
    </xdr:from>
    <xdr:ext cx="469744" cy="259045"/>
    <xdr:sp macro="" textlink="">
      <xdr:nvSpPr>
        <xdr:cNvPr id="138" name="n_1aveValue【図書館】&#10;一人当たり面積"/>
        <xdr:cNvSpPr txBox="1"/>
      </xdr:nvSpPr>
      <xdr:spPr>
        <a:xfrm>
          <a:off x="8925002"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168927</xdr:rowOff>
    </xdr:from>
    <xdr:ext cx="469744" cy="259045"/>
    <xdr:sp macro="" textlink="">
      <xdr:nvSpPr>
        <xdr:cNvPr id="139" name="n_2aveValue【図書館】&#10;一人当たり面積"/>
        <xdr:cNvSpPr txBox="1"/>
      </xdr:nvSpPr>
      <xdr:spPr>
        <a:xfrm>
          <a:off x="80963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0" name="n_3aveValue【図書館】&#10;一人当たり面積"/>
        <xdr:cNvSpPr txBox="1"/>
      </xdr:nvSpPr>
      <xdr:spPr>
        <a:xfrm>
          <a:off x="724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1" name="n_4aveValue【図書館】&#10;一人当たり面積"/>
        <xdr:cNvSpPr txBox="1"/>
      </xdr:nvSpPr>
      <xdr:spPr>
        <a:xfrm>
          <a:off x="6404052"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130827</xdr:rowOff>
    </xdr:from>
    <xdr:ext cx="469744" cy="259045"/>
    <xdr:sp macro="" textlink="">
      <xdr:nvSpPr>
        <xdr:cNvPr id="142" name="n_1mainValue【図書館】&#10;一人当たり面積"/>
        <xdr:cNvSpPr txBox="1"/>
      </xdr:nvSpPr>
      <xdr:spPr>
        <a:xfrm>
          <a:off x="8925002" y="6303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143527</xdr:rowOff>
    </xdr:from>
    <xdr:ext cx="469744" cy="259045"/>
    <xdr:sp macro="" textlink="">
      <xdr:nvSpPr>
        <xdr:cNvPr id="143" name="n_2mainValue【図書館】&#10;一人当たり面積"/>
        <xdr:cNvSpPr txBox="1"/>
      </xdr:nvSpPr>
      <xdr:spPr>
        <a:xfrm>
          <a:off x="80963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143527</xdr:rowOff>
    </xdr:from>
    <xdr:ext cx="469744" cy="259045"/>
    <xdr:sp macro="" textlink="">
      <xdr:nvSpPr>
        <xdr:cNvPr id="144" name="n_3mainValue【図書館】&#10;一人当たり面積"/>
        <xdr:cNvSpPr txBox="1"/>
      </xdr:nvSpPr>
      <xdr:spPr>
        <a:xfrm>
          <a:off x="7245427" y="631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156227</xdr:rowOff>
    </xdr:from>
    <xdr:ext cx="469744" cy="259045"/>
    <xdr:sp macro="" textlink="">
      <xdr:nvSpPr>
        <xdr:cNvPr id="145" name="n_4mainValue【図書館】&#10;一人当たり面積"/>
        <xdr:cNvSpPr txBox="1"/>
      </xdr:nvSpPr>
      <xdr:spPr>
        <a:xfrm>
          <a:off x="6404052"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239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509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509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8097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8097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895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895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239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953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239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8529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23900" y="1104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8529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23900" y="1066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494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23900" y="1028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494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23900" y="990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494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23900" y="952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494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239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040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体育館・プール】&#10;有形固定資産減価償却率グラフ枠"/>
        <xdr:cNvSpPr/>
      </xdr:nvSpPr>
      <xdr:spPr>
        <a:xfrm>
          <a:off x="7239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161925</xdr:rowOff>
    </xdr:from>
    <xdr:to>
      <xdr:col>24</xdr:col>
      <xdr:colOff>62865</xdr:colOff>
      <xdr:row>64</xdr:row>
      <xdr:rowOff>76200</xdr:rowOff>
    </xdr:to>
    <xdr:cxnSp macro="">
      <xdr:nvCxnSpPr>
        <xdr:cNvPr id="170" name="直線コネクタ 169"/>
        <xdr:cNvCxnSpPr/>
      </xdr:nvCxnSpPr>
      <xdr:spPr>
        <a:xfrm flipV="1">
          <a:off x="4406265" y="976312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1" name="【体育館・プール】&#10;有形固定資産減価償却率最小値テキスト"/>
        <xdr:cNvSpPr txBox="1"/>
      </xdr:nvSpPr>
      <xdr:spPr>
        <a:xfrm>
          <a:off x="44450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2" name="直線コネクタ 171"/>
        <xdr:cNvCxnSpPr/>
      </xdr:nvCxnSpPr>
      <xdr:spPr>
        <a:xfrm>
          <a:off x="4327525" y="1104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108602</xdr:rowOff>
    </xdr:from>
    <xdr:ext cx="405111" cy="259045"/>
    <xdr:sp macro="" textlink="">
      <xdr:nvSpPr>
        <xdr:cNvPr id="173" name="【体育館・プール】&#10;有形固定資産減価償却率最大値テキスト"/>
        <xdr:cNvSpPr txBox="1"/>
      </xdr:nvSpPr>
      <xdr:spPr>
        <a:xfrm>
          <a:off x="4445000" y="953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161925</xdr:rowOff>
    </xdr:from>
    <xdr:to>
      <xdr:col>24</xdr:col>
      <xdr:colOff>152400</xdr:colOff>
      <xdr:row>56</xdr:row>
      <xdr:rowOff>161925</xdr:rowOff>
    </xdr:to>
    <xdr:cxnSp macro="">
      <xdr:nvCxnSpPr>
        <xdr:cNvPr id="174" name="直線コネクタ 173"/>
        <xdr:cNvCxnSpPr/>
      </xdr:nvCxnSpPr>
      <xdr:spPr>
        <a:xfrm>
          <a:off x="4327525" y="97631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5" name="【体育館・プール】&#10;有形固定資産減価償却率平均値テキスト"/>
        <xdr:cNvSpPr txBox="1"/>
      </xdr:nvSpPr>
      <xdr:spPr>
        <a:xfrm>
          <a:off x="44450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6" name="フローチャート: 判断 175"/>
        <xdr:cNvSpPr/>
      </xdr:nvSpPr>
      <xdr:spPr>
        <a:xfrm>
          <a:off x="43561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164465</xdr:rowOff>
    </xdr:from>
    <xdr:to>
      <xdr:col>20</xdr:col>
      <xdr:colOff>38100</xdr:colOff>
      <xdr:row>60</xdr:row>
      <xdr:rowOff>94615</xdr:rowOff>
    </xdr:to>
    <xdr:sp macro="" textlink="">
      <xdr:nvSpPr>
        <xdr:cNvPr id="177" name="フローチャート: 判断 176"/>
        <xdr:cNvSpPr/>
      </xdr:nvSpPr>
      <xdr:spPr>
        <a:xfrm>
          <a:off x="3565525" y="1028001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133985</xdr:rowOff>
    </xdr:from>
    <xdr:to>
      <xdr:col>15</xdr:col>
      <xdr:colOff>101600</xdr:colOff>
      <xdr:row>60</xdr:row>
      <xdr:rowOff>64135</xdr:rowOff>
    </xdr:to>
    <xdr:sp macro="" textlink="">
      <xdr:nvSpPr>
        <xdr:cNvPr id="178" name="フローチャート: 判断 177"/>
        <xdr:cNvSpPr/>
      </xdr:nvSpPr>
      <xdr:spPr>
        <a:xfrm>
          <a:off x="2714625"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126365</xdr:rowOff>
    </xdr:from>
    <xdr:to>
      <xdr:col>10</xdr:col>
      <xdr:colOff>165100</xdr:colOff>
      <xdr:row>60</xdr:row>
      <xdr:rowOff>56515</xdr:rowOff>
    </xdr:to>
    <xdr:sp macro="" textlink="">
      <xdr:nvSpPr>
        <xdr:cNvPr id="179" name="フローチャート: 判断 178"/>
        <xdr:cNvSpPr/>
      </xdr:nvSpPr>
      <xdr:spPr>
        <a:xfrm>
          <a:off x="1873250" y="1024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86360</xdr:rowOff>
    </xdr:from>
    <xdr:to>
      <xdr:col>6</xdr:col>
      <xdr:colOff>38100</xdr:colOff>
      <xdr:row>60</xdr:row>
      <xdr:rowOff>16510</xdr:rowOff>
    </xdr:to>
    <xdr:sp macro="" textlink="">
      <xdr:nvSpPr>
        <xdr:cNvPr id="180" name="フローチャート: 判断 179"/>
        <xdr:cNvSpPr/>
      </xdr:nvSpPr>
      <xdr:spPr>
        <a:xfrm>
          <a:off x="1031875" y="102019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2259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43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584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743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01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92075</xdr:rowOff>
    </xdr:from>
    <xdr:to>
      <xdr:col>24</xdr:col>
      <xdr:colOff>114300</xdr:colOff>
      <xdr:row>64</xdr:row>
      <xdr:rowOff>22225</xdr:rowOff>
    </xdr:to>
    <xdr:sp macro="" textlink="">
      <xdr:nvSpPr>
        <xdr:cNvPr id="186" name="楕円 185"/>
        <xdr:cNvSpPr/>
      </xdr:nvSpPr>
      <xdr:spPr>
        <a:xfrm>
          <a:off x="43561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7002</xdr:rowOff>
    </xdr:from>
    <xdr:ext cx="405111" cy="259045"/>
    <xdr:sp macro="" textlink="">
      <xdr:nvSpPr>
        <xdr:cNvPr id="187" name="【体育館・プール】&#10;有形固定資産減価償却率該当値テキスト"/>
        <xdr:cNvSpPr txBox="1"/>
      </xdr:nvSpPr>
      <xdr:spPr>
        <a:xfrm>
          <a:off x="4445000" y="1080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50165</xdr:rowOff>
    </xdr:from>
    <xdr:to>
      <xdr:col>20</xdr:col>
      <xdr:colOff>38100</xdr:colOff>
      <xdr:row>63</xdr:row>
      <xdr:rowOff>151765</xdr:rowOff>
    </xdr:to>
    <xdr:sp macro="" textlink="">
      <xdr:nvSpPr>
        <xdr:cNvPr id="188" name="楕円 187"/>
        <xdr:cNvSpPr/>
      </xdr:nvSpPr>
      <xdr:spPr>
        <a:xfrm>
          <a:off x="3565525" y="108515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100965</xdr:rowOff>
    </xdr:from>
    <xdr:to>
      <xdr:col>24</xdr:col>
      <xdr:colOff>63500</xdr:colOff>
      <xdr:row>63</xdr:row>
      <xdr:rowOff>142875</xdr:rowOff>
    </xdr:to>
    <xdr:cxnSp macro="">
      <xdr:nvCxnSpPr>
        <xdr:cNvPr id="189" name="直線コネクタ 188"/>
        <xdr:cNvCxnSpPr/>
      </xdr:nvCxnSpPr>
      <xdr:spPr>
        <a:xfrm>
          <a:off x="3616325" y="10902315"/>
          <a:ext cx="7905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10160</xdr:rowOff>
    </xdr:from>
    <xdr:to>
      <xdr:col>15</xdr:col>
      <xdr:colOff>101600</xdr:colOff>
      <xdr:row>63</xdr:row>
      <xdr:rowOff>111760</xdr:rowOff>
    </xdr:to>
    <xdr:sp macro="" textlink="">
      <xdr:nvSpPr>
        <xdr:cNvPr id="190" name="楕円 189"/>
        <xdr:cNvSpPr/>
      </xdr:nvSpPr>
      <xdr:spPr>
        <a:xfrm>
          <a:off x="2714625"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60960</xdr:rowOff>
    </xdr:from>
    <xdr:to>
      <xdr:col>19</xdr:col>
      <xdr:colOff>177800</xdr:colOff>
      <xdr:row>63</xdr:row>
      <xdr:rowOff>100965</xdr:rowOff>
    </xdr:to>
    <xdr:cxnSp macro="">
      <xdr:nvCxnSpPr>
        <xdr:cNvPr id="191" name="直線コネクタ 190"/>
        <xdr:cNvCxnSpPr/>
      </xdr:nvCxnSpPr>
      <xdr:spPr>
        <a:xfrm>
          <a:off x="2765425" y="10862310"/>
          <a:ext cx="8509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139700</xdr:rowOff>
    </xdr:from>
    <xdr:to>
      <xdr:col>10</xdr:col>
      <xdr:colOff>165100</xdr:colOff>
      <xdr:row>63</xdr:row>
      <xdr:rowOff>69850</xdr:rowOff>
    </xdr:to>
    <xdr:sp macro="" textlink="">
      <xdr:nvSpPr>
        <xdr:cNvPr id="192" name="楕円 191"/>
        <xdr:cNvSpPr/>
      </xdr:nvSpPr>
      <xdr:spPr>
        <a:xfrm>
          <a:off x="187325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19050</xdr:rowOff>
    </xdr:from>
    <xdr:to>
      <xdr:col>15</xdr:col>
      <xdr:colOff>50800</xdr:colOff>
      <xdr:row>63</xdr:row>
      <xdr:rowOff>60960</xdr:rowOff>
    </xdr:to>
    <xdr:cxnSp macro="">
      <xdr:nvCxnSpPr>
        <xdr:cNvPr id="193" name="直線コネクタ 192"/>
        <xdr:cNvCxnSpPr/>
      </xdr:nvCxnSpPr>
      <xdr:spPr>
        <a:xfrm>
          <a:off x="1924050" y="10820400"/>
          <a:ext cx="841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97790</xdr:rowOff>
    </xdr:from>
    <xdr:to>
      <xdr:col>6</xdr:col>
      <xdr:colOff>38100</xdr:colOff>
      <xdr:row>63</xdr:row>
      <xdr:rowOff>27940</xdr:rowOff>
    </xdr:to>
    <xdr:sp macro="" textlink="">
      <xdr:nvSpPr>
        <xdr:cNvPr id="194" name="楕円 193"/>
        <xdr:cNvSpPr/>
      </xdr:nvSpPr>
      <xdr:spPr>
        <a:xfrm>
          <a:off x="1031875" y="1072769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148590</xdr:rowOff>
    </xdr:from>
    <xdr:to>
      <xdr:col>10</xdr:col>
      <xdr:colOff>114300</xdr:colOff>
      <xdr:row>63</xdr:row>
      <xdr:rowOff>19050</xdr:rowOff>
    </xdr:to>
    <xdr:cxnSp macro="">
      <xdr:nvCxnSpPr>
        <xdr:cNvPr id="195" name="直線コネクタ 194"/>
        <xdr:cNvCxnSpPr/>
      </xdr:nvCxnSpPr>
      <xdr:spPr>
        <a:xfrm>
          <a:off x="1082675" y="10778490"/>
          <a:ext cx="8413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111142</xdr:rowOff>
    </xdr:from>
    <xdr:ext cx="405111" cy="259045"/>
    <xdr:sp macro="" textlink="">
      <xdr:nvSpPr>
        <xdr:cNvPr id="196" name="n_1aveValue【体育館・プール】&#10;有形固定資産減価償却率"/>
        <xdr:cNvSpPr txBox="1"/>
      </xdr:nvSpPr>
      <xdr:spPr>
        <a:xfrm>
          <a:off x="341059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80662</xdr:rowOff>
    </xdr:from>
    <xdr:ext cx="405111" cy="259045"/>
    <xdr:sp macro="" textlink="">
      <xdr:nvSpPr>
        <xdr:cNvPr id="197" name="n_2aveValue【体育館・プール】&#10;有形固定資産減価償却率"/>
        <xdr:cNvSpPr txBox="1"/>
      </xdr:nvSpPr>
      <xdr:spPr>
        <a:xfrm>
          <a:off x="257239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73042</xdr:rowOff>
    </xdr:from>
    <xdr:ext cx="405111" cy="259045"/>
    <xdr:sp macro="" textlink="">
      <xdr:nvSpPr>
        <xdr:cNvPr id="198" name="n_3aveValue【体育館・プール】&#10;有形固定資産減価償却率"/>
        <xdr:cNvSpPr txBox="1"/>
      </xdr:nvSpPr>
      <xdr:spPr>
        <a:xfrm>
          <a:off x="1731019"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33037</xdr:rowOff>
    </xdr:from>
    <xdr:ext cx="405111" cy="259045"/>
    <xdr:sp macro="" textlink="">
      <xdr:nvSpPr>
        <xdr:cNvPr id="199" name="n_4aveValue【体育館・プール】&#10;有形固定資産減価償却率"/>
        <xdr:cNvSpPr txBox="1"/>
      </xdr:nvSpPr>
      <xdr:spPr>
        <a:xfrm>
          <a:off x="8896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142892</xdr:rowOff>
    </xdr:from>
    <xdr:ext cx="405111" cy="259045"/>
    <xdr:sp macro="" textlink="">
      <xdr:nvSpPr>
        <xdr:cNvPr id="200" name="n_1mainValue【体育館・プール】&#10;有形固定資産減価償却率"/>
        <xdr:cNvSpPr txBox="1"/>
      </xdr:nvSpPr>
      <xdr:spPr>
        <a:xfrm>
          <a:off x="3410594" y="1094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102887</xdr:rowOff>
    </xdr:from>
    <xdr:ext cx="405111" cy="259045"/>
    <xdr:sp macro="" textlink="">
      <xdr:nvSpPr>
        <xdr:cNvPr id="201" name="n_2mainValue【体育館・プール】&#10;有形固定資産減価償却率"/>
        <xdr:cNvSpPr txBox="1"/>
      </xdr:nvSpPr>
      <xdr:spPr>
        <a:xfrm>
          <a:off x="2572394" y="1090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60977</xdr:rowOff>
    </xdr:from>
    <xdr:ext cx="405111" cy="259045"/>
    <xdr:sp macro="" textlink="">
      <xdr:nvSpPr>
        <xdr:cNvPr id="202" name="n_3mainValue【体育館・プール】&#10;有形固定資産減価償却率"/>
        <xdr:cNvSpPr txBox="1"/>
      </xdr:nvSpPr>
      <xdr:spPr>
        <a:xfrm>
          <a:off x="1731019"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19067</xdr:rowOff>
    </xdr:from>
    <xdr:ext cx="405111" cy="259045"/>
    <xdr:sp macro="" textlink="">
      <xdr:nvSpPr>
        <xdr:cNvPr id="203" name="n_4mainValue【体育館・プール】&#10;有形固定資産減価償却率"/>
        <xdr:cNvSpPr txBox="1"/>
      </xdr:nvSpPr>
      <xdr:spPr>
        <a:xfrm>
          <a:off x="8896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280150"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3976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3976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3660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3660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4518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4518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280150"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2420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280150" y="1143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280150" y="11049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5" name="テキスト ボックス 214"/>
        <xdr:cNvSpPr txBox="1"/>
      </xdr:nvSpPr>
      <xdr:spPr>
        <a:xfrm>
          <a:off x="58320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280150" y="10668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7" name="テキスト ボックス 216"/>
        <xdr:cNvSpPr txBox="1"/>
      </xdr:nvSpPr>
      <xdr:spPr>
        <a:xfrm>
          <a:off x="58320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280150" y="10287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9" name="テキスト ボックス 218"/>
        <xdr:cNvSpPr txBox="1"/>
      </xdr:nvSpPr>
      <xdr:spPr>
        <a:xfrm>
          <a:off x="58320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280150" y="9906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1" name="テキスト ボックス 220"/>
        <xdr:cNvSpPr txBox="1"/>
      </xdr:nvSpPr>
      <xdr:spPr>
        <a:xfrm>
          <a:off x="58320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280150" y="9525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3" name="テキスト ボックス 222"/>
        <xdr:cNvSpPr txBox="1"/>
      </xdr:nvSpPr>
      <xdr:spPr>
        <a:xfrm>
          <a:off x="58320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280150" y="914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58320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280150"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142875</xdr:rowOff>
    </xdr:from>
    <xdr:to>
      <xdr:col>54</xdr:col>
      <xdr:colOff>189865</xdr:colOff>
      <xdr:row>63</xdr:row>
      <xdr:rowOff>123825</xdr:rowOff>
    </xdr:to>
    <xdr:cxnSp macro="">
      <xdr:nvCxnSpPr>
        <xdr:cNvPr id="227" name="直線コネクタ 226"/>
        <xdr:cNvCxnSpPr/>
      </xdr:nvCxnSpPr>
      <xdr:spPr>
        <a:xfrm flipV="1">
          <a:off x="9952990" y="9572625"/>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127652</xdr:rowOff>
    </xdr:from>
    <xdr:ext cx="469744" cy="259045"/>
    <xdr:sp macro="" textlink="">
      <xdr:nvSpPr>
        <xdr:cNvPr id="228" name="【体育館・プール】&#10;一人当たり面積最小値テキスト"/>
        <xdr:cNvSpPr txBox="1"/>
      </xdr:nvSpPr>
      <xdr:spPr>
        <a:xfrm>
          <a:off x="9991725" y="109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123825</xdr:rowOff>
    </xdr:from>
    <xdr:to>
      <xdr:col>55</xdr:col>
      <xdr:colOff>88900</xdr:colOff>
      <xdr:row>63</xdr:row>
      <xdr:rowOff>123825</xdr:rowOff>
    </xdr:to>
    <xdr:cxnSp macro="">
      <xdr:nvCxnSpPr>
        <xdr:cNvPr id="229" name="直線コネクタ 228"/>
        <xdr:cNvCxnSpPr/>
      </xdr:nvCxnSpPr>
      <xdr:spPr>
        <a:xfrm>
          <a:off x="9874250" y="1092517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89552</xdr:rowOff>
    </xdr:from>
    <xdr:ext cx="469744" cy="259045"/>
    <xdr:sp macro="" textlink="">
      <xdr:nvSpPr>
        <xdr:cNvPr id="230" name="【体育館・プール】&#10;一人当たり面積最大値テキスト"/>
        <xdr:cNvSpPr txBox="1"/>
      </xdr:nvSpPr>
      <xdr:spPr>
        <a:xfrm>
          <a:off x="9991725" y="934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142875</xdr:rowOff>
    </xdr:from>
    <xdr:to>
      <xdr:col>55</xdr:col>
      <xdr:colOff>88900</xdr:colOff>
      <xdr:row>55</xdr:row>
      <xdr:rowOff>142875</xdr:rowOff>
    </xdr:to>
    <xdr:cxnSp macro="">
      <xdr:nvCxnSpPr>
        <xdr:cNvPr id="231" name="直線コネクタ 230"/>
        <xdr:cNvCxnSpPr/>
      </xdr:nvCxnSpPr>
      <xdr:spPr>
        <a:xfrm>
          <a:off x="9874250" y="95726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2" name="【体育館・プール】&#10;一人当たり面積平均値テキスト"/>
        <xdr:cNvSpPr txBox="1"/>
      </xdr:nvSpPr>
      <xdr:spPr>
        <a:xfrm>
          <a:off x="9991725" y="10293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33" name="フローチャート: 判断 232"/>
        <xdr:cNvSpPr/>
      </xdr:nvSpPr>
      <xdr:spPr>
        <a:xfrm>
          <a:off x="9912350" y="1044194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34" name="フローチャート: 判断 233"/>
        <xdr:cNvSpPr/>
      </xdr:nvSpPr>
      <xdr:spPr>
        <a:xfrm>
          <a:off x="911225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4445</xdr:rowOff>
    </xdr:from>
    <xdr:to>
      <xdr:col>46</xdr:col>
      <xdr:colOff>38100</xdr:colOff>
      <xdr:row>61</xdr:row>
      <xdr:rowOff>106045</xdr:rowOff>
    </xdr:to>
    <xdr:sp macro="" textlink="">
      <xdr:nvSpPr>
        <xdr:cNvPr id="235" name="フローチャート: 判断 234"/>
        <xdr:cNvSpPr/>
      </xdr:nvSpPr>
      <xdr:spPr>
        <a:xfrm>
          <a:off x="8270875" y="1046289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153035</xdr:rowOff>
    </xdr:from>
    <xdr:to>
      <xdr:col>41</xdr:col>
      <xdr:colOff>101600</xdr:colOff>
      <xdr:row>61</xdr:row>
      <xdr:rowOff>83185</xdr:rowOff>
    </xdr:to>
    <xdr:sp macro="" textlink="">
      <xdr:nvSpPr>
        <xdr:cNvPr id="236" name="フローチャート: 判断 235"/>
        <xdr:cNvSpPr/>
      </xdr:nvSpPr>
      <xdr:spPr>
        <a:xfrm>
          <a:off x="7419975"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19685</xdr:rowOff>
    </xdr:from>
    <xdr:to>
      <xdr:col>36</xdr:col>
      <xdr:colOff>165100</xdr:colOff>
      <xdr:row>61</xdr:row>
      <xdr:rowOff>121285</xdr:rowOff>
    </xdr:to>
    <xdr:sp macro="" textlink="">
      <xdr:nvSpPr>
        <xdr:cNvPr id="237" name="フローチャート: 判断 236"/>
        <xdr:cNvSpPr/>
      </xdr:nvSpPr>
      <xdr:spPr>
        <a:xfrm>
          <a:off x="65786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97726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89820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140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28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448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69215</xdr:rowOff>
    </xdr:from>
    <xdr:to>
      <xdr:col>55</xdr:col>
      <xdr:colOff>50800</xdr:colOff>
      <xdr:row>62</xdr:row>
      <xdr:rowOff>170815</xdr:rowOff>
    </xdr:to>
    <xdr:sp macro="" textlink="">
      <xdr:nvSpPr>
        <xdr:cNvPr id="243" name="楕円 242"/>
        <xdr:cNvSpPr/>
      </xdr:nvSpPr>
      <xdr:spPr>
        <a:xfrm>
          <a:off x="9912350" y="1069911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47642</xdr:rowOff>
    </xdr:from>
    <xdr:ext cx="469744" cy="259045"/>
    <xdr:sp macro="" textlink="">
      <xdr:nvSpPr>
        <xdr:cNvPr id="244" name="【体育館・プール】&#10;一人当たり面積該当値テキスト"/>
        <xdr:cNvSpPr txBox="1"/>
      </xdr:nvSpPr>
      <xdr:spPr>
        <a:xfrm>
          <a:off x="9991725" y="10677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73025</xdr:rowOff>
    </xdr:from>
    <xdr:to>
      <xdr:col>50</xdr:col>
      <xdr:colOff>165100</xdr:colOff>
      <xdr:row>63</xdr:row>
      <xdr:rowOff>3175</xdr:rowOff>
    </xdr:to>
    <xdr:sp macro="" textlink="">
      <xdr:nvSpPr>
        <xdr:cNvPr id="245" name="楕円 244"/>
        <xdr:cNvSpPr/>
      </xdr:nvSpPr>
      <xdr:spPr>
        <a:xfrm>
          <a:off x="911225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120015</xdr:rowOff>
    </xdr:from>
    <xdr:to>
      <xdr:col>55</xdr:col>
      <xdr:colOff>0</xdr:colOff>
      <xdr:row>62</xdr:row>
      <xdr:rowOff>123825</xdr:rowOff>
    </xdr:to>
    <xdr:cxnSp macro="">
      <xdr:nvCxnSpPr>
        <xdr:cNvPr id="246" name="直線コネクタ 245"/>
        <xdr:cNvCxnSpPr/>
      </xdr:nvCxnSpPr>
      <xdr:spPr>
        <a:xfrm flipV="1">
          <a:off x="9163050" y="10749915"/>
          <a:ext cx="7905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76835</xdr:rowOff>
    </xdr:from>
    <xdr:to>
      <xdr:col>46</xdr:col>
      <xdr:colOff>38100</xdr:colOff>
      <xdr:row>63</xdr:row>
      <xdr:rowOff>6985</xdr:rowOff>
    </xdr:to>
    <xdr:sp macro="" textlink="">
      <xdr:nvSpPr>
        <xdr:cNvPr id="247" name="楕円 246"/>
        <xdr:cNvSpPr/>
      </xdr:nvSpPr>
      <xdr:spPr>
        <a:xfrm>
          <a:off x="8270875" y="107067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123825</xdr:rowOff>
    </xdr:from>
    <xdr:to>
      <xdr:col>50</xdr:col>
      <xdr:colOff>114300</xdr:colOff>
      <xdr:row>62</xdr:row>
      <xdr:rowOff>127635</xdr:rowOff>
    </xdr:to>
    <xdr:cxnSp macro="">
      <xdr:nvCxnSpPr>
        <xdr:cNvPr id="248" name="直線コネクタ 247"/>
        <xdr:cNvCxnSpPr/>
      </xdr:nvCxnSpPr>
      <xdr:spPr>
        <a:xfrm flipV="1">
          <a:off x="8321675" y="10753725"/>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80645</xdr:rowOff>
    </xdr:from>
    <xdr:to>
      <xdr:col>41</xdr:col>
      <xdr:colOff>101600</xdr:colOff>
      <xdr:row>63</xdr:row>
      <xdr:rowOff>10795</xdr:rowOff>
    </xdr:to>
    <xdr:sp macro="" textlink="">
      <xdr:nvSpPr>
        <xdr:cNvPr id="249" name="楕円 248"/>
        <xdr:cNvSpPr/>
      </xdr:nvSpPr>
      <xdr:spPr>
        <a:xfrm>
          <a:off x="7419975" y="1071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127635</xdr:rowOff>
    </xdr:from>
    <xdr:to>
      <xdr:col>45</xdr:col>
      <xdr:colOff>177800</xdr:colOff>
      <xdr:row>62</xdr:row>
      <xdr:rowOff>131445</xdr:rowOff>
    </xdr:to>
    <xdr:cxnSp macro="">
      <xdr:nvCxnSpPr>
        <xdr:cNvPr id="250" name="直線コネクタ 249"/>
        <xdr:cNvCxnSpPr/>
      </xdr:nvCxnSpPr>
      <xdr:spPr>
        <a:xfrm flipV="1">
          <a:off x="7470775" y="10757535"/>
          <a:ext cx="8509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84455</xdr:rowOff>
    </xdr:from>
    <xdr:to>
      <xdr:col>36</xdr:col>
      <xdr:colOff>165100</xdr:colOff>
      <xdr:row>63</xdr:row>
      <xdr:rowOff>14605</xdr:rowOff>
    </xdr:to>
    <xdr:sp macro="" textlink="">
      <xdr:nvSpPr>
        <xdr:cNvPr id="251" name="楕円 250"/>
        <xdr:cNvSpPr/>
      </xdr:nvSpPr>
      <xdr:spPr>
        <a:xfrm>
          <a:off x="65786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131445</xdr:rowOff>
    </xdr:from>
    <xdr:to>
      <xdr:col>41</xdr:col>
      <xdr:colOff>50800</xdr:colOff>
      <xdr:row>62</xdr:row>
      <xdr:rowOff>135255</xdr:rowOff>
    </xdr:to>
    <xdr:cxnSp macro="">
      <xdr:nvCxnSpPr>
        <xdr:cNvPr id="252" name="直線コネクタ 251"/>
        <xdr:cNvCxnSpPr/>
      </xdr:nvCxnSpPr>
      <xdr:spPr>
        <a:xfrm flipV="1">
          <a:off x="6629400" y="10761345"/>
          <a:ext cx="841375"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53" name="n_1aveValue【体育館・プール】&#10;一人当たり面積"/>
        <xdr:cNvSpPr txBox="1"/>
      </xdr:nvSpPr>
      <xdr:spPr>
        <a:xfrm>
          <a:off x="8925002"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122572</xdr:rowOff>
    </xdr:from>
    <xdr:ext cx="469744" cy="259045"/>
    <xdr:sp macro="" textlink="">
      <xdr:nvSpPr>
        <xdr:cNvPr id="254" name="n_2aveValue【体育館・プール】&#10;一人当たり面積"/>
        <xdr:cNvSpPr txBox="1"/>
      </xdr:nvSpPr>
      <xdr:spPr>
        <a:xfrm>
          <a:off x="80963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99712</xdr:rowOff>
    </xdr:from>
    <xdr:ext cx="469744" cy="259045"/>
    <xdr:sp macro="" textlink="">
      <xdr:nvSpPr>
        <xdr:cNvPr id="255" name="n_3aveValue【体育館・プール】&#10;一人当たり面積"/>
        <xdr:cNvSpPr txBox="1"/>
      </xdr:nvSpPr>
      <xdr:spPr>
        <a:xfrm>
          <a:off x="7245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137812</xdr:rowOff>
    </xdr:from>
    <xdr:ext cx="469744" cy="259045"/>
    <xdr:sp macro="" textlink="">
      <xdr:nvSpPr>
        <xdr:cNvPr id="256" name="n_4aveValue【体育館・プール】&#10;一人当たり面積"/>
        <xdr:cNvSpPr txBox="1"/>
      </xdr:nvSpPr>
      <xdr:spPr>
        <a:xfrm>
          <a:off x="6404052"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165752</xdr:rowOff>
    </xdr:from>
    <xdr:ext cx="469744" cy="259045"/>
    <xdr:sp macro="" textlink="">
      <xdr:nvSpPr>
        <xdr:cNvPr id="257" name="n_1mainValue【体育館・プール】&#10;一人当たり面積"/>
        <xdr:cNvSpPr txBox="1"/>
      </xdr:nvSpPr>
      <xdr:spPr>
        <a:xfrm>
          <a:off x="8925002" y="10795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169562</xdr:rowOff>
    </xdr:from>
    <xdr:ext cx="469744" cy="259045"/>
    <xdr:sp macro="" textlink="">
      <xdr:nvSpPr>
        <xdr:cNvPr id="258" name="n_2mainValue【体育館・プール】&#10;一人当たり面積"/>
        <xdr:cNvSpPr txBox="1"/>
      </xdr:nvSpPr>
      <xdr:spPr>
        <a:xfrm>
          <a:off x="8096327" y="1079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1922</xdr:rowOff>
    </xdr:from>
    <xdr:ext cx="469744" cy="259045"/>
    <xdr:sp macro="" textlink="">
      <xdr:nvSpPr>
        <xdr:cNvPr id="259" name="n_3mainValue【体育館・プール】&#10;一人当たり面積"/>
        <xdr:cNvSpPr txBox="1"/>
      </xdr:nvSpPr>
      <xdr:spPr>
        <a:xfrm>
          <a:off x="7245427" y="1080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5732</xdr:rowOff>
    </xdr:from>
    <xdr:ext cx="469744" cy="259045"/>
    <xdr:sp macro="" textlink="">
      <xdr:nvSpPr>
        <xdr:cNvPr id="260" name="n_4mainValue【体育館・プール】&#10;一人当たり面積"/>
        <xdr:cNvSpPr txBox="1"/>
      </xdr:nvSpPr>
      <xdr:spPr>
        <a:xfrm>
          <a:off x="6404052" y="1080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239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509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509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8097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8097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2895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2895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239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6953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239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8529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2" name="直線コネクタ 271"/>
        <xdr:cNvCxnSpPr/>
      </xdr:nvCxnSpPr>
      <xdr:spPr>
        <a:xfrm>
          <a:off x="7239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3" name="テキスト ボックス 272"/>
        <xdr:cNvSpPr txBox="1"/>
      </xdr:nvSpPr>
      <xdr:spPr>
        <a:xfrm>
          <a:off x="2852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4" name="直線コネクタ 273"/>
        <xdr:cNvCxnSpPr/>
      </xdr:nvCxnSpPr>
      <xdr:spPr>
        <a:xfrm>
          <a:off x="7239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5" name="テキスト ボックス 274"/>
        <xdr:cNvSpPr txBox="1"/>
      </xdr:nvSpPr>
      <xdr:spPr>
        <a:xfrm>
          <a:off x="3494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6" name="直線コネクタ 275"/>
        <xdr:cNvCxnSpPr/>
      </xdr:nvCxnSpPr>
      <xdr:spPr>
        <a:xfrm>
          <a:off x="7239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7" name="テキスト ボックス 276"/>
        <xdr:cNvSpPr txBox="1"/>
      </xdr:nvSpPr>
      <xdr:spPr>
        <a:xfrm>
          <a:off x="3494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8" name="直線コネクタ 277"/>
        <xdr:cNvCxnSpPr/>
      </xdr:nvCxnSpPr>
      <xdr:spPr>
        <a:xfrm>
          <a:off x="7239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9" name="テキスト ボックス 278"/>
        <xdr:cNvSpPr txBox="1"/>
      </xdr:nvSpPr>
      <xdr:spPr>
        <a:xfrm>
          <a:off x="3494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0" name="直線コネクタ 279"/>
        <xdr:cNvCxnSpPr/>
      </xdr:nvCxnSpPr>
      <xdr:spPr>
        <a:xfrm>
          <a:off x="7239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1" name="テキスト ボックス 280"/>
        <xdr:cNvSpPr txBox="1"/>
      </xdr:nvSpPr>
      <xdr:spPr>
        <a:xfrm>
          <a:off x="3494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239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3" name="テキスト ボックス 282"/>
        <xdr:cNvSpPr txBox="1"/>
      </xdr:nvSpPr>
      <xdr:spPr>
        <a:xfrm>
          <a:off x="4040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4" name="【福祉施設】&#10;有形固定資産減価償却率グラフ枠"/>
        <xdr:cNvSpPr/>
      </xdr:nvSpPr>
      <xdr:spPr>
        <a:xfrm>
          <a:off x="7239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142875</xdr:rowOff>
    </xdr:from>
    <xdr:to>
      <xdr:col>24</xdr:col>
      <xdr:colOff>62865</xdr:colOff>
      <xdr:row>85</xdr:row>
      <xdr:rowOff>163830</xdr:rowOff>
    </xdr:to>
    <xdr:cxnSp macro="">
      <xdr:nvCxnSpPr>
        <xdr:cNvPr id="285" name="直線コネクタ 284"/>
        <xdr:cNvCxnSpPr/>
      </xdr:nvCxnSpPr>
      <xdr:spPr>
        <a:xfrm flipV="1">
          <a:off x="4406265" y="1334452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167657</xdr:rowOff>
    </xdr:from>
    <xdr:ext cx="405111" cy="259045"/>
    <xdr:sp macro="" textlink="">
      <xdr:nvSpPr>
        <xdr:cNvPr id="286" name="【福祉施設】&#10;有形固定資産減価償却率最小値テキスト"/>
        <xdr:cNvSpPr txBox="1"/>
      </xdr:nvSpPr>
      <xdr:spPr>
        <a:xfrm>
          <a:off x="44450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163830</xdr:rowOff>
    </xdr:from>
    <xdr:to>
      <xdr:col>24</xdr:col>
      <xdr:colOff>152400</xdr:colOff>
      <xdr:row>85</xdr:row>
      <xdr:rowOff>163830</xdr:rowOff>
    </xdr:to>
    <xdr:cxnSp macro="">
      <xdr:nvCxnSpPr>
        <xdr:cNvPr id="287" name="直線コネクタ 286"/>
        <xdr:cNvCxnSpPr/>
      </xdr:nvCxnSpPr>
      <xdr:spPr>
        <a:xfrm>
          <a:off x="4327525" y="14737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89552</xdr:rowOff>
    </xdr:from>
    <xdr:ext cx="405111" cy="259045"/>
    <xdr:sp macro="" textlink="">
      <xdr:nvSpPr>
        <xdr:cNvPr id="288" name="【福祉施設】&#10;有形固定資産減価償却率最大値テキスト"/>
        <xdr:cNvSpPr txBox="1"/>
      </xdr:nvSpPr>
      <xdr:spPr>
        <a:xfrm>
          <a:off x="4445000" y="13119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142875</xdr:rowOff>
    </xdr:from>
    <xdr:to>
      <xdr:col>24</xdr:col>
      <xdr:colOff>152400</xdr:colOff>
      <xdr:row>77</xdr:row>
      <xdr:rowOff>142875</xdr:rowOff>
    </xdr:to>
    <xdr:cxnSp macro="">
      <xdr:nvCxnSpPr>
        <xdr:cNvPr id="289" name="直線コネクタ 288"/>
        <xdr:cNvCxnSpPr/>
      </xdr:nvCxnSpPr>
      <xdr:spPr>
        <a:xfrm>
          <a:off x="4327525" y="133445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42563</xdr:rowOff>
    </xdr:from>
    <xdr:ext cx="405111" cy="259045"/>
    <xdr:sp macro="" textlink="">
      <xdr:nvSpPr>
        <xdr:cNvPr id="290" name="【福祉施設】&#10;有形固定資産減価償却率平均値テキスト"/>
        <xdr:cNvSpPr txBox="1"/>
      </xdr:nvSpPr>
      <xdr:spPr>
        <a:xfrm>
          <a:off x="4445000" y="1393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19686</xdr:rowOff>
    </xdr:from>
    <xdr:to>
      <xdr:col>24</xdr:col>
      <xdr:colOff>114300</xdr:colOff>
      <xdr:row>82</xdr:row>
      <xdr:rowOff>121286</xdr:rowOff>
    </xdr:to>
    <xdr:sp macro="" textlink="">
      <xdr:nvSpPr>
        <xdr:cNvPr id="291" name="フローチャート: 判断 290"/>
        <xdr:cNvSpPr/>
      </xdr:nvSpPr>
      <xdr:spPr>
        <a:xfrm>
          <a:off x="43561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2" name="フローチャート: 判断 291"/>
        <xdr:cNvSpPr/>
      </xdr:nvSpPr>
      <xdr:spPr>
        <a:xfrm>
          <a:off x="3565525" y="1400048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80645</xdr:rowOff>
    </xdr:from>
    <xdr:to>
      <xdr:col>15</xdr:col>
      <xdr:colOff>101600</xdr:colOff>
      <xdr:row>82</xdr:row>
      <xdr:rowOff>10795</xdr:rowOff>
    </xdr:to>
    <xdr:sp macro="" textlink="">
      <xdr:nvSpPr>
        <xdr:cNvPr id="293" name="フローチャート: 判断 292"/>
        <xdr:cNvSpPr/>
      </xdr:nvSpPr>
      <xdr:spPr>
        <a:xfrm>
          <a:off x="2714625"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130175</xdr:rowOff>
    </xdr:from>
    <xdr:to>
      <xdr:col>10</xdr:col>
      <xdr:colOff>165100</xdr:colOff>
      <xdr:row>82</xdr:row>
      <xdr:rowOff>60325</xdr:rowOff>
    </xdr:to>
    <xdr:sp macro="" textlink="">
      <xdr:nvSpPr>
        <xdr:cNvPr id="294" name="フローチャート: 判断 293"/>
        <xdr:cNvSpPr/>
      </xdr:nvSpPr>
      <xdr:spPr>
        <a:xfrm>
          <a:off x="187325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126364</xdr:rowOff>
    </xdr:from>
    <xdr:to>
      <xdr:col>6</xdr:col>
      <xdr:colOff>38100</xdr:colOff>
      <xdr:row>81</xdr:row>
      <xdr:rowOff>56514</xdr:rowOff>
    </xdr:to>
    <xdr:sp macro="" textlink="">
      <xdr:nvSpPr>
        <xdr:cNvPr id="295" name="フローチャート: 判断 294"/>
        <xdr:cNvSpPr/>
      </xdr:nvSpPr>
      <xdr:spPr>
        <a:xfrm>
          <a:off x="1031875" y="1384236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6" name="テキスト ボックス 295"/>
        <xdr:cNvSpPr txBox="1"/>
      </xdr:nvSpPr>
      <xdr:spPr>
        <a:xfrm>
          <a:off x="42259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7" name="テキスト ボックス 296"/>
        <xdr:cNvSpPr txBox="1"/>
      </xdr:nvSpPr>
      <xdr:spPr>
        <a:xfrm>
          <a:off x="343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8" name="テキスト ボックス 297"/>
        <xdr:cNvSpPr txBox="1"/>
      </xdr:nvSpPr>
      <xdr:spPr>
        <a:xfrm>
          <a:off x="2584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9" name="テキスト ボックス 298"/>
        <xdr:cNvSpPr txBox="1"/>
      </xdr:nvSpPr>
      <xdr:spPr>
        <a:xfrm>
          <a:off x="1743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0" name="テキスト ボックス 299"/>
        <xdr:cNvSpPr txBox="1"/>
      </xdr:nvSpPr>
      <xdr:spPr>
        <a:xfrm>
          <a:off x="901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15875</xdr:rowOff>
    </xdr:from>
    <xdr:to>
      <xdr:col>24</xdr:col>
      <xdr:colOff>114300</xdr:colOff>
      <xdr:row>83</xdr:row>
      <xdr:rowOff>117475</xdr:rowOff>
    </xdr:to>
    <xdr:sp macro="" textlink="">
      <xdr:nvSpPr>
        <xdr:cNvPr id="301" name="楕円 300"/>
        <xdr:cNvSpPr/>
      </xdr:nvSpPr>
      <xdr:spPr>
        <a:xfrm>
          <a:off x="43561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165752</xdr:rowOff>
    </xdr:from>
    <xdr:ext cx="405111" cy="259045"/>
    <xdr:sp macro="" textlink="">
      <xdr:nvSpPr>
        <xdr:cNvPr id="302" name="【福祉施設】&#10;有形固定資産減価償却率該当値テキスト"/>
        <xdr:cNvSpPr txBox="1"/>
      </xdr:nvSpPr>
      <xdr:spPr>
        <a:xfrm>
          <a:off x="4445000" y="1422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303" name="楕円 302"/>
        <xdr:cNvSpPr/>
      </xdr:nvSpPr>
      <xdr:spPr>
        <a:xfrm>
          <a:off x="3565525" y="1419098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66675</xdr:rowOff>
    </xdr:to>
    <xdr:cxnSp macro="">
      <xdr:nvCxnSpPr>
        <xdr:cNvPr id="304" name="直線コネクタ 303"/>
        <xdr:cNvCxnSpPr/>
      </xdr:nvCxnSpPr>
      <xdr:spPr>
        <a:xfrm>
          <a:off x="3616325" y="14241780"/>
          <a:ext cx="790575"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99695</xdr:rowOff>
    </xdr:from>
    <xdr:to>
      <xdr:col>15</xdr:col>
      <xdr:colOff>101600</xdr:colOff>
      <xdr:row>83</xdr:row>
      <xdr:rowOff>29845</xdr:rowOff>
    </xdr:to>
    <xdr:sp macro="" textlink="">
      <xdr:nvSpPr>
        <xdr:cNvPr id="305" name="楕円 304"/>
        <xdr:cNvSpPr/>
      </xdr:nvSpPr>
      <xdr:spPr>
        <a:xfrm>
          <a:off x="2714625"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150495</xdr:rowOff>
    </xdr:from>
    <xdr:to>
      <xdr:col>19</xdr:col>
      <xdr:colOff>177800</xdr:colOff>
      <xdr:row>83</xdr:row>
      <xdr:rowOff>11430</xdr:rowOff>
    </xdr:to>
    <xdr:cxnSp macro="">
      <xdr:nvCxnSpPr>
        <xdr:cNvPr id="306" name="直線コネクタ 305"/>
        <xdr:cNvCxnSpPr/>
      </xdr:nvCxnSpPr>
      <xdr:spPr>
        <a:xfrm>
          <a:off x="2765425" y="14209395"/>
          <a:ext cx="8509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67311</xdr:rowOff>
    </xdr:from>
    <xdr:to>
      <xdr:col>10</xdr:col>
      <xdr:colOff>165100</xdr:colOff>
      <xdr:row>82</xdr:row>
      <xdr:rowOff>168911</xdr:rowOff>
    </xdr:to>
    <xdr:sp macro="" textlink="">
      <xdr:nvSpPr>
        <xdr:cNvPr id="307" name="楕円 306"/>
        <xdr:cNvSpPr/>
      </xdr:nvSpPr>
      <xdr:spPr>
        <a:xfrm>
          <a:off x="187325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118111</xdr:rowOff>
    </xdr:from>
    <xdr:to>
      <xdr:col>15</xdr:col>
      <xdr:colOff>50800</xdr:colOff>
      <xdr:row>82</xdr:row>
      <xdr:rowOff>150495</xdr:rowOff>
    </xdr:to>
    <xdr:cxnSp macro="">
      <xdr:nvCxnSpPr>
        <xdr:cNvPr id="308" name="直線コネクタ 307"/>
        <xdr:cNvCxnSpPr/>
      </xdr:nvCxnSpPr>
      <xdr:spPr>
        <a:xfrm>
          <a:off x="1924050" y="14177011"/>
          <a:ext cx="841375"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21589</xdr:rowOff>
    </xdr:from>
    <xdr:to>
      <xdr:col>6</xdr:col>
      <xdr:colOff>38100</xdr:colOff>
      <xdr:row>82</xdr:row>
      <xdr:rowOff>123189</xdr:rowOff>
    </xdr:to>
    <xdr:sp macro="" textlink="">
      <xdr:nvSpPr>
        <xdr:cNvPr id="309" name="楕円 308"/>
        <xdr:cNvSpPr/>
      </xdr:nvSpPr>
      <xdr:spPr>
        <a:xfrm>
          <a:off x="1031875" y="140804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72389</xdr:rowOff>
    </xdr:from>
    <xdr:to>
      <xdr:col>10</xdr:col>
      <xdr:colOff>114300</xdr:colOff>
      <xdr:row>82</xdr:row>
      <xdr:rowOff>118111</xdr:rowOff>
    </xdr:to>
    <xdr:cxnSp macro="">
      <xdr:nvCxnSpPr>
        <xdr:cNvPr id="310" name="直線コネクタ 309"/>
        <xdr:cNvCxnSpPr/>
      </xdr:nvCxnSpPr>
      <xdr:spPr>
        <a:xfrm>
          <a:off x="1082675" y="14131289"/>
          <a:ext cx="841375"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59707</xdr:rowOff>
    </xdr:from>
    <xdr:ext cx="405111" cy="259045"/>
    <xdr:sp macro="" textlink="">
      <xdr:nvSpPr>
        <xdr:cNvPr id="311" name="n_1aveValue【福祉施設】&#10;有形固定資産減価償却率"/>
        <xdr:cNvSpPr txBox="1"/>
      </xdr:nvSpPr>
      <xdr:spPr>
        <a:xfrm>
          <a:off x="341059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27322</xdr:rowOff>
    </xdr:from>
    <xdr:ext cx="405111" cy="259045"/>
    <xdr:sp macro="" textlink="">
      <xdr:nvSpPr>
        <xdr:cNvPr id="312" name="n_2aveValue【福祉施設】&#10;有形固定資産減価償却率"/>
        <xdr:cNvSpPr txBox="1"/>
      </xdr:nvSpPr>
      <xdr:spPr>
        <a:xfrm>
          <a:off x="257239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76852</xdr:rowOff>
    </xdr:from>
    <xdr:ext cx="405111" cy="259045"/>
    <xdr:sp macro="" textlink="">
      <xdr:nvSpPr>
        <xdr:cNvPr id="313" name="n_3aveValue【福祉施設】&#10;有形固定資産減価償却率"/>
        <xdr:cNvSpPr txBox="1"/>
      </xdr:nvSpPr>
      <xdr:spPr>
        <a:xfrm>
          <a:off x="1731019"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73041</xdr:rowOff>
    </xdr:from>
    <xdr:ext cx="405111" cy="259045"/>
    <xdr:sp macro="" textlink="">
      <xdr:nvSpPr>
        <xdr:cNvPr id="314" name="n_4aveValue【福祉施設】&#10;有形固定資産減価償却率"/>
        <xdr:cNvSpPr txBox="1"/>
      </xdr:nvSpPr>
      <xdr:spPr>
        <a:xfrm>
          <a:off x="8896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53357</xdr:rowOff>
    </xdr:from>
    <xdr:ext cx="405111" cy="259045"/>
    <xdr:sp macro="" textlink="">
      <xdr:nvSpPr>
        <xdr:cNvPr id="315" name="n_1mainValue【福祉施設】&#10;有形固定資産減価償却率"/>
        <xdr:cNvSpPr txBox="1"/>
      </xdr:nvSpPr>
      <xdr:spPr>
        <a:xfrm>
          <a:off x="3410594" y="1428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316" name="n_2mainValue【福祉施設】&#10;有形固定資産減価償却率"/>
        <xdr:cNvSpPr txBox="1"/>
      </xdr:nvSpPr>
      <xdr:spPr>
        <a:xfrm>
          <a:off x="257239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160038</xdr:rowOff>
    </xdr:from>
    <xdr:ext cx="405111" cy="259045"/>
    <xdr:sp macro="" textlink="">
      <xdr:nvSpPr>
        <xdr:cNvPr id="317" name="n_3mainValue【福祉施設】&#10;有形固定資産減価償却率"/>
        <xdr:cNvSpPr txBox="1"/>
      </xdr:nvSpPr>
      <xdr:spPr>
        <a:xfrm>
          <a:off x="1731019" y="1421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114316</xdr:rowOff>
    </xdr:from>
    <xdr:ext cx="405111" cy="259045"/>
    <xdr:sp macro="" textlink="">
      <xdr:nvSpPr>
        <xdr:cNvPr id="318" name="n_4mainValue【福祉施設】&#10;有形固定資産減価償却率"/>
        <xdr:cNvSpPr txBox="1"/>
      </xdr:nvSpPr>
      <xdr:spPr>
        <a:xfrm>
          <a:off x="8896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xdr:cNvSpPr/>
      </xdr:nvSpPr>
      <xdr:spPr>
        <a:xfrm>
          <a:off x="6280150"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xdr:cNvSpPr/>
      </xdr:nvSpPr>
      <xdr:spPr>
        <a:xfrm>
          <a:off x="63976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xdr:cNvSpPr/>
      </xdr:nvSpPr>
      <xdr:spPr>
        <a:xfrm>
          <a:off x="63976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xdr:cNvSpPr/>
      </xdr:nvSpPr>
      <xdr:spPr>
        <a:xfrm>
          <a:off x="73660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xdr:cNvSpPr/>
      </xdr:nvSpPr>
      <xdr:spPr>
        <a:xfrm>
          <a:off x="73660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xdr:cNvSpPr/>
      </xdr:nvSpPr>
      <xdr:spPr>
        <a:xfrm>
          <a:off x="84518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xdr:cNvSpPr/>
      </xdr:nvSpPr>
      <xdr:spPr>
        <a:xfrm>
          <a:off x="84518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xdr:cNvSpPr/>
      </xdr:nvSpPr>
      <xdr:spPr>
        <a:xfrm>
          <a:off x="6280150"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xdr:cNvSpPr txBox="1"/>
      </xdr:nvSpPr>
      <xdr:spPr>
        <a:xfrm>
          <a:off x="62420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xdr:cNvCxnSpPr/>
      </xdr:nvCxnSpPr>
      <xdr:spPr>
        <a:xfrm>
          <a:off x="6280150" y="1524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9" name="直線コネクタ 328"/>
        <xdr:cNvCxnSpPr/>
      </xdr:nvCxnSpPr>
      <xdr:spPr>
        <a:xfrm>
          <a:off x="6280150" y="1491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0" name="テキスト ボックス 329"/>
        <xdr:cNvSpPr txBox="1"/>
      </xdr:nvSpPr>
      <xdr:spPr>
        <a:xfrm>
          <a:off x="58320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1" name="直線コネクタ 330"/>
        <xdr:cNvCxnSpPr/>
      </xdr:nvCxnSpPr>
      <xdr:spPr>
        <a:xfrm>
          <a:off x="6280150" y="1458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2" name="テキスト ボックス 331"/>
        <xdr:cNvSpPr txBox="1"/>
      </xdr:nvSpPr>
      <xdr:spPr>
        <a:xfrm>
          <a:off x="58320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3" name="直線コネクタ 332"/>
        <xdr:cNvCxnSpPr/>
      </xdr:nvCxnSpPr>
      <xdr:spPr>
        <a:xfrm>
          <a:off x="6280150" y="1426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4" name="テキスト ボックス 333"/>
        <xdr:cNvSpPr txBox="1"/>
      </xdr:nvSpPr>
      <xdr:spPr>
        <a:xfrm>
          <a:off x="58320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5" name="直線コネクタ 334"/>
        <xdr:cNvCxnSpPr/>
      </xdr:nvCxnSpPr>
      <xdr:spPr>
        <a:xfrm>
          <a:off x="6280150" y="1393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6" name="テキスト ボックス 335"/>
        <xdr:cNvSpPr txBox="1"/>
      </xdr:nvSpPr>
      <xdr:spPr>
        <a:xfrm>
          <a:off x="58320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7" name="直線コネクタ 336"/>
        <xdr:cNvCxnSpPr/>
      </xdr:nvCxnSpPr>
      <xdr:spPr>
        <a:xfrm>
          <a:off x="6280150" y="1360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8" name="テキスト ボックス 337"/>
        <xdr:cNvSpPr txBox="1"/>
      </xdr:nvSpPr>
      <xdr:spPr>
        <a:xfrm>
          <a:off x="58320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9" name="直線コネクタ 338"/>
        <xdr:cNvCxnSpPr/>
      </xdr:nvCxnSpPr>
      <xdr:spPr>
        <a:xfrm>
          <a:off x="6280150" y="1328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0" name="テキスト ボックス 339"/>
        <xdr:cNvSpPr txBox="1"/>
      </xdr:nvSpPr>
      <xdr:spPr>
        <a:xfrm>
          <a:off x="58320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6280150" y="1295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xdr:cNvSpPr txBox="1"/>
      </xdr:nvSpPr>
      <xdr:spPr>
        <a:xfrm>
          <a:off x="58320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xdr:cNvSpPr/>
      </xdr:nvSpPr>
      <xdr:spPr>
        <a:xfrm>
          <a:off x="6280150"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157299</xdr:rowOff>
    </xdr:from>
    <xdr:to>
      <xdr:col>54</xdr:col>
      <xdr:colOff>189865</xdr:colOff>
      <xdr:row>86</xdr:row>
      <xdr:rowOff>106680</xdr:rowOff>
    </xdr:to>
    <xdr:cxnSp macro="">
      <xdr:nvCxnSpPr>
        <xdr:cNvPr id="344" name="直線コネクタ 343"/>
        <xdr:cNvCxnSpPr/>
      </xdr:nvCxnSpPr>
      <xdr:spPr>
        <a:xfrm flipV="1">
          <a:off x="9952990" y="13358949"/>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110507</xdr:rowOff>
    </xdr:from>
    <xdr:ext cx="469744" cy="259045"/>
    <xdr:sp macro="" textlink="">
      <xdr:nvSpPr>
        <xdr:cNvPr id="345" name="【福祉施設】&#10;一人当たり面積最小値テキスト"/>
        <xdr:cNvSpPr txBox="1"/>
      </xdr:nvSpPr>
      <xdr:spPr>
        <a:xfrm>
          <a:off x="9991725"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106680</xdr:rowOff>
    </xdr:from>
    <xdr:to>
      <xdr:col>55</xdr:col>
      <xdr:colOff>88900</xdr:colOff>
      <xdr:row>86</xdr:row>
      <xdr:rowOff>106680</xdr:rowOff>
    </xdr:to>
    <xdr:cxnSp macro="">
      <xdr:nvCxnSpPr>
        <xdr:cNvPr id="346" name="直線コネクタ 345"/>
        <xdr:cNvCxnSpPr/>
      </xdr:nvCxnSpPr>
      <xdr:spPr>
        <a:xfrm>
          <a:off x="9874250" y="148513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103976</xdr:rowOff>
    </xdr:from>
    <xdr:ext cx="469744" cy="259045"/>
    <xdr:sp macro="" textlink="">
      <xdr:nvSpPr>
        <xdr:cNvPr id="347" name="【福祉施設】&#10;一人当たり面積最大値テキスト"/>
        <xdr:cNvSpPr txBox="1"/>
      </xdr:nvSpPr>
      <xdr:spPr>
        <a:xfrm>
          <a:off x="9991725" y="1313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157299</xdr:rowOff>
    </xdr:from>
    <xdr:to>
      <xdr:col>55</xdr:col>
      <xdr:colOff>88900</xdr:colOff>
      <xdr:row>77</xdr:row>
      <xdr:rowOff>157299</xdr:rowOff>
    </xdr:to>
    <xdr:cxnSp macro="">
      <xdr:nvCxnSpPr>
        <xdr:cNvPr id="348" name="直線コネクタ 347"/>
        <xdr:cNvCxnSpPr/>
      </xdr:nvCxnSpPr>
      <xdr:spPr>
        <a:xfrm>
          <a:off x="9874250" y="1335894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18341</xdr:rowOff>
    </xdr:from>
    <xdr:ext cx="469744" cy="259045"/>
    <xdr:sp macro="" textlink="">
      <xdr:nvSpPr>
        <xdr:cNvPr id="349" name="【福祉施設】&#10;一人当たり面積平均値テキスト"/>
        <xdr:cNvSpPr txBox="1"/>
      </xdr:nvSpPr>
      <xdr:spPr>
        <a:xfrm>
          <a:off x="9991725" y="144201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166914</xdr:rowOff>
    </xdr:from>
    <xdr:to>
      <xdr:col>55</xdr:col>
      <xdr:colOff>50800</xdr:colOff>
      <xdr:row>85</xdr:row>
      <xdr:rowOff>97064</xdr:rowOff>
    </xdr:to>
    <xdr:sp macro="" textlink="">
      <xdr:nvSpPr>
        <xdr:cNvPr id="350" name="フローチャート: 判断 349"/>
        <xdr:cNvSpPr/>
      </xdr:nvSpPr>
      <xdr:spPr>
        <a:xfrm>
          <a:off x="9912350" y="1456871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98334</xdr:rowOff>
    </xdr:from>
    <xdr:to>
      <xdr:col>50</xdr:col>
      <xdr:colOff>165100</xdr:colOff>
      <xdr:row>85</xdr:row>
      <xdr:rowOff>28484</xdr:rowOff>
    </xdr:to>
    <xdr:sp macro="" textlink="">
      <xdr:nvSpPr>
        <xdr:cNvPr id="351" name="フローチャート: 判断 350"/>
        <xdr:cNvSpPr/>
      </xdr:nvSpPr>
      <xdr:spPr>
        <a:xfrm>
          <a:off x="9112250" y="1450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72208</xdr:rowOff>
    </xdr:from>
    <xdr:to>
      <xdr:col>46</xdr:col>
      <xdr:colOff>38100</xdr:colOff>
      <xdr:row>85</xdr:row>
      <xdr:rowOff>2358</xdr:rowOff>
    </xdr:to>
    <xdr:sp macro="" textlink="">
      <xdr:nvSpPr>
        <xdr:cNvPr id="352" name="フローチャート: 判断 351"/>
        <xdr:cNvSpPr/>
      </xdr:nvSpPr>
      <xdr:spPr>
        <a:xfrm>
          <a:off x="8270875" y="14474008"/>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95069</xdr:rowOff>
    </xdr:from>
    <xdr:to>
      <xdr:col>41</xdr:col>
      <xdr:colOff>101600</xdr:colOff>
      <xdr:row>85</xdr:row>
      <xdr:rowOff>25219</xdr:rowOff>
    </xdr:to>
    <xdr:sp macro="" textlink="">
      <xdr:nvSpPr>
        <xdr:cNvPr id="353" name="フローチャート: 判断 352"/>
        <xdr:cNvSpPr/>
      </xdr:nvSpPr>
      <xdr:spPr>
        <a:xfrm>
          <a:off x="7419975"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82006</xdr:rowOff>
    </xdr:from>
    <xdr:to>
      <xdr:col>36</xdr:col>
      <xdr:colOff>165100</xdr:colOff>
      <xdr:row>85</xdr:row>
      <xdr:rowOff>12156</xdr:rowOff>
    </xdr:to>
    <xdr:sp macro="" textlink="">
      <xdr:nvSpPr>
        <xdr:cNvPr id="354" name="フローチャート: 判断 353"/>
        <xdr:cNvSpPr/>
      </xdr:nvSpPr>
      <xdr:spPr>
        <a:xfrm>
          <a:off x="65786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7726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9820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8140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728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6448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60779</xdr:rowOff>
    </xdr:from>
    <xdr:to>
      <xdr:col>55</xdr:col>
      <xdr:colOff>50800</xdr:colOff>
      <xdr:row>85</xdr:row>
      <xdr:rowOff>162379</xdr:rowOff>
    </xdr:to>
    <xdr:sp macro="" textlink="">
      <xdr:nvSpPr>
        <xdr:cNvPr id="360" name="楕円 359"/>
        <xdr:cNvSpPr/>
      </xdr:nvSpPr>
      <xdr:spPr>
        <a:xfrm>
          <a:off x="9912350" y="1463402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39206</xdr:rowOff>
    </xdr:from>
    <xdr:ext cx="469744" cy="259045"/>
    <xdr:sp macro="" textlink="">
      <xdr:nvSpPr>
        <xdr:cNvPr id="361" name="【福祉施設】&#10;一人当たり面積該当値テキスト"/>
        <xdr:cNvSpPr txBox="1"/>
      </xdr:nvSpPr>
      <xdr:spPr>
        <a:xfrm>
          <a:off x="9991725" y="14612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93436</xdr:rowOff>
    </xdr:from>
    <xdr:to>
      <xdr:col>50</xdr:col>
      <xdr:colOff>165100</xdr:colOff>
      <xdr:row>86</xdr:row>
      <xdr:rowOff>23586</xdr:rowOff>
    </xdr:to>
    <xdr:sp macro="" textlink="">
      <xdr:nvSpPr>
        <xdr:cNvPr id="362" name="楕円 361"/>
        <xdr:cNvSpPr/>
      </xdr:nvSpPr>
      <xdr:spPr>
        <a:xfrm>
          <a:off x="911225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111579</xdr:rowOff>
    </xdr:from>
    <xdr:to>
      <xdr:col>55</xdr:col>
      <xdr:colOff>0</xdr:colOff>
      <xdr:row>85</xdr:row>
      <xdr:rowOff>144236</xdr:rowOff>
    </xdr:to>
    <xdr:cxnSp macro="">
      <xdr:nvCxnSpPr>
        <xdr:cNvPr id="363" name="直線コネクタ 362"/>
        <xdr:cNvCxnSpPr/>
      </xdr:nvCxnSpPr>
      <xdr:spPr>
        <a:xfrm flipV="1">
          <a:off x="9163050" y="14684829"/>
          <a:ext cx="7905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96701</xdr:rowOff>
    </xdr:from>
    <xdr:to>
      <xdr:col>46</xdr:col>
      <xdr:colOff>38100</xdr:colOff>
      <xdr:row>86</xdr:row>
      <xdr:rowOff>26851</xdr:rowOff>
    </xdr:to>
    <xdr:sp macro="" textlink="">
      <xdr:nvSpPr>
        <xdr:cNvPr id="364" name="楕円 363"/>
        <xdr:cNvSpPr/>
      </xdr:nvSpPr>
      <xdr:spPr>
        <a:xfrm>
          <a:off x="8270875" y="14669951"/>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144236</xdr:rowOff>
    </xdr:from>
    <xdr:to>
      <xdr:col>50</xdr:col>
      <xdr:colOff>114300</xdr:colOff>
      <xdr:row>85</xdr:row>
      <xdr:rowOff>147501</xdr:rowOff>
    </xdr:to>
    <xdr:cxnSp macro="">
      <xdr:nvCxnSpPr>
        <xdr:cNvPr id="365" name="直線コネクタ 364"/>
        <xdr:cNvCxnSpPr/>
      </xdr:nvCxnSpPr>
      <xdr:spPr>
        <a:xfrm flipV="1">
          <a:off x="8321675" y="14717486"/>
          <a:ext cx="841375"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99968</xdr:rowOff>
    </xdr:from>
    <xdr:to>
      <xdr:col>41</xdr:col>
      <xdr:colOff>101600</xdr:colOff>
      <xdr:row>86</xdr:row>
      <xdr:rowOff>30118</xdr:rowOff>
    </xdr:to>
    <xdr:sp macro="" textlink="">
      <xdr:nvSpPr>
        <xdr:cNvPr id="366" name="楕円 365"/>
        <xdr:cNvSpPr/>
      </xdr:nvSpPr>
      <xdr:spPr>
        <a:xfrm>
          <a:off x="7419975"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147501</xdr:rowOff>
    </xdr:from>
    <xdr:to>
      <xdr:col>45</xdr:col>
      <xdr:colOff>177800</xdr:colOff>
      <xdr:row>85</xdr:row>
      <xdr:rowOff>150768</xdr:rowOff>
    </xdr:to>
    <xdr:cxnSp macro="">
      <xdr:nvCxnSpPr>
        <xdr:cNvPr id="367" name="直線コネクタ 366"/>
        <xdr:cNvCxnSpPr/>
      </xdr:nvCxnSpPr>
      <xdr:spPr>
        <a:xfrm flipV="1">
          <a:off x="7470775" y="14720751"/>
          <a:ext cx="8509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99968</xdr:rowOff>
    </xdr:from>
    <xdr:to>
      <xdr:col>36</xdr:col>
      <xdr:colOff>165100</xdr:colOff>
      <xdr:row>86</xdr:row>
      <xdr:rowOff>30118</xdr:rowOff>
    </xdr:to>
    <xdr:sp macro="" textlink="">
      <xdr:nvSpPr>
        <xdr:cNvPr id="368" name="楕円 367"/>
        <xdr:cNvSpPr/>
      </xdr:nvSpPr>
      <xdr:spPr>
        <a:xfrm>
          <a:off x="65786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150768</xdr:rowOff>
    </xdr:from>
    <xdr:to>
      <xdr:col>41</xdr:col>
      <xdr:colOff>50800</xdr:colOff>
      <xdr:row>85</xdr:row>
      <xdr:rowOff>150768</xdr:rowOff>
    </xdr:to>
    <xdr:cxnSp macro="">
      <xdr:nvCxnSpPr>
        <xdr:cNvPr id="369" name="直線コネクタ 368"/>
        <xdr:cNvCxnSpPr/>
      </xdr:nvCxnSpPr>
      <xdr:spPr>
        <a:xfrm>
          <a:off x="6629400" y="14724018"/>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45011</xdr:rowOff>
    </xdr:from>
    <xdr:ext cx="469744" cy="259045"/>
    <xdr:sp macro="" textlink="">
      <xdr:nvSpPr>
        <xdr:cNvPr id="370" name="n_1aveValue【福祉施設】&#10;一人当たり面積"/>
        <xdr:cNvSpPr txBox="1"/>
      </xdr:nvSpPr>
      <xdr:spPr>
        <a:xfrm>
          <a:off x="8925002" y="1427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18885</xdr:rowOff>
    </xdr:from>
    <xdr:ext cx="469744" cy="259045"/>
    <xdr:sp macro="" textlink="">
      <xdr:nvSpPr>
        <xdr:cNvPr id="371" name="n_2aveValue【福祉施設】&#10;一人当たり面積"/>
        <xdr:cNvSpPr txBox="1"/>
      </xdr:nvSpPr>
      <xdr:spPr>
        <a:xfrm>
          <a:off x="80963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41746</xdr:rowOff>
    </xdr:from>
    <xdr:ext cx="469744" cy="259045"/>
    <xdr:sp macro="" textlink="">
      <xdr:nvSpPr>
        <xdr:cNvPr id="372" name="n_3aveValue【福祉施設】&#10;一人当たり面積"/>
        <xdr:cNvSpPr txBox="1"/>
      </xdr:nvSpPr>
      <xdr:spPr>
        <a:xfrm>
          <a:off x="724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28683</xdr:rowOff>
    </xdr:from>
    <xdr:ext cx="469744" cy="259045"/>
    <xdr:sp macro="" textlink="">
      <xdr:nvSpPr>
        <xdr:cNvPr id="373" name="n_4aveValue【福祉施設】&#10;一人当たり面積"/>
        <xdr:cNvSpPr txBox="1"/>
      </xdr:nvSpPr>
      <xdr:spPr>
        <a:xfrm>
          <a:off x="6404052"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14713</xdr:rowOff>
    </xdr:from>
    <xdr:ext cx="469744" cy="259045"/>
    <xdr:sp macro="" textlink="">
      <xdr:nvSpPr>
        <xdr:cNvPr id="374" name="n_1mainValue【福祉施設】&#10;一人当たり面積"/>
        <xdr:cNvSpPr txBox="1"/>
      </xdr:nvSpPr>
      <xdr:spPr>
        <a:xfrm>
          <a:off x="8925002"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17978</xdr:rowOff>
    </xdr:from>
    <xdr:ext cx="469744" cy="259045"/>
    <xdr:sp macro="" textlink="">
      <xdr:nvSpPr>
        <xdr:cNvPr id="375" name="n_2mainValue【福祉施設】&#10;一人当たり面積"/>
        <xdr:cNvSpPr txBox="1"/>
      </xdr:nvSpPr>
      <xdr:spPr>
        <a:xfrm>
          <a:off x="8096327" y="1476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21245</xdr:rowOff>
    </xdr:from>
    <xdr:ext cx="469744" cy="259045"/>
    <xdr:sp macro="" textlink="">
      <xdr:nvSpPr>
        <xdr:cNvPr id="376" name="n_3mainValue【福祉施設】&#10;一人当たり面積"/>
        <xdr:cNvSpPr txBox="1"/>
      </xdr:nvSpPr>
      <xdr:spPr>
        <a:xfrm>
          <a:off x="72454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21245</xdr:rowOff>
    </xdr:from>
    <xdr:ext cx="469744" cy="259045"/>
    <xdr:sp macro="" textlink="">
      <xdr:nvSpPr>
        <xdr:cNvPr id="377" name="n_4mainValue【福祉施設】&#10;一人当たり面積"/>
        <xdr:cNvSpPr txBox="1"/>
      </xdr:nvSpPr>
      <xdr:spPr>
        <a:xfrm>
          <a:off x="6404052"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7239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8509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8509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8097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8097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895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895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7239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xdr:cNvSpPr txBox="1"/>
      </xdr:nvSpPr>
      <xdr:spPr>
        <a:xfrm>
          <a:off x="6953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xdr:cNvCxnSpPr/>
      </xdr:nvCxnSpPr>
      <xdr:spPr>
        <a:xfrm>
          <a:off x="7239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xdr:cNvSpPr txBox="1"/>
      </xdr:nvSpPr>
      <xdr:spPr>
        <a:xfrm>
          <a:off x="28529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xdr:cNvCxnSpPr/>
      </xdr:nvCxnSpPr>
      <xdr:spPr>
        <a:xfrm>
          <a:off x="723900" y="1866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xdr:cNvSpPr txBox="1"/>
      </xdr:nvSpPr>
      <xdr:spPr>
        <a:xfrm>
          <a:off x="28529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xdr:cNvCxnSpPr/>
      </xdr:nvCxnSpPr>
      <xdr:spPr>
        <a:xfrm>
          <a:off x="723900" y="1828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xdr:cNvSpPr txBox="1"/>
      </xdr:nvSpPr>
      <xdr:spPr>
        <a:xfrm>
          <a:off x="349416"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xdr:cNvCxnSpPr/>
      </xdr:nvCxnSpPr>
      <xdr:spPr>
        <a:xfrm>
          <a:off x="723900" y="1790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xdr:cNvSpPr txBox="1"/>
      </xdr:nvSpPr>
      <xdr:spPr>
        <a:xfrm>
          <a:off x="349416"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xdr:cNvCxnSpPr/>
      </xdr:nvCxnSpPr>
      <xdr:spPr>
        <a:xfrm>
          <a:off x="723900" y="1752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xdr:cNvSpPr txBox="1"/>
      </xdr:nvSpPr>
      <xdr:spPr>
        <a:xfrm>
          <a:off x="349416"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xdr:cNvCxnSpPr/>
      </xdr:nvCxnSpPr>
      <xdr:spPr>
        <a:xfrm>
          <a:off x="723900" y="1714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xdr:cNvSpPr txBox="1"/>
      </xdr:nvSpPr>
      <xdr:spPr>
        <a:xfrm>
          <a:off x="349416"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xdr:cNvCxnSpPr/>
      </xdr:nvCxnSpPr>
      <xdr:spPr>
        <a:xfrm>
          <a:off x="7239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xdr:cNvSpPr txBox="1"/>
      </xdr:nvSpPr>
      <xdr:spPr>
        <a:xfrm>
          <a:off x="40401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239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114300</xdr:rowOff>
    </xdr:from>
    <xdr:to>
      <xdr:col>24</xdr:col>
      <xdr:colOff>62865</xdr:colOff>
      <xdr:row>108</xdr:row>
      <xdr:rowOff>152400</xdr:rowOff>
    </xdr:to>
    <xdr:cxnSp macro="">
      <xdr:nvCxnSpPr>
        <xdr:cNvPr id="402" name="直線コネクタ 401"/>
        <xdr:cNvCxnSpPr/>
      </xdr:nvCxnSpPr>
      <xdr:spPr>
        <a:xfrm flipV="1">
          <a:off x="4406265" y="1708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市民会館】&#10;有形固定資産減価償却率最小値テキスト"/>
        <xdr:cNvSpPr txBox="1"/>
      </xdr:nvSpPr>
      <xdr:spPr>
        <a:xfrm>
          <a:off x="44450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xdr:cNvCxnSpPr/>
      </xdr:nvCxnSpPr>
      <xdr:spPr>
        <a:xfrm>
          <a:off x="4327525" y="186690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60977</xdr:rowOff>
    </xdr:from>
    <xdr:ext cx="405111" cy="259045"/>
    <xdr:sp macro="" textlink="">
      <xdr:nvSpPr>
        <xdr:cNvPr id="405" name="【市民会館】&#10;有形固定資産減価償却率最大値テキスト"/>
        <xdr:cNvSpPr txBox="1"/>
      </xdr:nvSpPr>
      <xdr:spPr>
        <a:xfrm>
          <a:off x="4445000" y="1686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114300</xdr:rowOff>
    </xdr:from>
    <xdr:to>
      <xdr:col>24</xdr:col>
      <xdr:colOff>152400</xdr:colOff>
      <xdr:row>99</xdr:row>
      <xdr:rowOff>114300</xdr:rowOff>
    </xdr:to>
    <xdr:cxnSp macro="">
      <xdr:nvCxnSpPr>
        <xdr:cNvPr id="406" name="直線コネクタ 405"/>
        <xdr:cNvCxnSpPr/>
      </xdr:nvCxnSpPr>
      <xdr:spPr>
        <a:xfrm>
          <a:off x="4327525" y="1708785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80663</xdr:rowOff>
    </xdr:from>
    <xdr:ext cx="405111" cy="259045"/>
    <xdr:sp macro="" textlink="">
      <xdr:nvSpPr>
        <xdr:cNvPr id="407" name="【市民会館】&#10;有形固定資産減価償却率平均値テキスト"/>
        <xdr:cNvSpPr txBox="1"/>
      </xdr:nvSpPr>
      <xdr:spPr>
        <a:xfrm>
          <a:off x="4445000" y="177400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57786</xdr:rowOff>
    </xdr:from>
    <xdr:to>
      <xdr:col>24</xdr:col>
      <xdr:colOff>114300</xdr:colOff>
      <xdr:row>104</xdr:row>
      <xdr:rowOff>159386</xdr:rowOff>
    </xdr:to>
    <xdr:sp macro="" textlink="">
      <xdr:nvSpPr>
        <xdr:cNvPr id="408" name="フローチャート: 判断 407"/>
        <xdr:cNvSpPr/>
      </xdr:nvSpPr>
      <xdr:spPr>
        <a:xfrm>
          <a:off x="4356100" y="1788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52070</xdr:rowOff>
    </xdr:from>
    <xdr:to>
      <xdr:col>20</xdr:col>
      <xdr:colOff>38100</xdr:colOff>
      <xdr:row>104</xdr:row>
      <xdr:rowOff>153670</xdr:rowOff>
    </xdr:to>
    <xdr:sp macro="" textlink="">
      <xdr:nvSpPr>
        <xdr:cNvPr id="409" name="フローチャート: 判断 408"/>
        <xdr:cNvSpPr/>
      </xdr:nvSpPr>
      <xdr:spPr>
        <a:xfrm>
          <a:off x="3565525" y="178828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86361</xdr:rowOff>
    </xdr:from>
    <xdr:to>
      <xdr:col>15</xdr:col>
      <xdr:colOff>101600</xdr:colOff>
      <xdr:row>104</xdr:row>
      <xdr:rowOff>16511</xdr:rowOff>
    </xdr:to>
    <xdr:sp macro="" textlink="">
      <xdr:nvSpPr>
        <xdr:cNvPr id="410" name="フローチャート: 判断 409"/>
        <xdr:cNvSpPr/>
      </xdr:nvSpPr>
      <xdr:spPr>
        <a:xfrm>
          <a:off x="2714625"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27305</xdr:rowOff>
    </xdr:from>
    <xdr:to>
      <xdr:col>10</xdr:col>
      <xdr:colOff>165100</xdr:colOff>
      <xdr:row>103</xdr:row>
      <xdr:rowOff>128905</xdr:rowOff>
    </xdr:to>
    <xdr:sp macro="" textlink="">
      <xdr:nvSpPr>
        <xdr:cNvPr id="411" name="フローチャート: 判断 410"/>
        <xdr:cNvSpPr/>
      </xdr:nvSpPr>
      <xdr:spPr>
        <a:xfrm>
          <a:off x="1873250" y="1768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23495</xdr:rowOff>
    </xdr:from>
    <xdr:to>
      <xdr:col>6</xdr:col>
      <xdr:colOff>38100</xdr:colOff>
      <xdr:row>103</xdr:row>
      <xdr:rowOff>125095</xdr:rowOff>
    </xdr:to>
    <xdr:sp macro="" textlink="">
      <xdr:nvSpPr>
        <xdr:cNvPr id="412" name="フローチャート: 判断 411"/>
        <xdr:cNvSpPr/>
      </xdr:nvSpPr>
      <xdr:spPr>
        <a:xfrm>
          <a:off x="1031875" y="1768284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2259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4353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584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743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01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153036</xdr:rowOff>
    </xdr:from>
    <xdr:to>
      <xdr:col>24</xdr:col>
      <xdr:colOff>114300</xdr:colOff>
      <xdr:row>105</xdr:row>
      <xdr:rowOff>83186</xdr:rowOff>
    </xdr:to>
    <xdr:sp macro="" textlink="">
      <xdr:nvSpPr>
        <xdr:cNvPr id="418" name="楕円 417"/>
        <xdr:cNvSpPr/>
      </xdr:nvSpPr>
      <xdr:spPr>
        <a:xfrm>
          <a:off x="43561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131463</xdr:rowOff>
    </xdr:from>
    <xdr:ext cx="405111" cy="259045"/>
    <xdr:sp macro="" textlink="">
      <xdr:nvSpPr>
        <xdr:cNvPr id="419" name="【市民会館】&#10;有形固定資産減価償却率該当値テキスト"/>
        <xdr:cNvSpPr txBox="1"/>
      </xdr:nvSpPr>
      <xdr:spPr>
        <a:xfrm>
          <a:off x="4445000"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135889</xdr:rowOff>
    </xdr:from>
    <xdr:to>
      <xdr:col>20</xdr:col>
      <xdr:colOff>38100</xdr:colOff>
      <xdr:row>105</xdr:row>
      <xdr:rowOff>66039</xdr:rowOff>
    </xdr:to>
    <xdr:sp macro="" textlink="">
      <xdr:nvSpPr>
        <xdr:cNvPr id="420" name="楕円 419"/>
        <xdr:cNvSpPr/>
      </xdr:nvSpPr>
      <xdr:spPr>
        <a:xfrm>
          <a:off x="3565525" y="17966689"/>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15239</xdr:rowOff>
    </xdr:from>
    <xdr:to>
      <xdr:col>24</xdr:col>
      <xdr:colOff>63500</xdr:colOff>
      <xdr:row>105</xdr:row>
      <xdr:rowOff>32386</xdr:rowOff>
    </xdr:to>
    <xdr:cxnSp macro="">
      <xdr:nvCxnSpPr>
        <xdr:cNvPr id="421" name="直線コネクタ 420"/>
        <xdr:cNvCxnSpPr/>
      </xdr:nvCxnSpPr>
      <xdr:spPr>
        <a:xfrm>
          <a:off x="3616325" y="18017489"/>
          <a:ext cx="790575"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90170</xdr:rowOff>
    </xdr:from>
    <xdr:to>
      <xdr:col>15</xdr:col>
      <xdr:colOff>101600</xdr:colOff>
      <xdr:row>105</xdr:row>
      <xdr:rowOff>20320</xdr:rowOff>
    </xdr:to>
    <xdr:sp macro="" textlink="">
      <xdr:nvSpPr>
        <xdr:cNvPr id="422" name="楕円 421"/>
        <xdr:cNvSpPr/>
      </xdr:nvSpPr>
      <xdr:spPr>
        <a:xfrm>
          <a:off x="2714625"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140970</xdr:rowOff>
    </xdr:from>
    <xdr:to>
      <xdr:col>19</xdr:col>
      <xdr:colOff>177800</xdr:colOff>
      <xdr:row>105</xdr:row>
      <xdr:rowOff>15239</xdr:rowOff>
    </xdr:to>
    <xdr:cxnSp macro="">
      <xdr:nvCxnSpPr>
        <xdr:cNvPr id="423" name="直線コネクタ 422"/>
        <xdr:cNvCxnSpPr/>
      </xdr:nvCxnSpPr>
      <xdr:spPr>
        <a:xfrm>
          <a:off x="2765425" y="17971770"/>
          <a:ext cx="8509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24" name="楕円 423"/>
        <xdr:cNvSpPr/>
      </xdr:nvSpPr>
      <xdr:spPr>
        <a:xfrm>
          <a:off x="187325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99061</xdr:rowOff>
    </xdr:from>
    <xdr:to>
      <xdr:col>15</xdr:col>
      <xdr:colOff>50800</xdr:colOff>
      <xdr:row>104</xdr:row>
      <xdr:rowOff>140970</xdr:rowOff>
    </xdr:to>
    <xdr:cxnSp macro="">
      <xdr:nvCxnSpPr>
        <xdr:cNvPr id="425" name="直線コネクタ 424"/>
        <xdr:cNvCxnSpPr/>
      </xdr:nvCxnSpPr>
      <xdr:spPr>
        <a:xfrm>
          <a:off x="1924050" y="17929861"/>
          <a:ext cx="841375"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6350</xdr:rowOff>
    </xdr:from>
    <xdr:to>
      <xdr:col>6</xdr:col>
      <xdr:colOff>38100</xdr:colOff>
      <xdr:row>104</xdr:row>
      <xdr:rowOff>107950</xdr:rowOff>
    </xdr:to>
    <xdr:sp macro="" textlink="">
      <xdr:nvSpPr>
        <xdr:cNvPr id="426" name="楕円 425"/>
        <xdr:cNvSpPr/>
      </xdr:nvSpPr>
      <xdr:spPr>
        <a:xfrm>
          <a:off x="1031875" y="178371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57150</xdr:rowOff>
    </xdr:from>
    <xdr:to>
      <xdr:col>10</xdr:col>
      <xdr:colOff>114300</xdr:colOff>
      <xdr:row>104</xdr:row>
      <xdr:rowOff>99061</xdr:rowOff>
    </xdr:to>
    <xdr:cxnSp macro="">
      <xdr:nvCxnSpPr>
        <xdr:cNvPr id="427" name="直線コネクタ 426"/>
        <xdr:cNvCxnSpPr/>
      </xdr:nvCxnSpPr>
      <xdr:spPr>
        <a:xfrm>
          <a:off x="1082675" y="17887950"/>
          <a:ext cx="841375"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170197</xdr:rowOff>
    </xdr:from>
    <xdr:ext cx="405111" cy="259045"/>
    <xdr:sp macro="" textlink="">
      <xdr:nvSpPr>
        <xdr:cNvPr id="428" name="n_1aveValue【市民会館】&#10;有形固定資産減価償却率"/>
        <xdr:cNvSpPr txBox="1"/>
      </xdr:nvSpPr>
      <xdr:spPr>
        <a:xfrm>
          <a:off x="3410594" y="1765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33038</xdr:rowOff>
    </xdr:from>
    <xdr:ext cx="405111" cy="259045"/>
    <xdr:sp macro="" textlink="">
      <xdr:nvSpPr>
        <xdr:cNvPr id="429" name="n_2aveValue【市民会館】&#10;有形固定資産減価償却率"/>
        <xdr:cNvSpPr txBox="1"/>
      </xdr:nvSpPr>
      <xdr:spPr>
        <a:xfrm>
          <a:off x="2572394" y="1752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145432</xdr:rowOff>
    </xdr:from>
    <xdr:ext cx="405111" cy="259045"/>
    <xdr:sp macro="" textlink="">
      <xdr:nvSpPr>
        <xdr:cNvPr id="430" name="n_3aveValue【市民会館】&#10;有形固定資産減価償却率"/>
        <xdr:cNvSpPr txBox="1"/>
      </xdr:nvSpPr>
      <xdr:spPr>
        <a:xfrm>
          <a:off x="1731019" y="1746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141622</xdr:rowOff>
    </xdr:from>
    <xdr:ext cx="405111" cy="259045"/>
    <xdr:sp macro="" textlink="">
      <xdr:nvSpPr>
        <xdr:cNvPr id="431" name="n_4aveValue【市民会館】&#10;有形固定資産減価償却率"/>
        <xdr:cNvSpPr txBox="1"/>
      </xdr:nvSpPr>
      <xdr:spPr>
        <a:xfrm>
          <a:off x="889644" y="1745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57166</xdr:rowOff>
    </xdr:from>
    <xdr:ext cx="405111" cy="259045"/>
    <xdr:sp macro="" textlink="">
      <xdr:nvSpPr>
        <xdr:cNvPr id="432" name="n_1mainValue【市民会館】&#10;有形固定資産減価償却率"/>
        <xdr:cNvSpPr txBox="1"/>
      </xdr:nvSpPr>
      <xdr:spPr>
        <a:xfrm>
          <a:off x="3410594" y="1805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11447</xdr:rowOff>
    </xdr:from>
    <xdr:ext cx="405111" cy="259045"/>
    <xdr:sp macro="" textlink="">
      <xdr:nvSpPr>
        <xdr:cNvPr id="433" name="n_2mainValue【市民会館】&#10;有形固定資産減価償却率"/>
        <xdr:cNvSpPr txBox="1"/>
      </xdr:nvSpPr>
      <xdr:spPr>
        <a:xfrm>
          <a:off x="257239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140988</xdr:rowOff>
    </xdr:from>
    <xdr:ext cx="405111" cy="259045"/>
    <xdr:sp macro="" textlink="">
      <xdr:nvSpPr>
        <xdr:cNvPr id="434" name="n_3mainValue【市民会館】&#10;有形固定資産減価償却率"/>
        <xdr:cNvSpPr txBox="1"/>
      </xdr:nvSpPr>
      <xdr:spPr>
        <a:xfrm>
          <a:off x="1731019"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99077</xdr:rowOff>
    </xdr:from>
    <xdr:ext cx="405111" cy="259045"/>
    <xdr:sp macro="" textlink="">
      <xdr:nvSpPr>
        <xdr:cNvPr id="435" name="n_4mainValue【市民会館】&#10;有形固定資産減価償却率"/>
        <xdr:cNvSpPr txBox="1"/>
      </xdr:nvSpPr>
      <xdr:spPr>
        <a:xfrm>
          <a:off x="8896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280150"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3976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3976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3660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3660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4518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4518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280150"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2420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280150" y="19050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xdr:cNvCxnSpPr/>
      </xdr:nvCxnSpPr>
      <xdr:spPr>
        <a:xfrm>
          <a:off x="6280150" y="18723429"/>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47" name="テキスト ボックス 446"/>
        <xdr:cNvSpPr txBox="1"/>
      </xdr:nvSpPr>
      <xdr:spPr>
        <a:xfrm>
          <a:off x="58320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xdr:cNvCxnSpPr/>
      </xdr:nvCxnSpPr>
      <xdr:spPr>
        <a:xfrm>
          <a:off x="6280150" y="18396857"/>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49" name="テキスト ボックス 448"/>
        <xdr:cNvSpPr txBox="1"/>
      </xdr:nvSpPr>
      <xdr:spPr>
        <a:xfrm>
          <a:off x="58320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xdr:cNvCxnSpPr/>
      </xdr:nvCxnSpPr>
      <xdr:spPr>
        <a:xfrm>
          <a:off x="6280150" y="18070286"/>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1" name="テキスト ボックス 450"/>
        <xdr:cNvSpPr txBox="1"/>
      </xdr:nvSpPr>
      <xdr:spPr>
        <a:xfrm>
          <a:off x="58320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xdr:cNvCxnSpPr/>
      </xdr:nvCxnSpPr>
      <xdr:spPr>
        <a:xfrm>
          <a:off x="6280150" y="17743714"/>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3" name="テキスト ボックス 452"/>
        <xdr:cNvSpPr txBox="1"/>
      </xdr:nvSpPr>
      <xdr:spPr>
        <a:xfrm>
          <a:off x="58320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xdr:cNvCxnSpPr/>
      </xdr:nvCxnSpPr>
      <xdr:spPr>
        <a:xfrm>
          <a:off x="6280150" y="17417143"/>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55" name="テキスト ボックス 454"/>
        <xdr:cNvSpPr txBox="1"/>
      </xdr:nvSpPr>
      <xdr:spPr>
        <a:xfrm>
          <a:off x="58320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xdr:cNvCxnSpPr/>
      </xdr:nvCxnSpPr>
      <xdr:spPr>
        <a:xfrm>
          <a:off x="6280150" y="17090571"/>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57" name="テキスト ボックス 456"/>
        <xdr:cNvSpPr txBox="1"/>
      </xdr:nvSpPr>
      <xdr:spPr>
        <a:xfrm>
          <a:off x="58320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280150" y="16764000"/>
          <a:ext cx="44481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58320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280150"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14151</xdr:rowOff>
    </xdr:from>
    <xdr:to>
      <xdr:col>54</xdr:col>
      <xdr:colOff>189865</xdr:colOff>
      <xdr:row>109</xdr:row>
      <xdr:rowOff>1088</xdr:rowOff>
    </xdr:to>
    <xdr:cxnSp macro="">
      <xdr:nvCxnSpPr>
        <xdr:cNvPr id="461" name="直線コネクタ 460"/>
        <xdr:cNvCxnSpPr/>
      </xdr:nvCxnSpPr>
      <xdr:spPr>
        <a:xfrm flipV="1">
          <a:off x="9952990" y="17159151"/>
          <a:ext cx="0" cy="1529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462" name="【市民会館】&#10;一人当たり面積最小値テキスト"/>
        <xdr:cNvSpPr txBox="1"/>
      </xdr:nvSpPr>
      <xdr:spPr>
        <a:xfrm>
          <a:off x="9991725"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463" name="直線コネクタ 462"/>
        <xdr:cNvCxnSpPr/>
      </xdr:nvCxnSpPr>
      <xdr:spPr>
        <a:xfrm>
          <a:off x="9874250" y="1868913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132278</xdr:rowOff>
    </xdr:from>
    <xdr:ext cx="469744" cy="259045"/>
    <xdr:sp macro="" textlink="">
      <xdr:nvSpPr>
        <xdr:cNvPr id="464" name="【市民会館】&#10;一人当たり面積最大値テキスト"/>
        <xdr:cNvSpPr txBox="1"/>
      </xdr:nvSpPr>
      <xdr:spPr>
        <a:xfrm>
          <a:off x="9991725" y="16934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14151</xdr:rowOff>
    </xdr:from>
    <xdr:to>
      <xdr:col>55</xdr:col>
      <xdr:colOff>88900</xdr:colOff>
      <xdr:row>100</xdr:row>
      <xdr:rowOff>14151</xdr:rowOff>
    </xdr:to>
    <xdr:cxnSp macro="">
      <xdr:nvCxnSpPr>
        <xdr:cNvPr id="465" name="直線コネクタ 464"/>
        <xdr:cNvCxnSpPr/>
      </xdr:nvCxnSpPr>
      <xdr:spPr>
        <a:xfrm>
          <a:off x="9874250" y="17159151"/>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28320</xdr:rowOff>
    </xdr:from>
    <xdr:ext cx="469744" cy="259045"/>
    <xdr:sp macro="" textlink="">
      <xdr:nvSpPr>
        <xdr:cNvPr id="466" name="【市民会館】&#10;一人当たり面積平均値テキスト"/>
        <xdr:cNvSpPr txBox="1"/>
      </xdr:nvSpPr>
      <xdr:spPr>
        <a:xfrm>
          <a:off x="9991725" y="18373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49893</xdr:rowOff>
    </xdr:from>
    <xdr:to>
      <xdr:col>55</xdr:col>
      <xdr:colOff>50800</xdr:colOff>
      <xdr:row>107</xdr:row>
      <xdr:rowOff>151493</xdr:rowOff>
    </xdr:to>
    <xdr:sp macro="" textlink="">
      <xdr:nvSpPr>
        <xdr:cNvPr id="467" name="フローチャート: 判断 466"/>
        <xdr:cNvSpPr/>
      </xdr:nvSpPr>
      <xdr:spPr>
        <a:xfrm>
          <a:off x="9912350" y="18395043"/>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40095</xdr:rowOff>
    </xdr:from>
    <xdr:to>
      <xdr:col>50</xdr:col>
      <xdr:colOff>165100</xdr:colOff>
      <xdr:row>107</xdr:row>
      <xdr:rowOff>141695</xdr:rowOff>
    </xdr:to>
    <xdr:sp macro="" textlink="">
      <xdr:nvSpPr>
        <xdr:cNvPr id="468" name="フローチャート: 判断 467"/>
        <xdr:cNvSpPr/>
      </xdr:nvSpPr>
      <xdr:spPr>
        <a:xfrm>
          <a:off x="911225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69" name="フローチャート: 判断 468"/>
        <xdr:cNvSpPr/>
      </xdr:nvSpPr>
      <xdr:spPr>
        <a:xfrm>
          <a:off x="8270875" y="18391777"/>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25400</xdr:rowOff>
    </xdr:from>
    <xdr:to>
      <xdr:col>41</xdr:col>
      <xdr:colOff>101600</xdr:colOff>
      <xdr:row>107</xdr:row>
      <xdr:rowOff>127000</xdr:rowOff>
    </xdr:to>
    <xdr:sp macro="" textlink="">
      <xdr:nvSpPr>
        <xdr:cNvPr id="470" name="フローチャート: 判断 469"/>
        <xdr:cNvSpPr/>
      </xdr:nvSpPr>
      <xdr:spPr>
        <a:xfrm>
          <a:off x="7419975"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15602</xdr:rowOff>
    </xdr:from>
    <xdr:to>
      <xdr:col>36</xdr:col>
      <xdr:colOff>165100</xdr:colOff>
      <xdr:row>107</xdr:row>
      <xdr:rowOff>117202</xdr:rowOff>
    </xdr:to>
    <xdr:sp macro="" textlink="">
      <xdr:nvSpPr>
        <xdr:cNvPr id="471" name="フローチャート: 判断 470"/>
        <xdr:cNvSpPr/>
      </xdr:nvSpPr>
      <xdr:spPr>
        <a:xfrm>
          <a:off x="65786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97726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89820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140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28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448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38463</xdr:rowOff>
    </xdr:from>
    <xdr:to>
      <xdr:col>55</xdr:col>
      <xdr:colOff>50800</xdr:colOff>
      <xdr:row>107</xdr:row>
      <xdr:rowOff>140063</xdr:rowOff>
    </xdr:to>
    <xdr:sp macro="" textlink="">
      <xdr:nvSpPr>
        <xdr:cNvPr id="477" name="楕円 476"/>
        <xdr:cNvSpPr/>
      </xdr:nvSpPr>
      <xdr:spPr>
        <a:xfrm>
          <a:off x="9912350" y="1838361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61340</xdr:rowOff>
    </xdr:from>
    <xdr:ext cx="469744" cy="259045"/>
    <xdr:sp macro="" textlink="">
      <xdr:nvSpPr>
        <xdr:cNvPr id="478" name="【市民会館】&#10;一人当たり面積該当値テキスト"/>
        <xdr:cNvSpPr txBox="1"/>
      </xdr:nvSpPr>
      <xdr:spPr>
        <a:xfrm>
          <a:off x="9991725" y="1823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41729</xdr:rowOff>
    </xdr:from>
    <xdr:to>
      <xdr:col>50</xdr:col>
      <xdr:colOff>165100</xdr:colOff>
      <xdr:row>107</xdr:row>
      <xdr:rowOff>143329</xdr:rowOff>
    </xdr:to>
    <xdr:sp macro="" textlink="">
      <xdr:nvSpPr>
        <xdr:cNvPr id="479" name="楕円 478"/>
        <xdr:cNvSpPr/>
      </xdr:nvSpPr>
      <xdr:spPr>
        <a:xfrm>
          <a:off x="9112250" y="1838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89263</xdr:rowOff>
    </xdr:from>
    <xdr:to>
      <xdr:col>55</xdr:col>
      <xdr:colOff>0</xdr:colOff>
      <xdr:row>107</xdr:row>
      <xdr:rowOff>92529</xdr:rowOff>
    </xdr:to>
    <xdr:cxnSp macro="">
      <xdr:nvCxnSpPr>
        <xdr:cNvPr id="480" name="直線コネクタ 479"/>
        <xdr:cNvCxnSpPr/>
      </xdr:nvCxnSpPr>
      <xdr:spPr>
        <a:xfrm flipV="1">
          <a:off x="9163050" y="18434413"/>
          <a:ext cx="790575"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481" name="楕円 480"/>
        <xdr:cNvSpPr/>
      </xdr:nvSpPr>
      <xdr:spPr>
        <a:xfrm>
          <a:off x="8270875" y="18391777"/>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92529</xdr:rowOff>
    </xdr:from>
    <xdr:to>
      <xdr:col>50</xdr:col>
      <xdr:colOff>114300</xdr:colOff>
      <xdr:row>107</xdr:row>
      <xdr:rowOff>97427</xdr:rowOff>
    </xdr:to>
    <xdr:cxnSp macro="">
      <xdr:nvCxnSpPr>
        <xdr:cNvPr id="482" name="直線コネクタ 481"/>
        <xdr:cNvCxnSpPr/>
      </xdr:nvCxnSpPr>
      <xdr:spPr>
        <a:xfrm flipV="1">
          <a:off x="8321675" y="18437679"/>
          <a:ext cx="84137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48261</xdr:rowOff>
    </xdr:from>
    <xdr:to>
      <xdr:col>41</xdr:col>
      <xdr:colOff>101600</xdr:colOff>
      <xdr:row>107</xdr:row>
      <xdr:rowOff>149861</xdr:rowOff>
    </xdr:to>
    <xdr:sp macro="" textlink="">
      <xdr:nvSpPr>
        <xdr:cNvPr id="483" name="楕円 482"/>
        <xdr:cNvSpPr/>
      </xdr:nvSpPr>
      <xdr:spPr>
        <a:xfrm>
          <a:off x="7419975" y="1839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97427</xdr:rowOff>
    </xdr:from>
    <xdr:to>
      <xdr:col>45</xdr:col>
      <xdr:colOff>177800</xdr:colOff>
      <xdr:row>107</xdr:row>
      <xdr:rowOff>99061</xdr:rowOff>
    </xdr:to>
    <xdr:cxnSp macro="">
      <xdr:nvCxnSpPr>
        <xdr:cNvPr id="484" name="直線コネクタ 483"/>
        <xdr:cNvCxnSpPr/>
      </xdr:nvCxnSpPr>
      <xdr:spPr>
        <a:xfrm flipV="1">
          <a:off x="7470775" y="18442577"/>
          <a:ext cx="8509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53158</xdr:rowOff>
    </xdr:from>
    <xdr:to>
      <xdr:col>36</xdr:col>
      <xdr:colOff>165100</xdr:colOff>
      <xdr:row>107</xdr:row>
      <xdr:rowOff>154758</xdr:rowOff>
    </xdr:to>
    <xdr:sp macro="" textlink="">
      <xdr:nvSpPr>
        <xdr:cNvPr id="485" name="楕円 484"/>
        <xdr:cNvSpPr/>
      </xdr:nvSpPr>
      <xdr:spPr>
        <a:xfrm>
          <a:off x="65786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99061</xdr:rowOff>
    </xdr:from>
    <xdr:to>
      <xdr:col>41</xdr:col>
      <xdr:colOff>50800</xdr:colOff>
      <xdr:row>107</xdr:row>
      <xdr:rowOff>103958</xdr:rowOff>
    </xdr:to>
    <xdr:cxnSp macro="">
      <xdr:nvCxnSpPr>
        <xdr:cNvPr id="486" name="直線コネクタ 485"/>
        <xdr:cNvCxnSpPr/>
      </xdr:nvCxnSpPr>
      <xdr:spPr>
        <a:xfrm flipV="1">
          <a:off x="6629400" y="18444211"/>
          <a:ext cx="841375" cy="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158222</xdr:rowOff>
    </xdr:from>
    <xdr:ext cx="469744" cy="259045"/>
    <xdr:sp macro="" textlink="">
      <xdr:nvSpPr>
        <xdr:cNvPr id="487" name="n_1aveValue【市民会館】&#10;一人当たり面積"/>
        <xdr:cNvSpPr txBox="1"/>
      </xdr:nvSpPr>
      <xdr:spPr>
        <a:xfrm>
          <a:off x="8925002"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88" name="n_2aveValue【市民会館】&#10;一人当たり面積"/>
        <xdr:cNvSpPr txBox="1"/>
      </xdr:nvSpPr>
      <xdr:spPr>
        <a:xfrm>
          <a:off x="80963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143527</xdr:rowOff>
    </xdr:from>
    <xdr:ext cx="469744" cy="259045"/>
    <xdr:sp macro="" textlink="">
      <xdr:nvSpPr>
        <xdr:cNvPr id="489" name="n_3aveValue【市民会館】&#10;一人当たり面積"/>
        <xdr:cNvSpPr txBox="1"/>
      </xdr:nvSpPr>
      <xdr:spPr>
        <a:xfrm>
          <a:off x="7245427" y="1814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133729</xdr:rowOff>
    </xdr:from>
    <xdr:ext cx="469744" cy="259045"/>
    <xdr:sp macro="" textlink="">
      <xdr:nvSpPr>
        <xdr:cNvPr id="490" name="n_4aveValue【市民会館】&#10;一人当たり面積"/>
        <xdr:cNvSpPr txBox="1"/>
      </xdr:nvSpPr>
      <xdr:spPr>
        <a:xfrm>
          <a:off x="6404052"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134456</xdr:rowOff>
    </xdr:from>
    <xdr:ext cx="469744" cy="259045"/>
    <xdr:sp macro="" textlink="">
      <xdr:nvSpPr>
        <xdr:cNvPr id="491" name="n_1mainValue【市民会館】&#10;一人当たり面積"/>
        <xdr:cNvSpPr txBox="1"/>
      </xdr:nvSpPr>
      <xdr:spPr>
        <a:xfrm>
          <a:off x="8925002" y="18479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164754</xdr:rowOff>
    </xdr:from>
    <xdr:ext cx="469744" cy="259045"/>
    <xdr:sp macro="" textlink="">
      <xdr:nvSpPr>
        <xdr:cNvPr id="492" name="n_2mainValue【市民会館】&#10;一人当たり面積"/>
        <xdr:cNvSpPr txBox="1"/>
      </xdr:nvSpPr>
      <xdr:spPr>
        <a:xfrm>
          <a:off x="80963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140988</xdr:rowOff>
    </xdr:from>
    <xdr:ext cx="469744" cy="259045"/>
    <xdr:sp macro="" textlink="">
      <xdr:nvSpPr>
        <xdr:cNvPr id="493" name="n_3mainValue【市民会館】&#10;一人当たり面積"/>
        <xdr:cNvSpPr txBox="1"/>
      </xdr:nvSpPr>
      <xdr:spPr>
        <a:xfrm>
          <a:off x="7245427" y="1848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145885</xdr:rowOff>
    </xdr:from>
    <xdr:ext cx="469744" cy="259045"/>
    <xdr:sp macro="" textlink="">
      <xdr:nvSpPr>
        <xdr:cNvPr id="494" name="n_4mainValue【市民会館】&#10;一人当たり面積"/>
        <xdr:cNvSpPr txBox="1"/>
      </xdr:nvSpPr>
      <xdr:spPr>
        <a:xfrm>
          <a:off x="6404052"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1826875" y="419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19443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19443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291272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291272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3998575"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3998575"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1826875" y="533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17887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1826875"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38827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xdr:cNvCxnSpPr/>
      </xdr:nvCxnSpPr>
      <xdr:spPr>
        <a:xfrm>
          <a:off x="11826875" y="723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xdr:cNvSpPr txBox="1"/>
      </xdr:nvSpPr>
      <xdr:spPr>
        <a:xfrm>
          <a:off x="1138827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xdr:cNvCxnSpPr/>
      </xdr:nvCxnSpPr>
      <xdr:spPr>
        <a:xfrm>
          <a:off x="11826875" y="685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xdr:cNvSpPr txBox="1"/>
      </xdr:nvSpPr>
      <xdr:spPr>
        <a:xfrm>
          <a:off x="1144286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xdr:cNvCxnSpPr/>
      </xdr:nvCxnSpPr>
      <xdr:spPr>
        <a:xfrm>
          <a:off x="11826875" y="647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xdr:cNvSpPr txBox="1"/>
      </xdr:nvSpPr>
      <xdr:spPr>
        <a:xfrm>
          <a:off x="1144286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xdr:cNvCxnSpPr/>
      </xdr:nvCxnSpPr>
      <xdr:spPr>
        <a:xfrm>
          <a:off x="11826875" y="609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xdr:cNvSpPr txBox="1"/>
      </xdr:nvSpPr>
      <xdr:spPr>
        <a:xfrm>
          <a:off x="1144286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xdr:cNvCxnSpPr/>
      </xdr:nvCxnSpPr>
      <xdr:spPr>
        <a:xfrm>
          <a:off x="11826875" y="571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xdr:cNvSpPr txBox="1"/>
      </xdr:nvSpPr>
      <xdr:spPr>
        <a:xfrm>
          <a:off x="1144286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xdr:cNvCxnSpPr/>
      </xdr:nvCxnSpPr>
      <xdr:spPr>
        <a:xfrm>
          <a:off x="11826875"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xdr:cNvSpPr txBox="1"/>
      </xdr:nvSpPr>
      <xdr:spPr>
        <a:xfrm>
          <a:off x="1150698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xdr:cNvSpPr/>
      </xdr:nvSpPr>
      <xdr:spPr>
        <a:xfrm>
          <a:off x="11826875" y="533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150495</xdr:rowOff>
    </xdr:from>
    <xdr:to>
      <xdr:col>85</xdr:col>
      <xdr:colOff>126364</xdr:colOff>
      <xdr:row>42</xdr:row>
      <xdr:rowOff>26670</xdr:rowOff>
    </xdr:to>
    <xdr:cxnSp macro="">
      <xdr:nvCxnSpPr>
        <xdr:cNvPr id="519" name="直線コネクタ 518"/>
        <xdr:cNvCxnSpPr/>
      </xdr:nvCxnSpPr>
      <xdr:spPr>
        <a:xfrm flipV="1">
          <a:off x="15509239" y="5979795"/>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30497</xdr:rowOff>
    </xdr:from>
    <xdr:ext cx="405111" cy="259045"/>
    <xdr:sp macro="" textlink="">
      <xdr:nvSpPr>
        <xdr:cNvPr id="520" name="【一般廃棄物処理施設】&#10;有形固定資産減価償却率最小値テキスト"/>
        <xdr:cNvSpPr txBox="1"/>
      </xdr:nvSpPr>
      <xdr:spPr>
        <a:xfrm>
          <a:off x="15547975"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26670</xdr:rowOff>
    </xdr:from>
    <xdr:to>
      <xdr:col>86</xdr:col>
      <xdr:colOff>25400</xdr:colOff>
      <xdr:row>42</xdr:row>
      <xdr:rowOff>26670</xdr:rowOff>
    </xdr:to>
    <xdr:cxnSp macro="">
      <xdr:nvCxnSpPr>
        <xdr:cNvPr id="521" name="直線コネクタ 520"/>
        <xdr:cNvCxnSpPr/>
      </xdr:nvCxnSpPr>
      <xdr:spPr>
        <a:xfrm>
          <a:off x="15420975" y="722757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97172</xdr:rowOff>
    </xdr:from>
    <xdr:ext cx="405111" cy="259045"/>
    <xdr:sp macro="" textlink="">
      <xdr:nvSpPr>
        <xdr:cNvPr id="522" name="【一般廃棄物処理施設】&#10;有形固定資産減価償却率最大値テキスト"/>
        <xdr:cNvSpPr txBox="1"/>
      </xdr:nvSpPr>
      <xdr:spPr>
        <a:xfrm>
          <a:off x="15547975" y="5755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150495</xdr:rowOff>
    </xdr:from>
    <xdr:to>
      <xdr:col>86</xdr:col>
      <xdr:colOff>25400</xdr:colOff>
      <xdr:row>34</xdr:row>
      <xdr:rowOff>150495</xdr:rowOff>
    </xdr:to>
    <xdr:cxnSp macro="">
      <xdr:nvCxnSpPr>
        <xdr:cNvPr id="523" name="直線コネクタ 522"/>
        <xdr:cNvCxnSpPr/>
      </xdr:nvCxnSpPr>
      <xdr:spPr>
        <a:xfrm>
          <a:off x="15420975" y="597979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12082</xdr:rowOff>
    </xdr:from>
    <xdr:ext cx="405111" cy="259045"/>
    <xdr:sp macro="" textlink="">
      <xdr:nvSpPr>
        <xdr:cNvPr id="524" name="【一般廃棄物処理施設】&#10;有形固定資産減価償却率平均値テキスト"/>
        <xdr:cNvSpPr txBox="1"/>
      </xdr:nvSpPr>
      <xdr:spPr>
        <a:xfrm>
          <a:off x="15547975" y="635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160655</xdr:rowOff>
    </xdr:from>
    <xdr:to>
      <xdr:col>85</xdr:col>
      <xdr:colOff>177800</xdr:colOff>
      <xdr:row>38</xdr:row>
      <xdr:rowOff>90805</xdr:rowOff>
    </xdr:to>
    <xdr:sp macro="" textlink="">
      <xdr:nvSpPr>
        <xdr:cNvPr id="525" name="フローチャート: 判断 524"/>
        <xdr:cNvSpPr/>
      </xdr:nvSpPr>
      <xdr:spPr>
        <a:xfrm>
          <a:off x="15459075" y="650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73025</xdr:rowOff>
    </xdr:from>
    <xdr:to>
      <xdr:col>81</xdr:col>
      <xdr:colOff>101600</xdr:colOff>
      <xdr:row>38</xdr:row>
      <xdr:rowOff>3175</xdr:rowOff>
    </xdr:to>
    <xdr:sp macro="" textlink="">
      <xdr:nvSpPr>
        <xdr:cNvPr id="526" name="フローチャート: 判断 525"/>
        <xdr:cNvSpPr/>
      </xdr:nvSpPr>
      <xdr:spPr>
        <a:xfrm>
          <a:off x="14658975" y="641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527" name="フローチャート: 判断 526"/>
        <xdr:cNvSpPr/>
      </xdr:nvSpPr>
      <xdr:spPr>
        <a:xfrm>
          <a:off x="138176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162560</xdr:rowOff>
    </xdr:from>
    <xdr:to>
      <xdr:col>72</xdr:col>
      <xdr:colOff>38100</xdr:colOff>
      <xdr:row>37</xdr:row>
      <xdr:rowOff>92710</xdr:rowOff>
    </xdr:to>
    <xdr:sp macro="" textlink="">
      <xdr:nvSpPr>
        <xdr:cNvPr id="528" name="フローチャート: 判断 527"/>
        <xdr:cNvSpPr/>
      </xdr:nvSpPr>
      <xdr:spPr>
        <a:xfrm>
          <a:off x="12976225" y="633476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118745</xdr:rowOff>
    </xdr:from>
    <xdr:to>
      <xdr:col>67</xdr:col>
      <xdr:colOff>101600</xdr:colOff>
      <xdr:row>37</xdr:row>
      <xdr:rowOff>48895</xdr:rowOff>
    </xdr:to>
    <xdr:sp macro="" textlink="">
      <xdr:nvSpPr>
        <xdr:cNvPr id="529" name="フローチャート: 判断 528"/>
        <xdr:cNvSpPr/>
      </xdr:nvSpPr>
      <xdr:spPr>
        <a:xfrm>
          <a:off x="12125325"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xdr:cNvSpPr txBox="1"/>
      </xdr:nvSpPr>
      <xdr:spPr>
        <a:xfrm>
          <a:off x="153289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xdr:cNvSpPr txBox="1"/>
      </xdr:nvSpPr>
      <xdr:spPr>
        <a:xfrm>
          <a:off x="145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xdr:cNvSpPr txBox="1"/>
      </xdr:nvSpPr>
      <xdr:spPr>
        <a:xfrm>
          <a:off x="136874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xdr:cNvSpPr txBox="1"/>
      </xdr:nvSpPr>
      <xdr:spPr>
        <a:xfrm>
          <a:off x="12846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xdr:cNvSpPr txBox="1"/>
      </xdr:nvSpPr>
      <xdr:spPr>
        <a:xfrm>
          <a:off x="11995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137795</xdr:rowOff>
    </xdr:from>
    <xdr:to>
      <xdr:col>85</xdr:col>
      <xdr:colOff>177800</xdr:colOff>
      <xdr:row>39</xdr:row>
      <xdr:rowOff>67945</xdr:rowOff>
    </xdr:to>
    <xdr:sp macro="" textlink="">
      <xdr:nvSpPr>
        <xdr:cNvPr id="535" name="楕円 534"/>
        <xdr:cNvSpPr/>
      </xdr:nvSpPr>
      <xdr:spPr>
        <a:xfrm>
          <a:off x="15459075" y="66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116222</xdr:rowOff>
    </xdr:from>
    <xdr:ext cx="405111" cy="259045"/>
    <xdr:sp macro="" textlink="">
      <xdr:nvSpPr>
        <xdr:cNvPr id="536" name="【一般廃棄物処理施設】&#10;有形固定資産減価償却率該当値テキスト"/>
        <xdr:cNvSpPr txBox="1"/>
      </xdr:nvSpPr>
      <xdr:spPr>
        <a:xfrm>
          <a:off x="15547975"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149225</xdr:rowOff>
    </xdr:from>
    <xdr:to>
      <xdr:col>81</xdr:col>
      <xdr:colOff>101600</xdr:colOff>
      <xdr:row>39</xdr:row>
      <xdr:rowOff>79375</xdr:rowOff>
    </xdr:to>
    <xdr:sp macro="" textlink="">
      <xdr:nvSpPr>
        <xdr:cNvPr id="537" name="楕円 536"/>
        <xdr:cNvSpPr/>
      </xdr:nvSpPr>
      <xdr:spPr>
        <a:xfrm>
          <a:off x="14658975"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17145</xdr:rowOff>
    </xdr:from>
    <xdr:to>
      <xdr:col>85</xdr:col>
      <xdr:colOff>127000</xdr:colOff>
      <xdr:row>39</xdr:row>
      <xdr:rowOff>28575</xdr:rowOff>
    </xdr:to>
    <xdr:cxnSp macro="">
      <xdr:nvCxnSpPr>
        <xdr:cNvPr id="538" name="直線コネクタ 537"/>
        <xdr:cNvCxnSpPr/>
      </xdr:nvCxnSpPr>
      <xdr:spPr>
        <a:xfrm flipV="1">
          <a:off x="14709775" y="6703695"/>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154940</xdr:rowOff>
    </xdr:from>
    <xdr:to>
      <xdr:col>76</xdr:col>
      <xdr:colOff>165100</xdr:colOff>
      <xdr:row>39</xdr:row>
      <xdr:rowOff>85090</xdr:rowOff>
    </xdr:to>
    <xdr:sp macro="" textlink="">
      <xdr:nvSpPr>
        <xdr:cNvPr id="539" name="楕円 538"/>
        <xdr:cNvSpPr/>
      </xdr:nvSpPr>
      <xdr:spPr>
        <a:xfrm>
          <a:off x="13817600" y="667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28575</xdr:rowOff>
    </xdr:from>
    <xdr:to>
      <xdr:col>81</xdr:col>
      <xdr:colOff>50800</xdr:colOff>
      <xdr:row>39</xdr:row>
      <xdr:rowOff>34290</xdr:rowOff>
    </xdr:to>
    <xdr:cxnSp macro="">
      <xdr:nvCxnSpPr>
        <xdr:cNvPr id="540" name="直線コネクタ 539"/>
        <xdr:cNvCxnSpPr/>
      </xdr:nvCxnSpPr>
      <xdr:spPr>
        <a:xfrm flipV="1">
          <a:off x="13868400" y="6715125"/>
          <a:ext cx="841375"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122555</xdr:rowOff>
    </xdr:from>
    <xdr:to>
      <xdr:col>72</xdr:col>
      <xdr:colOff>38100</xdr:colOff>
      <xdr:row>39</xdr:row>
      <xdr:rowOff>52705</xdr:rowOff>
    </xdr:to>
    <xdr:sp macro="" textlink="">
      <xdr:nvSpPr>
        <xdr:cNvPr id="541" name="楕円 540"/>
        <xdr:cNvSpPr/>
      </xdr:nvSpPr>
      <xdr:spPr>
        <a:xfrm>
          <a:off x="12976225" y="663765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1905</xdr:rowOff>
    </xdr:from>
    <xdr:to>
      <xdr:col>76</xdr:col>
      <xdr:colOff>114300</xdr:colOff>
      <xdr:row>39</xdr:row>
      <xdr:rowOff>34290</xdr:rowOff>
    </xdr:to>
    <xdr:cxnSp macro="">
      <xdr:nvCxnSpPr>
        <xdr:cNvPr id="542" name="直線コネクタ 541"/>
        <xdr:cNvCxnSpPr/>
      </xdr:nvCxnSpPr>
      <xdr:spPr>
        <a:xfrm>
          <a:off x="13027025" y="6688455"/>
          <a:ext cx="84137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149225</xdr:rowOff>
    </xdr:from>
    <xdr:to>
      <xdr:col>67</xdr:col>
      <xdr:colOff>101600</xdr:colOff>
      <xdr:row>39</xdr:row>
      <xdr:rowOff>79375</xdr:rowOff>
    </xdr:to>
    <xdr:sp macro="" textlink="">
      <xdr:nvSpPr>
        <xdr:cNvPr id="543" name="楕円 542"/>
        <xdr:cNvSpPr/>
      </xdr:nvSpPr>
      <xdr:spPr>
        <a:xfrm>
          <a:off x="12125325"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1905</xdr:rowOff>
    </xdr:from>
    <xdr:to>
      <xdr:col>71</xdr:col>
      <xdr:colOff>177800</xdr:colOff>
      <xdr:row>39</xdr:row>
      <xdr:rowOff>28575</xdr:rowOff>
    </xdr:to>
    <xdr:cxnSp macro="">
      <xdr:nvCxnSpPr>
        <xdr:cNvPr id="544" name="直線コネクタ 543"/>
        <xdr:cNvCxnSpPr/>
      </xdr:nvCxnSpPr>
      <xdr:spPr>
        <a:xfrm flipV="1">
          <a:off x="12176125" y="6688455"/>
          <a:ext cx="8509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19702</xdr:rowOff>
    </xdr:from>
    <xdr:ext cx="405111" cy="259045"/>
    <xdr:sp macro="" textlink="">
      <xdr:nvSpPr>
        <xdr:cNvPr id="545" name="n_1aveValue【一般廃棄物処理施設】&#10;有形固定資産減価償却率"/>
        <xdr:cNvSpPr txBox="1"/>
      </xdr:nvSpPr>
      <xdr:spPr>
        <a:xfrm>
          <a:off x="14504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149242</xdr:rowOff>
    </xdr:from>
    <xdr:ext cx="405111" cy="259045"/>
    <xdr:sp macro="" textlink="">
      <xdr:nvSpPr>
        <xdr:cNvPr id="546" name="n_2aveValue【一般廃棄物処理施設】&#10;有形固定資産減価償却率"/>
        <xdr:cNvSpPr txBox="1"/>
      </xdr:nvSpPr>
      <xdr:spPr>
        <a:xfrm>
          <a:off x="13675369"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109237</xdr:rowOff>
    </xdr:from>
    <xdr:ext cx="405111" cy="259045"/>
    <xdr:sp macro="" textlink="">
      <xdr:nvSpPr>
        <xdr:cNvPr id="547" name="n_3aveValue【一般廃棄物処理施設】&#10;有形固定資産減価償却率"/>
        <xdr:cNvSpPr txBox="1"/>
      </xdr:nvSpPr>
      <xdr:spPr>
        <a:xfrm>
          <a:off x="1283399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65422</xdr:rowOff>
    </xdr:from>
    <xdr:ext cx="405111" cy="259045"/>
    <xdr:sp macro="" textlink="">
      <xdr:nvSpPr>
        <xdr:cNvPr id="548" name="n_4aveValue【一般廃棄物処理施設】&#10;有形固定資産減価償却率"/>
        <xdr:cNvSpPr txBox="1"/>
      </xdr:nvSpPr>
      <xdr:spPr>
        <a:xfrm>
          <a:off x="11983094" y="606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70502</xdr:rowOff>
    </xdr:from>
    <xdr:ext cx="405111" cy="259045"/>
    <xdr:sp macro="" textlink="">
      <xdr:nvSpPr>
        <xdr:cNvPr id="549" name="n_1mainValue【一般廃棄物処理施設】&#10;有形固定資産減価償却率"/>
        <xdr:cNvSpPr txBox="1"/>
      </xdr:nvSpPr>
      <xdr:spPr>
        <a:xfrm>
          <a:off x="1450404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76217</xdr:rowOff>
    </xdr:from>
    <xdr:ext cx="405111" cy="259045"/>
    <xdr:sp macro="" textlink="">
      <xdr:nvSpPr>
        <xdr:cNvPr id="550" name="n_2mainValue【一般廃棄物処理施設】&#10;有形固定資産減価償却率"/>
        <xdr:cNvSpPr txBox="1"/>
      </xdr:nvSpPr>
      <xdr:spPr>
        <a:xfrm>
          <a:off x="13675369" y="676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43832</xdr:rowOff>
    </xdr:from>
    <xdr:ext cx="405111" cy="259045"/>
    <xdr:sp macro="" textlink="">
      <xdr:nvSpPr>
        <xdr:cNvPr id="551" name="n_3mainValue【一般廃棄物処理施設】&#10;有形固定資産減価償却率"/>
        <xdr:cNvSpPr txBox="1"/>
      </xdr:nvSpPr>
      <xdr:spPr>
        <a:xfrm>
          <a:off x="1283399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70502</xdr:rowOff>
    </xdr:from>
    <xdr:ext cx="405111" cy="259045"/>
    <xdr:sp macro="" textlink="">
      <xdr:nvSpPr>
        <xdr:cNvPr id="552" name="n_4mainValue【一般廃棄物処理施設】&#10;有形固定資産減価償却率"/>
        <xdr:cNvSpPr txBox="1"/>
      </xdr:nvSpPr>
      <xdr:spPr>
        <a:xfrm>
          <a:off x="11983094" y="675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xdr:cNvSpPr/>
      </xdr:nvSpPr>
      <xdr:spPr>
        <a:xfrm>
          <a:off x="17373600" y="419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xdr:cNvSpPr/>
      </xdr:nvSpPr>
      <xdr:spPr>
        <a:xfrm>
          <a:off x="175006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xdr:cNvSpPr/>
      </xdr:nvSpPr>
      <xdr:spPr>
        <a:xfrm>
          <a:off x="175006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xdr:cNvSpPr/>
      </xdr:nvSpPr>
      <xdr:spPr>
        <a:xfrm>
          <a:off x="1845945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xdr:cNvSpPr/>
      </xdr:nvSpPr>
      <xdr:spPr>
        <a:xfrm>
          <a:off x="1845945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xdr:cNvSpPr/>
      </xdr:nvSpPr>
      <xdr:spPr>
        <a:xfrm>
          <a:off x="19545300" y="485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xdr:cNvSpPr/>
      </xdr:nvSpPr>
      <xdr:spPr>
        <a:xfrm>
          <a:off x="19545300" y="505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xdr:cNvSpPr/>
      </xdr:nvSpPr>
      <xdr:spPr>
        <a:xfrm>
          <a:off x="17373600" y="533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xdr:cNvSpPr txBox="1"/>
      </xdr:nvSpPr>
      <xdr:spPr>
        <a:xfrm>
          <a:off x="1734502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xdr:cNvCxnSpPr/>
      </xdr:nvCxnSpPr>
      <xdr:spPr>
        <a:xfrm>
          <a:off x="17373600" y="762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xdr:cNvCxnSpPr/>
      </xdr:nvCxnSpPr>
      <xdr:spPr>
        <a:xfrm>
          <a:off x="17373600" y="716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xdr:cNvSpPr txBox="1"/>
      </xdr:nvSpPr>
      <xdr:spPr>
        <a:xfrm>
          <a:off x="1714386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xdr:cNvCxnSpPr/>
      </xdr:nvCxnSpPr>
      <xdr:spPr>
        <a:xfrm>
          <a:off x="17373600" y="670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xdr:cNvSpPr txBox="1"/>
      </xdr:nvSpPr>
      <xdr:spPr>
        <a:xfrm>
          <a:off x="168162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xdr:cNvCxnSpPr/>
      </xdr:nvCxnSpPr>
      <xdr:spPr>
        <a:xfrm>
          <a:off x="17373600" y="624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xdr:cNvSpPr txBox="1"/>
      </xdr:nvSpPr>
      <xdr:spPr>
        <a:xfrm>
          <a:off x="168162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xdr:cNvCxnSpPr/>
      </xdr:nvCxnSpPr>
      <xdr:spPr>
        <a:xfrm>
          <a:off x="17373600" y="579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xdr:cNvSpPr txBox="1"/>
      </xdr:nvSpPr>
      <xdr:spPr>
        <a:xfrm>
          <a:off x="168162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7373600" y="533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68162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7373600" y="533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145553</xdr:rowOff>
    </xdr:from>
    <xdr:to>
      <xdr:col>116</xdr:col>
      <xdr:colOff>62864</xdr:colOff>
      <xdr:row>41</xdr:row>
      <xdr:rowOff>126099</xdr:rowOff>
    </xdr:to>
    <xdr:cxnSp macro="">
      <xdr:nvCxnSpPr>
        <xdr:cNvPr id="574" name="直線コネクタ 573"/>
        <xdr:cNvCxnSpPr/>
      </xdr:nvCxnSpPr>
      <xdr:spPr>
        <a:xfrm flipV="1">
          <a:off x="21055964" y="5974853"/>
          <a:ext cx="0" cy="1180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129926</xdr:rowOff>
    </xdr:from>
    <xdr:ext cx="469744" cy="259045"/>
    <xdr:sp macro="" textlink="">
      <xdr:nvSpPr>
        <xdr:cNvPr id="575" name="【一般廃棄物処理施設】&#10;一人当たり有形固定資産（償却資産）額最小値テキスト"/>
        <xdr:cNvSpPr txBox="1"/>
      </xdr:nvSpPr>
      <xdr:spPr>
        <a:xfrm>
          <a:off x="21094700" y="71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126099</xdr:rowOff>
    </xdr:from>
    <xdr:to>
      <xdr:col>116</xdr:col>
      <xdr:colOff>152400</xdr:colOff>
      <xdr:row>41</xdr:row>
      <xdr:rowOff>126099</xdr:rowOff>
    </xdr:to>
    <xdr:cxnSp macro="">
      <xdr:nvCxnSpPr>
        <xdr:cNvPr id="576" name="直線コネクタ 575"/>
        <xdr:cNvCxnSpPr/>
      </xdr:nvCxnSpPr>
      <xdr:spPr>
        <a:xfrm>
          <a:off x="20977225" y="715554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92230</xdr:rowOff>
    </xdr:from>
    <xdr:ext cx="599010" cy="259045"/>
    <xdr:sp macro="" textlink="">
      <xdr:nvSpPr>
        <xdr:cNvPr id="577" name="【一般廃棄物処理施設】&#10;一人当たり有形固定資産（償却資産）額最大値テキスト"/>
        <xdr:cNvSpPr txBox="1"/>
      </xdr:nvSpPr>
      <xdr:spPr>
        <a:xfrm>
          <a:off x="21094700" y="575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145553</xdr:rowOff>
    </xdr:from>
    <xdr:to>
      <xdr:col>116</xdr:col>
      <xdr:colOff>152400</xdr:colOff>
      <xdr:row>34</xdr:row>
      <xdr:rowOff>145553</xdr:rowOff>
    </xdr:to>
    <xdr:cxnSp macro="">
      <xdr:nvCxnSpPr>
        <xdr:cNvPr id="578" name="直線コネクタ 577"/>
        <xdr:cNvCxnSpPr/>
      </xdr:nvCxnSpPr>
      <xdr:spPr>
        <a:xfrm>
          <a:off x="20977225" y="5974853"/>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152263</xdr:rowOff>
    </xdr:from>
    <xdr:ext cx="599010" cy="259045"/>
    <xdr:sp macro="" textlink="">
      <xdr:nvSpPr>
        <xdr:cNvPr id="579" name="【一般廃棄物処理施設】&#10;一人当たり有形固定資産（償却資産）額平均値テキスト"/>
        <xdr:cNvSpPr txBox="1"/>
      </xdr:nvSpPr>
      <xdr:spPr>
        <a:xfrm>
          <a:off x="21094700" y="64959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129386</xdr:rowOff>
    </xdr:from>
    <xdr:to>
      <xdr:col>116</xdr:col>
      <xdr:colOff>114300</xdr:colOff>
      <xdr:row>39</xdr:row>
      <xdr:rowOff>59536</xdr:rowOff>
    </xdr:to>
    <xdr:sp macro="" textlink="">
      <xdr:nvSpPr>
        <xdr:cNvPr id="580" name="フローチャート: 判断 579"/>
        <xdr:cNvSpPr/>
      </xdr:nvSpPr>
      <xdr:spPr>
        <a:xfrm>
          <a:off x="21005800" y="6644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156644</xdr:rowOff>
    </xdr:from>
    <xdr:to>
      <xdr:col>112</xdr:col>
      <xdr:colOff>38100</xdr:colOff>
      <xdr:row>39</xdr:row>
      <xdr:rowOff>86794</xdr:rowOff>
    </xdr:to>
    <xdr:sp macro="" textlink="">
      <xdr:nvSpPr>
        <xdr:cNvPr id="581" name="フローチャート: 判断 580"/>
        <xdr:cNvSpPr/>
      </xdr:nvSpPr>
      <xdr:spPr>
        <a:xfrm>
          <a:off x="20215225" y="6671744"/>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169149</xdr:rowOff>
    </xdr:from>
    <xdr:to>
      <xdr:col>107</xdr:col>
      <xdr:colOff>101600</xdr:colOff>
      <xdr:row>39</xdr:row>
      <xdr:rowOff>99299</xdr:rowOff>
    </xdr:to>
    <xdr:sp macro="" textlink="">
      <xdr:nvSpPr>
        <xdr:cNvPr id="582" name="フローチャート: 判断 581"/>
        <xdr:cNvSpPr/>
      </xdr:nvSpPr>
      <xdr:spPr>
        <a:xfrm>
          <a:off x="19364325"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159241</xdr:rowOff>
    </xdr:from>
    <xdr:to>
      <xdr:col>102</xdr:col>
      <xdr:colOff>165100</xdr:colOff>
      <xdr:row>39</xdr:row>
      <xdr:rowOff>89391</xdr:rowOff>
    </xdr:to>
    <xdr:sp macro="" textlink="">
      <xdr:nvSpPr>
        <xdr:cNvPr id="583" name="フローチャート: 判断 582"/>
        <xdr:cNvSpPr/>
      </xdr:nvSpPr>
      <xdr:spPr>
        <a:xfrm>
          <a:off x="1852295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23315</xdr:rowOff>
    </xdr:from>
    <xdr:to>
      <xdr:col>98</xdr:col>
      <xdr:colOff>38100</xdr:colOff>
      <xdr:row>39</xdr:row>
      <xdr:rowOff>124915</xdr:rowOff>
    </xdr:to>
    <xdr:sp macro="" textlink="">
      <xdr:nvSpPr>
        <xdr:cNvPr id="584" name="フローチャート: 判断 583"/>
        <xdr:cNvSpPr/>
      </xdr:nvSpPr>
      <xdr:spPr>
        <a:xfrm>
          <a:off x="17681575" y="6709865"/>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20875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2008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192341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8392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7551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105355</xdr:rowOff>
    </xdr:from>
    <xdr:to>
      <xdr:col>116</xdr:col>
      <xdr:colOff>114300</xdr:colOff>
      <xdr:row>40</xdr:row>
      <xdr:rowOff>35505</xdr:rowOff>
    </xdr:to>
    <xdr:sp macro="" textlink="">
      <xdr:nvSpPr>
        <xdr:cNvPr id="590" name="楕円 589"/>
        <xdr:cNvSpPr/>
      </xdr:nvSpPr>
      <xdr:spPr>
        <a:xfrm>
          <a:off x="21005800" y="679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83782</xdr:rowOff>
    </xdr:from>
    <xdr:ext cx="534377" cy="259045"/>
    <xdr:sp macro="" textlink="">
      <xdr:nvSpPr>
        <xdr:cNvPr id="591" name="【一般廃棄物処理施設】&#10;一人当たり有形固定資産（償却資産）額該当値テキスト"/>
        <xdr:cNvSpPr txBox="1"/>
      </xdr:nvSpPr>
      <xdr:spPr>
        <a:xfrm>
          <a:off x="21094700" y="677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151285</xdr:rowOff>
    </xdr:from>
    <xdr:to>
      <xdr:col>112</xdr:col>
      <xdr:colOff>38100</xdr:colOff>
      <xdr:row>40</xdr:row>
      <xdr:rowOff>81435</xdr:rowOff>
    </xdr:to>
    <xdr:sp macro="" textlink="">
      <xdr:nvSpPr>
        <xdr:cNvPr id="592" name="楕円 591"/>
        <xdr:cNvSpPr/>
      </xdr:nvSpPr>
      <xdr:spPr>
        <a:xfrm>
          <a:off x="20215225" y="6837835"/>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156155</xdr:rowOff>
    </xdr:from>
    <xdr:to>
      <xdr:col>116</xdr:col>
      <xdr:colOff>63500</xdr:colOff>
      <xdr:row>40</xdr:row>
      <xdr:rowOff>30635</xdr:rowOff>
    </xdr:to>
    <xdr:cxnSp macro="">
      <xdr:nvCxnSpPr>
        <xdr:cNvPr id="593" name="直線コネクタ 592"/>
        <xdr:cNvCxnSpPr/>
      </xdr:nvCxnSpPr>
      <xdr:spPr>
        <a:xfrm flipV="1">
          <a:off x="20266025" y="6842705"/>
          <a:ext cx="790575" cy="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117937</xdr:rowOff>
    </xdr:from>
    <xdr:to>
      <xdr:col>107</xdr:col>
      <xdr:colOff>101600</xdr:colOff>
      <xdr:row>40</xdr:row>
      <xdr:rowOff>48087</xdr:rowOff>
    </xdr:to>
    <xdr:sp macro="" textlink="">
      <xdr:nvSpPr>
        <xdr:cNvPr id="594" name="楕円 593"/>
        <xdr:cNvSpPr/>
      </xdr:nvSpPr>
      <xdr:spPr>
        <a:xfrm>
          <a:off x="19364325" y="680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168737</xdr:rowOff>
    </xdr:from>
    <xdr:to>
      <xdr:col>111</xdr:col>
      <xdr:colOff>177800</xdr:colOff>
      <xdr:row>40</xdr:row>
      <xdr:rowOff>30635</xdr:rowOff>
    </xdr:to>
    <xdr:cxnSp macro="">
      <xdr:nvCxnSpPr>
        <xdr:cNvPr id="595" name="直線コネクタ 594"/>
        <xdr:cNvCxnSpPr/>
      </xdr:nvCxnSpPr>
      <xdr:spPr>
        <a:xfrm>
          <a:off x="19415125" y="6855287"/>
          <a:ext cx="850900" cy="3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126670</xdr:rowOff>
    </xdr:from>
    <xdr:to>
      <xdr:col>102</xdr:col>
      <xdr:colOff>165100</xdr:colOff>
      <xdr:row>40</xdr:row>
      <xdr:rowOff>56820</xdr:rowOff>
    </xdr:to>
    <xdr:sp macro="" textlink="">
      <xdr:nvSpPr>
        <xdr:cNvPr id="596" name="楕円 595"/>
        <xdr:cNvSpPr/>
      </xdr:nvSpPr>
      <xdr:spPr>
        <a:xfrm>
          <a:off x="18522950" y="68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168737</xdr:rowOff>
    </xdr:from>
    <xdr:to>
      <xdr:col>107</xdr:col>
      <xdr:colOff>50800</xdr:colOff>
      <xdr:row>40</xdr:row>
      <xdr:rowOff>6020</xdr:rowOff>
    </xdr:to>
    <xdr:cxnSp macro="">
      <xdr:nvCxnSpPr>
        <xdr:cNvPr id="597" name="直線コネクタ 596"/>
        <xdr:cNvCxnSpPr/>
      </xdr:nvCxnSpPr>
      <xdr:spPr>
        <a:xfrm flipV="1">
          <a:off x="18573750" y="6855287"/>
          <a:ext cx="841375" cy="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145100</xdr:rowOff>
    </xdr:from>
    <xdr:to>
      <xdr:col>98</xdr:col>
      <xdr:colOff>38100</xdr:colOff>
      <xdr:row>40</xdr:row>
      <xdr:rowOff>75250</xdr:rowOff>
    </xdr:to>
    <xdr:sp macro="" textlink="">
      <xdr:nvSpPr>
        <xdr:cNvPr id="598" name="楕円 597"/>
        <xdr:cNvSpPr/>
      </xdr:nvSpPr>
      <xdr:spPr>
        <a:xfrm>
          <a:off x="17681575" y="683165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6020</xdr:rowOff>
    </xdr:from>
    <xdr:to>
      <xdr:col>102</xdr:col>
      <xdr:colOff>114300</xdr:colOff>
      <xdr:row>40</xdr:row>
      <xdr:rowOff>24450</xdr:rowOff>
    </xdr:to>
    <xdr:cxnSp macro="">
      <xdr:nvCxnSpPr>
        <xdr:cNvPr id="599" name="直線コネクタ 598"/>
        <xdr:cNvCxnSpPr/>
      </xdr:nvCxnSpPr>
      <xdr:spPr>
        <a:xfrm flipV="1">
          <a:off x="17732375" y="6864020"/>
          <a:ext cx="841375" cy="1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103321</xdr:rowOff>
    </xdr:from>
    <xdr:ext cx="534377" cy="259045"/>
    <xdr:sp macro="" textlink="">
      <xdr:nvSpPr>
        <xdr:cNvPr id="600" name="n_1aveValue【一般廃棄物処理施設】&#10;一人当たり有形固定資産（償却資産）額"/>
        <xdr:cNvSpPr txBox="1"/>
      </xdr:nvSpPr>
      <xdr:spPr>
        <a:xfrm>
          <a:off x="19995661" y="6446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115825</xdr:rowOff>
    </xdr:from>
    <xdr:ext cx="534377" cy="259045"/>
    <xdr:sp macro="" textlink="">
      <xdr:nvSpPr>
        <xdr:cNvPr id="601" name="n_2aveValue【一般廃棄物処理施設】&#10;一人当たり有形固定資産（償却資産）額"/>
        <xdr:cNvSpPr txBox="1"/>
      </xdr:nvSpPr>
      <xdr:spPr>
        <a:xfrm>
          <a:off x="19166986" y="645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105918</xdr:rowOff>
    </xdr:from>
    <xdr:ext cx="534377" cy="259045"/>
    <xdr:sp macro="" textlink="">
      <xdr:nvSpPr>
        <xdr:cNvPr id="602" name="n_3aveValue【一般廃棄物処理施設】&#10;一人当たり有形固定資産（償却資産）額"/>
        <xdr:cNvSpPr txBox="1"/>
      </xdr:nvSpPr>
      <xdr:spPr>
        <a:xfrm>
          <a:off x="18316086" y="644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141442</xdr:rowOff>
    </xdr:from>
    <xdr:ext cx="534377" cy="259045"/>
    <xdr:sp macro="" textlink="">
      <xdr:nvSpPr>
        <xdr:cNvPr id="603" name="n_4aveValue【一般廃棄物処理施設】&#10;一人当たり有形固定資産（償却資産）額"/>
        <xdr:cNvSpPr txBox="1"/>
      </xdr:nvSpPr>
      <xdr:spPr>
        <a:xfrm>
          <a:off x="17474711" y="648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72562</xdr:rowOff>
    </xdr:from>
    <xdr:ext cx="534377" cy="259045"/>
    <xdr:sp macro="" textlink="">
      <xdr:nvSpPr>
        <xdr:cNvPr id="604" name="n_1mainValue【一般廃棄物処理施設】&#10;一人当たり有形固定資産（償却資産）額"/>
        <xdr:cNvSpPr txBox="1"/>
      </xdr:nvSpPr>
      <xdr:spPr>
        <a:xfrm>
          <a:off x="19995661" y="693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39214</xdr:rowOff>
    </xdr:from>
    <xdr:ext cx="534377" cy="259045"/>
    <xdr:sp macro="" textlink="">
      <xdr:nvSpPr>
        <xdr:cNvPr id="605" name="n_2mainValue【一般廃棄物処理施設】&#10;一人当たり有形固定資産（償却資産）額"/>
        <xdr:cNvSpPr txBox="1"/>
      </xdr:nvSpPr>
      <xdr:spPr>
        <a:xfrm>
          <a:off x="19166986" y="689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47947</xdr:rowOff>
    </xdr:from>
    <xdr:ext cx="534377" cy="259045"/>
    <xdr:sp macro="" textlink="">
      <xdr:nvSpPr>
        <xdr:cNvPr id="606" name="n_3mainValue【一般廃棄物処理施設】&#10;一人当たり有形固定資産（償却資産）額"/>
        <xdr:cNvSpPr txBox="1"/>
      </xdr:nvSpPr>
      <xdr:spPr>
        <a:xfrm>
          <a:off x="18316086" y="690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66377</xdr:rowOff>
    </xdr:from>
    <xdr:ext cx="534377" cy="259045"/>
    <xdr:sp macro="" textlink="">
      <xdr:nvSpPr>
        <xdr:cNvPr id="607" name="n_4mainValue【一般廃棄物処理施設】&#10;一人当たり有形固定資産（償却資産）額"/>
        <xdr:cNvSpPr txBox="1"/>
      </xdr:nvSpPr>
      <xdr:spPr>
        <a:xfrm>
          <a:off x="17474711" y="69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1826875" y="800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19443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19443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291272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291272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3998575"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3998575"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1826875" y="914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17887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1826875"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138827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19" name="直線コネクタ 618"/>
        <xdr:cNvCxnSpPr/>
      </xdr:nvCxnSpPr>
      <xdr:spPr>
        <a:xfrm>
          <a:off x="11826875"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0" name="テキスト ボックス 619"/>
        <xdr:cNvSpPr txBox="1"/>
      </xdr:nvSpPr>
      <xdr:spPr>
        <a:xfrm>
          <a:off x="1138827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1" name="直線コネクタ 620"/>
        <xdr:cNvCxnSpPr/>
      </xdr:nvCxnSpPr>
      <xdr:spPr>
        <a:xfrm>
          <a:off x="11826875"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2" name="テキスト ボックス 621"/>
        <xdr:cNvSpPr txBox="1"/>
      </xdr:nvSpPr>
      <xdr:spPr>
        <a:xfrm>
          <a:off x="11442866"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3" name="直線コネクタ 622"/>
        <xdr:cNvCxnSpPr/>
      </xdr:nvCxnSpPr>
      <xdr:spPr>
        <a:xfrm>
          <a:off x="11826875"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4" name="テキスト ボックス 623"/>
        <xdr:cNvSpPr txBox="1"/>
      </xdr:nvSpPr>
      <xdr:spPr>
        <a:xfrm>
          <a:off x="11442866"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5" name="直線コネクタ 624"/>
        <xdr:cNvCxnSpPr/>
      </xdr:nvCxnSpPr>
      <xdr:spPr>
        <a:xfrm>
          <a:off x="11826875"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6" name="テキスト ボックス 625"/>
        <xdr:cNvSpPr txBox="1"/>
      </xdr:nvSpPr>
      <xdr:spPr>
        <a:xfrm>
          <a:off x="11442866"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1826875"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8" name="テキスト ボックス 627"/>
        <xdr:cNvSpPr txBox="1"/>
      </xdr:nvSpPr>
      <xdr:spPr>
        <a:xfrm>
          <a:off x="1144286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9" name="【保健センター・保健所】&#10;有形固定資産減価償却率グラフ枠"/>
        <xdr:cNvSpPr/>
      </xdr:nvSpPr>
      <xdr:spPr>
        <a:xfrm>
          <a:off x="11826875" y="914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125730</xdr:rowOff>
    </xdr:from>
    <xdr:to>
      <xdr:col>85</xdr:col>
      <xdr:colOff>126364</xdr:colOff>
      <xdr:row>64</xdr:row>
      <xdr:rowOff>0</xdr:rowOff>
    </xdr:to>
    <xdr:cxnSp macro="">
      <xdr:nvCxnSpPr>
        <xdr:cNvPr id="630" name="直線コネクタ 629"/>
        <xdr:cNvCxnSpPr/>
      </xdr:nvCxnSpPr>
      <xdr:spPr>
        <a:xfrm flipV="1">
          <a:off x="15509239" y="95554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69744" cy="259045"/>
    <xdr:sp macro="" textlink="">
      <xdr:nvSpPr>
        <xdr:cNvPr id="631" name="【保健センター・保健所】&#10;有形固定資産減価償却率最小値テキスト"/>
        <xdr:cNvSpPr txBox="1"/>
      </xdr:nvSpPr>
      <xdr:spPr>
        <a:xfrm>
          <a:off x="15547975" y="1097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32" name="直線コネクタ 631"/>
        <xdr:cNvCxnSpPr/>
      </xdr:nvCxnSpPr>
      <xdr:spPr>
        <a:xfrm>
          <a:off x="15420975" y="1097280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72407</xdr:rowOff>
    </xdr:from>
    <xdr:ext cx="405111" cy="259045"/>
    <xdr:sp macro="" textlink="">
      <xdr:nvSpPr>
        <xdr:cNvPr id="633" name="【保健センター・保健所】&#10;有形固定資産減価償却率最大値テキスト"/>
        <xdr:cNvSpPr txBox="1"/>
      </xdr:nvSpPr>
      <xdr:spPr>
        <a:xfrm>
          <a:off x="15547975" y="933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125730</xdr:rowOff>
    </xdr:from>
    <xdr:to>
      <xdr:col>86</xdr:col>
      <xdr:colOff>25400</xdr:colOff>
      <xdr:row>55</xdr:row>
      <xdr:rowOff>125730</xdr:rowOff>
    </xdr:to>
    <xdr:cxnSp macro="">
      <xdr:nvCxnSpPr>
        <xdr:cNvPr id="634" name="直線コネクタ 633"/>
        <xdr:cNvCxnSpPr/>
      </xdr:nvCxnSpPr>
      <xdr:spPr>
        <a:xfrm>
          <a:off x="15420975" y="95554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154957</xdr:rowOff>
    </xdr:from>
    <xdr:ext cx="405111" cy="259045"/>
    <xdr:sp macro="" textlink="">
      <xdr:nvSpPr>
        <xdr:cNvPr id="635" name="【保健センター・保健所】&#10;有形固定資産減価償却率平均値テキスト"/>
        <xdr:cNvSpPr txBox="1"/>
      </xdr:nvSpPr>
      <xdr:spPr>
        <a:xfrm>
          <a:off x="15547975" y="958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132080</xdr:rowOff>
    </xdr:from>
    <xdr:to>
      <xdr:col>85</xdr:col>
      <xdr:colOff>177800</xdr:colOff>
      <xdr:row>57</xdr:row>
      <xdr:rowOff>62230</xdr:rowOff>
    </xdr:to>
    <xdr:sp macro="" textlink="">
      <xdr:nvSpPr>
        <xdr:cNvPr id="636" name="フローチャート: 判断 635"/>
        <xdr:cNvSpPr/>
      </xdr:nvSpPr>
      <xdr:spPr>
        <a:xfrm>
          <a:off x="15459075"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56</xdr:row>
      <xdr:rowOff>104648</xdr:rowOff>
    </xdr:from>
    <xdr:to>
      <xdr:col>81</xdr:col>
      <xdr:colOff>101600</xdr:colOff>
      <xdr:row>57</xdr:row>
      <xdr:rowOff>34798</xdr:rowOff>
    </xdr:to>
    <xdr:sp macro="" textlink="">
      <xdr:nvSpPr>
        <xdr:cNvPr id="637" name="フローチャート: 判断 636"/>
        <xdr:cNvSpPr/>
      </xdr:nvSpPr>
      <xdr:spPr>
        <a:xfrm>
          <a:off x="14658975" y="97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70358</xdr:rowOff>
    </xdr:from>
    <xdr:to>
      <xdr:col>76</xdr:col>
      <xdr:colOff>165100</xdr:colOff>
      <xdr:row>57</xdr:row>
      <xdr:rowOff>508</xdr:rowOff>
    </xdr:to>
    <xdr:sp macro="" textlink="">
      <xdr:nvSpPr>
        <xdr:cNvPr id="638" name="フローチャート: 判断 637"/>
        <xdr:cNvSpPr/>
      </xdr:nvSpPr>
      <xdr:spPr>
        <a:xfrm>
          <a:off x="13817600" y="967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56</xdr:row>
      <xdr:rowOff>29210</xdr:rowOff>
    </xdr:from>
    <xdr:to>
      <xdr:col>72</xdr:col>
      <xdr:colOff>38100</xdr:colOff>
      <xdr:row>56</xdr:row>
      <xdr:rowOff>130810</xdr:rowOff>
    </xdr:to>
    <xdr:sp macro="" textlink="">
      <xdr:nvSpPr>
        <xdr:cNvPr id="639" name="フローチャート: 判断 638"/>
        <xdr:cNvSpPr/>
      </xdr:nvSpPr>
      <xdr:spPr>
        <a:xfrm>
          <a:off x="12976225" y="963041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84074</xdr:rowOff>
    </xdr:from>
    <xdr:to>
      <xdr:col>67</xdr:col>
      <xdr:colOff>101600</xdr:colOff>
      <xdr:row>57</xdr:row>
      <xdr:rowOff>14224</xdr:rowOff>
    </xdr:to>
    <xdr:sp macro="" textlink="">
      <xdr:nvSpPr>
        <xdr:cNvPr id="640" name="フローチャート: 判断 639"/>
        <xdr:cNvSpPr/>
      </xdr:nvSpPr>
      <xdr:spPr>
        <a:xfrm>
          <a:off x="12125325" y="968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1" name="テキスト ボックス 640"/>
        <xdr:cNvSpPr txBox="1"/>
      </xdr:nvSpPr>
      <xdr:spPr>
        <a:xfrm>
          <a:off x="153289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2" name="テキスト ボックス 641"/>
        <xdr:cNvSpPr txBox="1"/>
      </xdr:nvSpPr>
      <xdr:spPr>
        <a:xfrm>
          <a:off x="145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3" name="テキスト ボックス 642"/>
        <xdr:cNvSpPr txBox="1"/>
      </xdr:nvSpPr>
      <xdr:spPr>
        <a:xfrm>
          <a:off x="136874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4" name="テキスト ボックス 643"/>
        <xdr:cNvSpPr txBox="1"/>
      </xdr:nvSpPr>
      <xdr:spPr>
        <a:xfrm>
          <a:off x="12846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5" name="テキスト ボックス 644"/>
        <xdr:cNvSpPr txBox="1"/>
      </xdr:nvSpPr>
      <xdr:spPr>
        <a:xfrm>
          <a:off x="11995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646" name="楕円 645"/>
        <xdr:cNvSpPr/>
      </xdr:nvSpPr>
      <xdr:spPr>
        <a:xfrm>
          <a:off x="15459075"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41927</xdr:rowOff>
    </xdr:from>
    <xdr:ext cx="405111" cy="259045"/>
    <xdr:sp macro="" textlink="">
      <xdr:nvSpPr>
        <xdr:cNvPr id="647" name="【保健センター・保健所】&#10;有形固定資産減価償却率該当値テキスト"/>
        <xdr:cNvSpPr txBox="1"/>
      </xdr:nvSpPr>
      <xdr:spPr>
        <a:xfrm>
          <a:off x="15547975"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15494</xdr:rowOff>
    </xdr:from>
    <xdr:to>
      <xdr:col>81</xdr:col>
      <xdr:colOff>101600</xdr:colOff>
      <xdr:row>60</xdr:row>
      <xdr:rowOff>117094</xdr:rowOff>
    </xdr:to>
    <xdr:sp macro="" textlink="">
      <xdr:nvSpPr>
        <xdr:cNvPr id="648" name="楕円 647"/>
        <xdr:cNvSpPr/>
      </xdr:nvSpPr>
      <xdr:spPr>
        <a:xfrm>
          <a:off x="14658975"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66294</xdr:rowOff>
    </xdr:from>
    <xdr:to>
      <xdr:col>85</xdr:col>
      <xdr:colOff>127000</xdr:colOff>
      <xdr:row>60</xdr:row>
      <xdr:rowOff>114300</xdr:rowOff>
    </xdr:to>
    <xdr:cxnSp macro="">
      <xdr:nvCxnSpPr>
        <xdr:cNvPr id="649" name="直線コネクタ 648"/>
        <xdr:cNvCxnSpPr/>
      </xdr:nvCxnSpPr>
      <xdr:spPr>
        <a:xfrm>
          <a:off x="14709775" y="10353294"/>
          <a:ext cx="8001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6350</xdr:rowOff>
    </xdr:from>
    <xdr:to>
      <xdr:col>76</xdr:col>
      <xdr:colOff>165100</xdr:colOff>
      <xdr:row>60</xdr:row>
      <xdr:rowOff>107950</xdr:rowOff>
    </xdr:to>
    <xdr:sp macro="" textlink="">
      <xdr:nvSpPr>
        <xdr:cNvPr id="650" name="楕円 649"/>
        <xdr:cNvSpPr/>
      </xdr:nvSpPr>
      <xdr:spPr>
        <a:xfrm>
          <a:off x="13817600" y="1029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57150</xdr:rowOff>
    </xdr:from>
    <xdr:to>
      <xdr:col>81</xdr:col>
      <xdr:colOff>50800</xdr:colOff>
      <xdr:row>60</xdr:row>
      <xdr:rowOff>66294</xdr:rowOff>
    </xdr:to>
    <xdr:cxnSp macro="">
      <xdr:nvCxnSpPr>
        <xdr:cNvPr id="651" name="直線コネクタ 650"/>
        <xdr:cNvCxnSpPr/>
      </xdr:nvCxnSpPr>
      <xdr:spPr>
        <a:xfrm>
          <a:off x="13868400" y="10344150"/>
          <a:ext cx="8413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132080</xdr:rowOff>
    </xdr:from>
    <xdr:to>
      <xdr:col>72</xdr:col>
      <xdr:colOff>38100</xdr:colOff>
      <xdr:row>60</xdr:row>
      <xdr:rowOff>62230</xdr:rowOff>
    </xdr:to>
    <xdr:sp macro="" textlink="">
      <xdr:nvSpPr>
        <xdr:cNvPr id="652" name="楕円 651"/>
        <xdr:cNvSpPr/>
      </xdr:nvSpPr>
      <xdr:spPr>
        <a:xfrm>
          <a:off x="12976225" y="10247630"/>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11430</xdr:rowOff>
    </xdr:from>
    <xdr:to>
      <xdr:col>76</xdr:col>
      <xdr:colOff>114300</xdr:colOff>
      <xdr:row>60</xdr:row>
      <xdr:rowOff>57150</xdr:rowOff>
    </xdr:to>
    <xdr:cxnSp macro="">
      <xdr:nvCxnSpPr>
        <xdr:cNvPr id="653" name="直線コネクタ 652"/>
        <xdr:cNvCxnSpPr/>
      </xdr:nvCxnSpPr>
      <xdr:spPr>
        <a:xfrm>
          <a:off x="13027025" y="10298430"/>
          <a:ext cx="8413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654" name="楕円 653"/>
        <xdr:cNvSpPr/>
      </xdr:nvSpPr>
      <xdr:spPr>
        <a:xfrm>
          <a:off x="12125325"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137160</xdr:rowOff>
    </xdr:from>
    <xdr:to>
      <xdr:col>71</xdr:col>
      <xdr:colOff>177800</xdr:colOff>
      <xdr:row>60</xdr:row>
      <xdr:rowOff>11430</xdr:rowOff>
    </xdr:to>
    <xdr:cxnSp macro="">
      <xdr:nvCxnSpPr>
        <xdr:cNvPr id="655" name="直線コネクタ 654"/>
        <xdr:cNvCxnSpPr/>
      </xdr:nvCxnSpPr>
      <xdr:spPr>
        <a:xfrm>
          <a:off x="12176125" y="10252710"/>
          <a:ext cx="8509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51325</xdr:rowOff>
    </xdr:from>
    <xdr:ext cx="405111" cy="259045"/>
    <xdr:sp macro="" textlink="">
      <xdr:nvSpPr>
        <xdr:cNvPr id="656" name="n_1aveValue【保健センター・保健所】&#10;有形固定資産減価償却率"/>
        <xdr:cNvSpPr txBox="1"/>
      </xdr:nvSpPr>
      <xdr:spPr>
        <a:xfrm>
          <a:off x="14504044" y="9481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17035</xdr:rowOff>
    </xdr:from>
    <xdr:ext cx="405111" cy="259045"/>
    <xdr:sp macro="" textlink="">
      <xdr:nvSpPr>
        <xdr:cNvPr id="657" name="n_2aveValue【保健センター・保健所】&#10;有形固定資産減価償却率"/>
        <xdr:cNvSpPr txBox="1"/>
      </xdr:nvSpPr>
      <xdr:spPr>
        <a:xfrm>
          <a:off x="13675369"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147337</xdr:rowOff>
    </xdr:from>
    <xdr:ext cx="405111" cy="259045"/>
    <xdr:sp macro="" textlink="">
      <xdr:nvSpPr>
        <xdr:cNvPr id="658" name="n_3aveValue【保健センター・保健所】&#10;有形固定資産減価償却率"/>
        <xdr:cNvSpPr txBox="1"/>
      </xdr:nvSpPr>
      <xdr:spPr>
        <a:xfrm>
          <a:off x="12833994" y="940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30751</xdr:rowOff>
    </xdr:from>
    <xdr:ext cx="405111" cy="259045"/>
    <xdr:sp macro="" textlink="">
      <xdr:nvSpPr>
        <xdr:cNvPr id="659" name="n_4aveValue【保健センター・保健所】&#10;有形固定資産減価償却率"/>
        <xdr:cNvSpPr txBox="1"/>
      </xdr:nvSpPr>
      <xdr:spPr>
        <a:xfrm>
          <a:off x="11983094" y="946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108221</xdr:rowOff>
    </xdr:from>
    <xdr:ext cx="405111" cy="259045"/>
    <xdr:sp macro="" textlink="">
      <xdr:nvSpPr>
        <xdr:cNvPr id="660" name="n_1mainValue【保健センター・保健所】&#10;有形固定資産減価償却率"/>
        <xdr:cNvSpPr txBox="1"/>
      </xdr:nvSpPr>
      <xdr:spPr>
        <a:xfrm>
          <a:off x="145040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99077</xdr:rowOff>
    </xdr:from>
    <xdr:ext cx="405111" cy="259045"/>
    <xdr:sp macro="" textlink="">
      <xdr:nvSpPr>
        <xdr:cNvPr id="661" name="n_2mainValue【保健センター・保健所】&#10;有形固定資産減価償却率"/>
        <xdr:cNvSpPr txBox="1"/>
      </xdr:nvSpPr>
      <xdr:spPr>
        <a:xfrm>
          <a:off x="13675369"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53357</xdr:rowOff>
    </xdr:from>
    <xdr:ext cx="405111" cy="259045"/>
    <xdr:sp macro="" textlink="">
      <xdr:nvSpPr>
        <xdr:cNvPr id="662" name="n_3mainValue【保健センター・保健所】&#10;有形固定資産減価償却率"/>
        <xdr:cNvSpPr txBox="1"/>
      </xdr:nvSpPr>
      <xdr:spPr>
        <a:xfrm>
          <a:off x="1283399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3" name="n_4mainValue【保健センター・保健所】&#10;有形固定資産減価償却率"/>
        <xdr:cNvSpPr txBox="1"/>
      </xdr:nvSpPr>
      <xdr:spPr>
        <a:xfrm>
          <a:off x="1198309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4" name="正方形/長方形 663"/>
        <xdr:cNvSpPr/>
      </xdr:nvSpPr>
      <xdr:spPr>
        <a:xfrm>
          <a:off x="17373600" y="800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5" name="正方形/長方形 664"/>
        <xdr:cNvSpPr/>
      </xdr:nvSpPr>
      <xdr:spPr>
        <a:xfrm>
          <a:off x="175006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6" name="正方形/長方形 665"/>
        <xdr:cNvSpPr/>
      </xdr:nvSpPr>
      <xdr:spPr>
        <a:xfrm>
          <a:off x="175006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7" name="正方形/長方形 666"/>
        <xdr:cNvSpPr/>
      </xdr:nvSpPr>
      <xdr:spPr>
        <a:xfrm>
          <a:off x="1845945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8" name="正方形/長方形 667"/>
        <xdr:cNvSpPr/>
      </xdr:nvSpPr>
      <xdr:spPr>
        <a:xfrm>
          <a:off x="1845945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9" name="正方形/長方形 668"/>
        <xdr:cNvSpPr/>
      </xdr:nvSpPr>
      <xdr:spPr>
        <a:xfrm>
          <a:off x="19545300" y="866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0" name="正方形/長方形 669"/>
        <xdr:cNvSpPr/>
      </xdr:nvSpPr>
      <xdr:spPr>
        <a:xfrm>
          <a:off x="19545300" y="886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1" name="正方形/長方形 670"/>
        <xdr:cNvSpPr/>
      </xdr:nvSpPr>
      <xdr:spPr>
        <a:xfrm>
          <a:off x="17373600" y="914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2" name="テキスト ボックス 671"/>
        <xdr:cNvSpPr txBox="1"/>
      </xdr:nvSpPr>
      <xdr:spPr>
        <a:xfrm>
          <a:off x="1734502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3" name="直線コネクタ 672"/>
        <xdr:cNvCxnSpPr/>
      </xdr:nvCxnSpPr>
      <xdr:spPr>
        <a:xfrm>
          <a:off x="17373600" y="1143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4" name="直線コネクタ 673"/>
        <xdr:cNvCxnSpPr/>
      </xdr:nvCxnSpPr>
      <xdr:spPr>
        <a:xfrm>
          <a:off x="17373600" y="109728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5" name="テキスト ボックス 674"/>
        <xdr:cNvSpPr txBox="1"/>
      </xdr:nvSpPr>
      <xdr:spPr>
        <a:xfrm>
          <a:off x="1693499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6" name="直線コネクタ 675"/>
        <xdr:cNvCxnSpPr/>
      </xdr:nvCxnSpPr>
      <xdr:spPr>
        <a:xfrm>
          <a:off x="17373600" y="105156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7" name="テキスト ボックス 676"/>
        <xdr:cNvSpPr txBox="1"/>
      </xdr:nvSpPr>
      <xdr:spPr>
        <a:xfrm>
          <a:off x="1693499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8" name="直線コネクタ 677"/>
        <xdr:cNvCxnSpPr/>
      </xdr:nvCxnSpPr>
      <xdr:spPr>
        <a:xfrm>
          <a:off x="17373600" y="100584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9" name="テキスト ボックス 678"/>
        <xdr:cNvSpPr txBox="1"/>
      </xdr:nvSpPr>
      <xdr:spPr>
        <a:xfrm>
          <a:off x="1693499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0" name="直線コネクタ 679"/>
        <xdr:cNvCxnSpPr/>
      </xdr:nvCxnSpPr>
      <xdr:spPr>
        <a:xfrm>
          <a:off x="17373600" y="96012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1" name="テキスト ボックス 680"/>
        <xdr:cNvSpPr txBox="1"/>
      </xdr:nvSpPr>
      <xdr:spPr>
        <a:xfrm>
          <a:off x="1693499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xdr:cNvCxnSpPr/>
      </xdr:nvCxnSpPr>
      <xdr:spPr>
        <a:xfrm>
          <a:off x="17373600" y="914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xdr:cNvSpPr txBox="1"/>
      </xdr:nvSpPr>
      <xdr:spPr>
        <a:xfrm>
          <a:off x="1693499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保健センター・保健所】&#10;一人当たり面積グラフ枠"/>
        <xdr:cNvSpPr/>
      </xdr:nvSpPr>
      <xdr:spPr>
        <a:xfrm>
          <a:off x="17373600" y="914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85" name="直線コネクタ 684"/>
        <xdr:cNvCxnSpPr/>
      </xdr:nvCxnSpPr>
      <xdr:spPr>
        <a:xfrm flipV="1">
          <a:off x="210559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86" name="【保健センター・保健所】&#10;一人当たり面積最小値テキスト"/>
        <xdr:cNvSpPr txBox="1"/>
      </xdr:nvSpPr>
      <xdr:spPr>
        <a:xfrm>
          <a:off x="210947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87" name="直線コネクタ 686"/>
        <xdr:cNvCxnSpPr/>
      </xdr:nvCxnSpPr>
      <xdr:spPr>
        <a:xfrm>
          <a:off x="20977225" y="10927080"/>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88" name="【保健センター・保健所】&#10;一人当たり面積最大値テキスト"/>
        <xdr:cNvSpPr txBox="1"/>
      </xdr:nvSpPr>
      <xdr:spPr>
        <a:xfrm>
          <a:off x="210947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89" name="直線コネクタ 688"/>
        <xdr:cNvCxnSpPr/>
      </xdr:nvCxnSpPr>
      <xdr:spPr>
        <a:xfrm>
          <a:off x="20977225" y="959662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90" name="【保健センター・保健所】&#10;一人当たり面積平均値テキスト"/>
        <xdr:cNvSpPr txBox="1"/>
      </xdr:nvSpPr>
      <xdr:spPr>
        <a:xfrm>
          <a:off x="210947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91" name="フローチャート: 判断 690"/>
        <xdr:cNvSpPr/>
      </xdr:nvSpPr>
      <xdr:spPr>
        <a:xfrm>
          <a:off x="210058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125222</xdr:rowOff>
    </xdr:from>
    <xdr:to>
      <xdr:col>112</xdr:col>
      <xdr:colOff>38100</xdr:colOff>
      <xdr:row>62</xdr:row>
      <xdr:rowOff>55372</xdr:rowOff>
    </xdr:to>
    <xdr:sp macro="" textlink="">
      <xdr:nvSpPr>
        <xdr:cNvPr id="692" name="フローチャート: 判断 691"/>
        <xdr:cNvSpPr/>
      </xdr:nvSpPr>
      <xdr:spPr>
        <a:xfrm>
          <a:off x="20215225" y="1058367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138938</xdr:rowOff>
    </xdr:from>
    <xdr:to>
      <xdr:col>107</xdr:col>
      <xdr:colOff>101600</xdr:colOff>
      <xdr:row>62</xdr:row>
      <xdr:rowOff>69088</xdr:rowOff>
    </xdr:to>
    <xdr:sp macro="" textlink="">
      <xdr:nvSpPr>
        <xdr:cNvPr id="693" name="フローチャート: 判断 692"/>
        <xdr:cNvSpPr/>
      </xdr:nvSpPr>
      <xdr:spPr>
        <a:xfrm>
          <a:off x="19364325"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694" name="フローチャート: 判断 693"/>
        <xdr:cNvSpPr/>
      </xdr:nvSpPr>
      <xdr:spPr>
        <a:xfrm>
          <a:off x="1852295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45212</xdr:rowOff>
    </xdr:from>
    <xdr:to>
      <xdr:col>98</xdr:col>
      <xdr:colOff>38100</xdr:colOff>
      <xdr:row>62</xdr:row>
      <xdr:rowOff>146812</xdr:rowOff>
    </xdr:to>
    <xdr:sp macro="" textlink="">
      <xdr:nvSpPr>
        <xdr:cNvPr id="695" name="フローチャート: 判断 694"/>
        <xdr:cNvSpPr/>
      </xdr:nvSpPr>
      <xdr:spPr>
        <a:xfrm>
          <a:off x="17681575" y="1067511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xdr:cNvSpPr txBox="1"/>
      </xdr:nvSpPr>
      <xdr:spPr>
        <a:xfrm>
          <a:off x="20875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xdr:cNvSpPr txBox="1"/>
      </xdr:nvSpPr>
      <xdr:spPr>
        <a:xfrm>
          <a:off x="2008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xdr:cNvSpPr txBox="1"/>
      </xdr:nvSpPr>
      <xdr:spPr>
        <a:xfrm>
          <a:off x="192341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xdr:cNvSpPr txBox="1"/>
      </xdr:nvSpPr>
      <xdr:spPr>
        <a:xfrm>
          <a:off x="18392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xdr:cNvSpPr txBox="1"/>
      </xdr:nvSpPr>
      <xdr:spPr>
        <a:xfrm>
          <a:off x="17551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168656</xdr:rowOff>
    </xdr:from>
    <xdr:to>
      <xdr:col>116</xdr:col>
      <xdr:colOff>114300</xdr:colOff>
      <xdr:row>63</xdr:row>
      <xdr:rowOff>98806</xdr:rowOff>
    </xdr:to>
    <xdr:sp macro="" textlink="">
      <xdr:nvSpPr>
        <xdr:cNvPr id="701" name="楕円 700"/>
        <xdr:cNvSpPr/>
      </xdr:nvSpPr>
      <xdr:spPr>
        <a:xfrm>
          <a:off x="21005800"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83583</xdr:rowOff>
    </xdr:from>
    <xdr:ext cx="469744" cy="259045"/>
    <xdr:sp macro="" textlink="">
      <xdr:nvSpPr>
        <xdr:cNvPr id="702" name="【保健センター・保健所】&#10;一人当たり面積該当値テキスト"/>
        <xdr:cNvSpPr txBox="1"/>
      </xdr:nvSpPr>
      <xdr:spPr>
        <a:xfrm>
          <a:off x="21094700" y="1071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168656</xdr:rowOff>
    </xdr:from>
    <xdr:to>
      <xdr:col>112</xdr:col>
      <xdr:colOff>38100</xdr:colOff>
      <xdr:row>63</xdr:row>
      <xdr:rowOff>98806</xdr:rowOff>
    </xdr:to>
    <xdr:sp macro="" textlink="">
      <xdr:nvSpPr>
        <xdr:cNvPr id="703" name="楕円 702"/>
        <xdr:cNvSpPr/>
      </xdr:nvSpPr>
      <xdr:spPr>
        <a:xfrm>
          <a:off x="20215225" y="1079855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48006</xdr:rowOff>
    </xdr:from>
    <xdr:to>
      <xdr:col>116</xdr:col>
      <xdr:colOff>63500</xdr:colOff>
      <xdr:row>63</xdr:row>
      <xdr:rowOff>48006</xdr:rowOff>
    </xdr:to>
    <xdr:cxnSp macro="">
      <xdr:nvCxnSpPr>
        <xdr:cNvPr id="704" name="直線コネクタ 703"/>
        <xdr:cNvCxnSpPr/>
      </xdr:nvCxnSpPr>
      <xdr:spPr>
        <a:xfrm>
          <a:off x="20266025" y="10849356"/>
          <a:ext cx="7905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168656</xdr:rowOff>
    </xdr:from>
    <xdr:to>
      <xdr:col>107</xdr:col>
      <xdr:colOff>101600</xdr:colOff>
      <xdr:row>63</xdr:row>
      <xdr:rowOff>98806</xdr:rowOff>
    </xdr:to>
    <xdr:sp macro="" textlink="">
      <xdr:nvSpPr>
        <xdr:cNvPr id="705" name="楕円 704"/>
        <xdr:cNvSpPr/>
      </xdr:nvSpPr>
      <xdr:spPr>
        <a:xfrm>
          <a:off x="19364325" y="1079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48006</xdr:rowOff>
    </xdr:from>
    <xdr:to>
      <xdr:col>111</xdr:col>
      <xdr:colOff>177800</xdr:colOff>
      <xdr:row>63</xdr:row>
      <xdr:rowOff>48006</xdr:rowOff>
    </xdr:to>
    <xdr:cxnSp macro="">
      <xdr:nvCxnSpPr>
        <xdr:cNvPr id="706" name="直線コネクタ 705"/>
        <xdr:cNvCxnSpPr/>
      </xdr:nvCxnSpPr>
      <xdr:spPr>
        <a:xfrm>
          <a:off x="19415125" y="10849356"/>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1778</xdr:rowOff>
    </xdr:from>
    <xdr:to>
      <xdr:col>102</xdr:col>
      <xdr:colOff>165100</xdr:colOff>
      <xdr:row>63</xdr:row>
      <xdr:rowOff>103378</xdr:rowOff>
    </xdr:to>
    <xdr:sp macro="" textlink="">
      <xdr:nvSpPr>
        <xdr:cNvPr id="707" name="楕円 706"/>
        <xdr:cNvSpPr/>
      </xdr:nvSpPr>
      <xdr:spPr>
        <a:xfrm>
          <a:off x="18522950" y="1080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48006</xdr:rowOff>
    </xdr:from>
    <xdr:to>
      <xdr:col>107</xdr:col>
      <xdr:colOff>50800</xdr:colOff>
      <xdr:row>63</xdr:row>
      <xdr:rowOff>52578</xdr:rowOff>
    </xdr:to>
    <xdr:cxnSp macro="">
      <xdr:nvCxnSpPr>
        <xdr:cNvPr id="708" name="直線コネクタ 707"/>
        <xdr:cNvCxnSpPr/>
      </xdr:nvCxnSpPr>
      <xdr:spPr>
        <a:xfrm flipV="1">
          <a:off x="18573750" y="10849356"/>
          <a:ext cx="841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1778</xdr:rowOff>
    </xdr:from>
    <xdr:to>
      <xdr:col>98</xdr:col>
      <xdr:colOff>38100</xdr:colOff>
      <xdr:row>63</xdr:row>
      <xdr:rowOff>103378</xdr:rowOff>
    </xdr:to>
    <xdr:sp macro="" textlink="">
      <xdr:nvSpPr>
        <xdr:cNvPr id="709" name="楕円 708"/>
        <xdr:cNvSpPr/>
      </xdr:nvSpPr>
      <xdr:spPr>
        <a:xfrm>
          <a:off x="17681575" y="1080312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52578</xdr:rowOff>
    </xdr:from>
    <xdr:to>
      <xdr:col>102</xdr:col>
      <xdr:colOff>114300</xdr:colOff>
      <xdr:row>63</xdr:row>
      <xdr:rowOff>52578</xdr:rowOff>
    </xdr:to>
    <xdr:cxnSp macro="">
      <xdr:nvCxnSpPr>
        <xdr:cNvPr id="710" name="直線コネクタ 709"/>
        <xdr:cNvCxnSpPr/>
      </xdr:nvCxnSpPr>
      <xdr:spPr>
        <a:xfrm>
          <a:off x="17732375" y="10853928"/>
          <a:ext cx="841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71899</xdr:rowOff>
    </xdr:from>
    <xdr:ext cx="469744" cy="259045"/>
    <xdr:sp macro="" textlink="">
      <xdr:nvSpPr>
        <xdr:cNvPr id="711" name="n_1aveValue【保健センター・保健所】&#10;一人当たり面積"/>
        <xdr:cNvSpPr txBox="1"/>
      </xdr:nvSpPr>
      <xdr:spPr>
        <a:xfrm>
          <a:off x="20027977" y="1035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85615</xdr:rowOff>
    </xdr:from>
    <xdr:ext cx="469744" cy="259045"/>
    <xdr:sp macro="" textlink="">
      <xdr:nvSpPr>
        <xdr:cNvPr id="712" name="n_2aveValue【保健センター・保健所】&#10;一人当たり面積"/>
        <xdr:cNvSpPr txBox="1"/>
      </xdr:nvSpPr>
      <xdr:spPr>
        <a:xfrm>
          <a:off x="1918977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713" name="n_3aveValue【保健センター・保健所】&#10;一人当たり面積"/>
        <xdr:cNvSpPr txBox="1"/>
      </xdr:nvSpPr>
      <xdr:spPr>
        <a:xfrm>
          <a:off x="18348402"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163339</xdr:rowOff>
    </xdr:from>
    <xdr:ext cx="469744" cy="259045"/>
    <xdr:sp macro="" textlink="">
      <xdr:nvSpPr>
        <xdr:cNvPr id="714" name="n_4aveValue【保健センター・保健所】&#10;一人当たり面積"/>
        <xdr:cNvSpPr txBox="1"/>
      </xdr:nvSpPr>
      <xdr:spPr>
        <a:xfrm>
          <a:off x="175070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89933</xdr:rowOff>
    </xdr:from>
    <xdr:ext cx="469744" cy="259045"/>
    <xdr:sp macro="" textlink="">
      <xdr:nvSpPr>
        <xdr:cNvPr id="715" name="n_1mainValue【保健センター・保健所】&#10;一人当たり面積"/>
        <xdr:cNvSpPr txBox="1"/>
      </xdr:nvSpPr>
      <xdr:spPr>
        <a:xfrm>
          <a:off x="2002797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89933</xdr:rowOff>
    </xdr:from>
    <xdr:ext cx="469744" cy="259045"/>
    <xdr:sp macro="" textlink="">
      <xdr:nvSpPr>
        <xdr:cNvPr id="716" name="n_2mainValue【保健センター・保健所】&#10;一人当たり面積"/>
        <xdr:cNvSpPr txBox="1"/>
      </xdr:nvSpPr>
      <xdr:spPr>
        <a:xfrm>
          <a:off x="19189777" y="1089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94505</xdr:rowOff>
    </xdr:from>
    <xdr:ext cx="469744" cy="259045"/>
    <xdr:sp macro="" textlink="">
      <xdr:nvSpPr>
        <xdr:cNvPr id="717" name="n_3mainValue【保健センター・保健所】&#10;一人当たり面積"/>
        <xdr:cNvSpPr txBox="1"/>
      </xdr:nvSpPr>
      <xdr:spPr>
        <a:xfrm>
          <a:off x="18348402"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94505</xdr:rowOff>
    </xdr:from>
    <xdr:ext cx="469744" cy="259045"/>
    <xdr:sp macro="" textlink="">
      <xdr:nvSpPr>
        <xdr:cNvPr id="718" name="n_4mainValue【保健センター・保健所】&#10;一人当たり面積"/>
        <xdr:cNvSpPr txBox="1"/>
      </xdr:nvSpPr>
      <xdr:spPr>
        <a:xfrm>
          <a:off x="17507027" y="1089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xdr:cNvSpPr/>
      </xdr:nvSpPr>
      <xdr:spPr>
        <a:xfrm>
          <a:off x="11826875" y="1181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xdr:cNvSpPr/>
      </xdr:nvSpPr>
      <xdr:spPr>
        <a:xfrm>
          <a:off x="119443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xdr:cNvSpPr/>
      </xdr:nvSpPr>
      <xdr:spPr>
        <a:xfrm>
          <a:off x="119443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xdr:cNvSpPr/>
      </xdr:nvSpPr>
      <xdr:spPr>
        <a:xfrm>
          <a:off x="1291272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xdr:cNvSpPr/>
      </xdr:nvSpPr>
      <xdr:spPr>
        <a:xfrm>
          <a:off x="1291272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xdr:cNvSpPr/>
      </xdr:nvSpPr>
      <xdr:spPr>
        <a:xfrm>
          <a:off x="13998575"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xdr:cNvSpPr/>
      </xdr:nvSpPr>
      <xdr:spPr>
        <a:xfrm>
          <a:off x="13998575"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xdr:cNvSpPr/>
      </xdr:nvSpPr>
      <xdr:spPr>
        <a:xfrm>
          <a:off x="11826875" y="1295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xdr:cNvSpPr txBox="1"/>
      </xdr:nvSpPr>
      <xdr:spPr>
        <a:xfrm>
          <a:off x="117887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xdr:cNvCxnSpPr/>
      </xdr:nvCxnSpPr>
      <xdr:spPr>
        <a:xfrm>
          <a:off x="11826875"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xdr:cNvSpPr txBox="1"/>
      </xdr:nvSpPr>
      <xdr:spPr>
        <a:xfrm>
          <a:off x="1138827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0" name="直線コネクタ 729"/>
        <xdr:cNvCxnSpPr/>
      </xdr:nvCxnSpPr>
      <xdr:spPr>
        <a:xfrm>
          <a:off x="11826875" y="1491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1" name="テキスト ボックス 730"/>
        <xdr:cNvSpPr txBox="1"/>
      </xdr:nvSpPr>
      <xdr:spPr>
        <a:xfrm>
          <a:off x="1138827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2" name="直線コネクタ 731"/>
        <xdr:cNvCxnSpPr/>
      </xdr:nvCxnSpPr>
      <xdr:spPr>
        <a:xfrm>
          <a:off x="11826875" y="1458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3" name="テキスト ボックス 732"/>
        <xdr:cNvSpPr txBox="1"/>
      </xdr:nvSpPr>
      <xdr:spPr>
        <a:xfrm>
          <a:off x="11442866"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4" name="直線コネクタ 733"/>
        <xdr:cNvCxnSpPr/>
      </xdr:nvCxnSpPr>
      <xdr:spPr>
        <a:xfrm>
          <a:off x="11826875" y="1426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5" name="テキスト ボックス 734"/>
        <xdr:cNvSpPr txBox="1"/>
      </xdr:nvSpPr>
      <xdr:spPr>
        <a:xfrm>
          <a:off x="11442866"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6" name="直線コネクタ 735"/>
        <xdr:cNvCxnSpPr/>
      </xdr:nvCxnSpPr>
      <xdr:spPr>
        <a:xfrm>
          <a:off x="11826875" y="1393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7" name="テキスト ボックス 736"/>
        <xdr:cNvSpPr txBox="1"/>
      </xdr:nvSpPr>
      <xdr:spPr>
        <a:xfrm>
          <a:off x="11442866"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8" name="直線コネクタ 737"/>
        <xdr:cNvCxnSpPr/>
      </xdr:nvCxnSpPr>
      <xdr:spPr>
        <a:xfrm>
          <a:off x="11826875" y="1360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9" name="テキスト ボックス 738"/>
        <xdr:cNvSpPr txBox="1"/>
      </xdr:nvSpPr>
      <xdr:spPr>
        <a:xfrm>
          <a:off x="11442866"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0" name="直線コネクタ 739"/>
        <xdr:cNvCxnSpPr/>
      </xdr:nvCxnSpPr>
      <xdr:spPr>
        <a:xfrm>
          <a:off x="11826875" y="1328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1" name="テキスト ボックス 740"/>
        <xdr:cNvSpPr txBox="1"/>
      </xdr:nvSpPr>
      <xdr:spPr>
        <a:xfrm>
          <a:off x="11506986"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2" name="直線コネクタ 741"/>
        <xdr:cNvCxnSpPr/>
      </xdr:nvCxnSpPr>
      <xdr:spPr>
        <a:xfrm>
          <a:off x="11826875"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3" name="【消防施設】&#10;有形固定資産減価償却率グラフ枠"/>
        <xdr:cNvSpPr/>
      </xdr:nvSpPr>
      <xdr:spPr>
        <a:xfrm>
          <a:off x="11826875" y="1295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47898</xdr:rowOff>
    </xdr:from>
    <xdr:to>
      <xdr:col>85</xdr:col>
      <xdr:colOff>126364</xdr:colOff>
      <xdr:row>86</xdr:row>
      <xdr:rowOff>168729</xdr:rowOff>
    </xdr:to>
    <xdr:cxnSp macro="">
      <xdr:nvCxnSpPr>
        <xdr:cNvPr id="744" name="直線コネクタ 743"/>
        <xdr:cNvCxnSpPr/>
      </xdr:nvCxnSpPr>
      <xdr:spPr>
        <a:xfrm flipV="1">
          <a:off x="15509239" y="13420998"/>
          <a:ext cx="0" cy="1492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5" name="【消防施設】&#10;有形固定資産減価償却率最小値テキスト"/>
        <xdr:cNvSpPr txBox="1"/>
      </xdr:nvSpPr>
      <xdr:spPr>
        <a:xfrm>
          <a:off x="15547975"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6" name="直線コネクタ 745"/>
        <xdr:cNvCxnSpPr/>
      </xdr:nvCxnSpPr>
      <xdr:spPr>
        <a:xfrm>
          <a:off x="15420975" y="1491342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166025</xdr:rowOff>
    </xdr:from>
    <xdr:ext cx="340478" cy="259045"/>
    <xdr:sp macro="" textlink="">
      <xdr:nvSpPr>
        <xdr:cNvPr id="747" name="【消防施設】&#10;有形固定資産減価償却率最大値テキスト"/>
        <xdr:cNvSpPr txBox="1"/>
      </xdr:nvSpPr>
      <xdr:spPr>
        <a:xfrm>
          <a:off x="15547975" y="1319622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47898</xdr:rowOff>
    </xdr:from>
    <xdr:to>
      <xdr:col>86</xdr:col>
      <xdr:colOff>25400</xdr:colOff>
      <xdr:row>78</xdr:row>
      <xdr:rowOff>47898</xdr:rowOff>
    </xdr:to>
    <xdr:cxnSp macro="">
      <xdr:nvCxnSpPr>
        <xdr:cNvPr id="748" name="直線コネクタ 747"/>
        <xdr:cNvCxnSpPr/>
      </xdr:nvCxnSpPr>
      <xdr:spPr>
        <a:xfrm>
          <a:off x="15420975" y="13420998"/>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153869</xdr:rowOff>
    </xdr:from>
    <xdr:ext cx="405111" cy="259045"/>
    <xdr:sp macro="" textlink="">
      <xdr:nvSpPr>
        <xdr:cNvPr id="749" name="【消防施設】&#10;有形固定資産減価償却率平均値テキスト"/>
        <xdr:cNvSpPr txBox="1"/>
      </xdr:nvSpPr>
      <xdr:spPr>
        <a:xfrm>
          <a:off x="15547975" y="140413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130992</xdr:rowOff>
    </xdr:from>
    <xdr:to>
      <xdr:col>85</xdr:col>
      <xdr:colOff>177800</xdr:colOff>
      <xdr:row>83</xdr:row>
      <xdr:rowOff>61142</xdr:rowOff>
    </xdr:to>
    <xdr:sp macro="" textlink="">
      <xdr:nvSpPr>
        <xdr:cNvPr id="750" name="フローチャート: 判断 749"/>
        <xdr:cNvSpPr/>
      </xdr:nvSpPr>
      <xdr:spPr>
        <a:xfrm>
          <a:off x="15459075"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1995</xdr:rowOff>
    </xdr:from>
    <xdr:to>
      <xdr:col>81</xdr:col>
      <xdr:colOff>101600</xdr:colOff>
      <xdr:row>83</xdr:row>
      <xdr:rowOff>103595</xdr:rowOff>
    </xdr:to>
    <xdr:sp macro="" textlink="">
      <xdr:nvSpPr>
        <xdr:cNvPr id="751" name="フローチャート: 判断 750"/>
        <xdr:cNvSpPr/>
      </xdr:nvSpPr>
      <xdr:spPr>
        <a:xfrm>
          <a:off x="14658975"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33020</xdr:rowOff>
    </xdr:from>
    <xdr:to>
      <xdr:col>76</xdr:col>
      <xdr:colOff>165100</xdr:colOff>
      <xdr:row>83</xdr:row>
      <xdr:rowOff>134620</xdr:rowOff>
    </xdr:to>
    <xdr:sp macro="" textlink="">
      <xdr:nvSpPr>
        <xdr:cNvPr id="752" name="フローチャート: 判断 751"/>
        <xdr:cNvSpPr/>
      </xdr:nvSpPr>
      <xdr:spPr>
        <a:xfrm>
          <a:off x="138176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90170</xdr:rowOff>
    </xdr:from>
    <xdr:to>
      <xdr:col>72</xdr:col>
      <xdr:colOff>38100</xdr:colOff>
      <xdr:row>83</xdr:row>
      <xdr:rowOff>20320</xdr:rowOff>
    </xdr:to>
    <xdr:sp macro="" textlink="">
      <xdr:nvSpPr>
        <xdr:cNvPr id="753" name="フローチャート: 判断 752"/>
        <xdr:cNvSpPr/>
      </xdr:nvSpPr>
      <xdr:spPr>
        <a:xfrm>
          <a:off x="12976225" y="14149070"/>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148952</xdr:rowOff>
    </xdr:from>
    <xdr:to>
      <xdr:col>67</xdr:col>
      <xdr:colOff>101600</xdr:colOff>
      <xdr:row>83</xdr:row>
      <xdr:rowOff>79102</xdr:rowOff>
    </xdr:to>
    <xdr:sp macro="" textlink="">
      <xdr:nvSpPr>
        <xdr:cNvPr id="754" name="フローチャート: 判断 753"/>
        <xdr:cNvSpPr/>
      </xdr:nvSpPr>
      <xdr:spPr>
        <a:xfrm>
          <a:off x="12125325" y="142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5" name="テキスト ボックス 754"/>
        <xdr:cNvSpPr txBox="1"/>
      </xdr:nvSpPr>
      <xdr:spPr>
        <a:xfrm>
          <a:off x="153289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6" name="テキスト ボックス 755"/>
        <xdr:cNvSpPr txBox="1"/>
      </xdr:nvSpPr>
      <xdr:spPr>
        <a:xfrm>
          <a:off x="145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7" name="テキスト ボックス 756"/>
        <xdr:cNvSpPr txBox="1"/>
      </xdr:nvSpPr>
      <xdr:spPr>
        <a:xfrm>
          <a:off x="136874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8" name="テキスト ボックス 757"/>
        <xdr:cNvSpPr txBox="1"/>
      </xdr:nvSpPr>
      <xdr:spPr>
        <a:xfrm>
          <a:off x="12846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9" name="テキスト ボックス 758"/>
        <xdr:cNvSpPr txBox="1"/>
      </xdr:nvSpPr>
      <xdr:spPr>
        <a:xfrm>
          <a:off x="11995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44450</xdr:rowOff>
    </xdr:from>
    <xdr:to>
      <xdr:col>85</xdr:col>
      <xdr:colOff>177800</xdr:colOff>
      <xdr:row>84</xdr:row>
      <xdr:rowOff>146050</xdr:rowOff>
    </xdr:to>
    <xdr:sp macro="" textlink="">
      <xdr:nvSpPr>
        <xdr:cNvPr id="760" name="楕円 759"/>
        <xdr:cNvSpPr/>
      </xdr:nvSpPr>
      <xdr:spPr>
        <a:xfrm>
          <a:off x="15459075"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22877</xdr:rowOff>
    </xdr:from>
    <xdr:ext cx="405111" cy="259045"/>
    <xdr:sp macro="" textlink="">
      <xdr:nvSpPr>
        <xdr:cNvPr id="761" name="【消防施設】&#10;有形固定資産減価償却率該当値テキスト"/>
        <xdr:cNvSpPr txBox="1"/>
      </xdr:nvSpPr>
      <xdr:spPr>
        <a:xfrm>
          <a:off x="15547975" y="1442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150586</xdr:rowOff>
    </xdr:from>
    <xdr:to>
      <xdr:col>81</xdr:col>
      <xdr:colOff>101600</xdr:colOff>
      <xdr:row>84</xdr:row>
      <xdr:rowOff>80736</xdr:rowOff>
    </xdr:to>
    <xdr:sp macro="" textlink="">
      <xdr:nvSpPr>
        <xdr:cNvPr id="762" name="楕円 761"/>
        <xdr:cNvSpPr/>
      </xdr:nvSpPr>
      <xdr:spPr>
        <a:xfrm>
          <a:off x="14658975"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29936</xdr:rowOff>
    </xdr:from>
    <xdr:to>
      <xdr:col>85</xdr:col>
      <xdr:colOff>127000</xdr:colOff>
      <xdr:row>84</xdr:row>
      <xdr:rowOff>95250</xdr:rowOff>
    </xdr:to>
    <xdr:cxnSp macro="">
      <xdr:nvCxnSpPr>
        <xdr:cNvPr id="763" name="直線コネクタ 762"/>
        <xdr:cNvCxnSpPr/>
      </xdr:nvCxnSpPr>
      <xdr:spPr>
        <a:xfrm>
          <a:off x="14709775" y="14431736"/>
          <a:ext cx="8001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109764</xdr:rowOff>
    </xdr:from>
    <xdr:to>
      <xdr:col>76</xdr:col>
      <xdr:colOff>165100</xdr:colOff>
      <xdr:row>84</xdr:row>
      <xdr:rowOff>39914</xdr:rowOff>
    </xdr:to>
    <xdr:sp macro="" textlink="">
      <xdr:nvSpPr>
        <xdr:cNvPr id="764" name="楕円 763"/>
        <xdr:cNvSpPr/>
      </xdr:nvSpPr>
      <xdr:spPr>
        <a:xfrm>
          <a:off x="138176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160564</xdr:rowOff>
    </xdr:from>
    <xdr:to>
      <xdr:col>81</xdr:col>
      <xdr:colOff>50800</xdr:colOff>
      <xdr:row>84</xdr:row>
      <xdr:rowOff>29936</xdr:rowOff>
    </xdr:to>
    <xdr:cxnSp macro="">
      <xdr:nvCxnSpPr>
        <xdr:cNvPr id="765" name="直線コネクタ 764"/>
        <xdr:cNvCxnSpPr/>
      </xdr:nvCxnSpPr>
      <xdr:spPr>
        <a:xfrm>
          <a:off x="13868400" y="14390914"/>
          <a:ext cx="841375"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68943</xdr:rowOff>
    </xdr:from>
    <xdr:to>
      <xdr:col>72</xdr:col>
      <xdr:colOff>38100</xdr:colOff>
      <xdr:row>83</xdr:row>
      <xdr:rowOff>170543</xdr:rowOff>
    </xdr:to>
    <xdr:sp macro="" textlink="">
      <xdr:nvSpPr>
        <xdr:cNvPr id="766" name="楕円 765"/>
        <xdr:cNvSpPr/>
      </xdr:nvSpPr>
      <xdr:spPr>
        <a:xfrm>
          <a:off x="12976225" y="14299293"/>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119743</xdr:rowOff>
    </xdr:from>
    <xdr:to>
      <xdr:col>76</xdr:col>
      <xdr:colOff>114300</xdr:colOff>
      <xdr:row>83</xdr:row>
      <xdr:rowOff>160564</xdr:rowOff>
    </xdr:to>
    <xdr:cxnSp macro="">
      <xdr:nvCxnSpPr>
        <xdr:cNvPr id="767" name="直線コネクタ 766"/>
        <xdr:cNvCxnSpPr/>
      </xdr:nvCxnSpPr>
      <xdr:spPr>
        <a:xfrm>
          <a:off x="13027025" y="14350093"/>
          <a:ext cx="841375"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21589</xdr:rowOff>
    </xdr:from>
    <xdr:to>
      <xdr:col>67</xdr:col>
      <xdr:colOff>101600</xdr:colOff>
      <xdr:row>83</xdr:row>
      <xdr:rowOff>123189</xdr:rowOff>
    </xdr:to>
    <xdr:sp macro="" textlink="">
      <xdr:nvSpPr>
        <xdr:cNvPr id="768" name="楕円 767"/>
        <xdr:cNvSpPr/>
      </xdr:nvSpPr>
      <xdr:spPr>
        <a:xfrm>
          <a:off x="12125325"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72389</xdr:rowOff>
    </xdr:from>
    <xdr:to>
      <xdr:col>71</xdr:col>
      <xdr:colOff>177800</xdr:colOff>
      <xdr:row>83</xdr:row>
      <xdr:rowOff>119743</xdr:rowOff>
    </xdr:to>
    <xdr:cxnSp macro="">
      <xdr:nvCxnSpPr>
        <xdr:cNvPr id="769" name="直線コネクタ 768"/>
        <xdr:cNvCxnSpPr/>
      </xdr:nvCxnSpPr>
      <xdr:spPr>
        <a:xfrm>
          <a:off x="12176125" y="14302739"/>
          <a:ext cx="8509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120122</xdr:rowOff>
    </xdr:from>
    <xdr:ext cx="405111" cy="259045"/>
    <xdr:sp macro="" textlink="">
      <xdr:nvSpPr>
        <xdr:cNvPr id="770" name="n_1aveValue【消防施設】&#10;有形固定資産減価償却率"/>
        <xdr:cNvSpPr txBox="1"/>
      </xdr:nvSpPr>
      <xdr:spPr>
        <a:xfrm>
          <a:off x="145040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151147</xdr:rowOff>
    </xdr:from>
    <xdr:ext cx="405111" cy="259045"/>
    <xdr:sp macro="" textlink="">
      <xdr:nvSpPr>
        <xdr:cNvPr id="771" name="n_2aveValue【消防施設】&#10;有形固定資産減価償却率"/>
        <xdr:cNvSpPr txBox="1"/>
      </xdr:nvSpPr>
      <xdr:spPr>
        <a:xfrm>
          <a:off x="13675369"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36847</xdr:rowOff>
    </xdr:from>
    <xdr:ext cx="405111" cy="259045"/>
    <xdr:sp macro="" textlink="">
      <xdr:nvSpPr>
        <xdr:cNvPr id="772" name="n_3aveValue【消防施設】&#10;有形固定資産減価償却率"/>
        <xdr:cNvSpPr txBox="1"/>
      </xdr:nvSpPr>
      <xdr:spPr>
        <a:xfrm>
          <a:off x="1283399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95629</xdr:rowOff>
    </xdr:from>
    <xdr:ext cx="405111" cy="259045"/>
    <xdr:sp macro="" textlink="">
      <xdr:nvSpPr>
        <xdr:cNvPr id="773" name="n_4aveValue【消防施設】&#10;有形固定資産減価償却率"/>
        <xdr:cNvSpPr txBox="1"/>
      </xdr:nvSpPr>
      <xdr:spPr>
        <a:xfrm>
          <a:off x="11983094" y="1398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71863</xdr:rowOff>
    </xdr:from>
    <xdr:ext cx="405111" cy="259045"/>
    <xdr:sp macro="" textlink="">
      <xdr:nvSpPr>
        <xdr:cNvPr id="774" name="n_1mainValue【消防施設】&#10;有形固定資産減価償却率"/>
        <xdr:cNvSpPr txBox="1"/>
      </xdr:nvSpPr>
      <xdr:spPr>
        <a:xfrm>
          <a:off x="14504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31041</xdr:rowOff>
    </xdr:from>
    <xdr:ext cx="405111" cy="259045"/>
    <xdr:sp macro="" textlink="">
      <xdr:nvSpPr>
        <xdr:cNvPr id="775" name="n_2mainValue【消防施設】&#10;有形固定資産減価償却率"/>
        <xdr:cNvSpPr txBox="1"/>
      </xdr:nvSpPr>
      <xdr:spPr>
        <a:xfrm>
          <a:off x="13675369" y="1443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161670</xdr:rowOff>
    </xdr:from>
    <xdr:ext cx="405111" cy="259045"/>
    <xdr:sp macro="" textlink="">
      <xdr:nvSpPr>
        <xdr:cNvPr id="776" name="n_3mainValue【消防施設】&#10;有形固定資産減価償却率"/>
        <xdr:cNvSpPr txBox="1"/>
      </xdr:nvSpPr>
      <xdr:spPr>
        <a:xfrm>
          <a:off x="12833994" y="1439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114316</xdr:rowOff>
    </xdr:from>
    <xdr:ext cx="405111" cy="259045"/>
    <xdr:sp macro="" textlink="">
      <xdr:nvSpPr>
        <xdr:cNvPr id="777" name="n_4mainValue【消防施設】&#10;有形固定資産減価償却率"/>
        <xdr:cNvSpPr txBox="1"/>
      </xdr:nvSpPr>
      <xdr:spPr>
        <a:xfrm>
          <a:off x="1198309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8" name="正方形/長方形 777"/>
        <xdr:cNvSpPr/>
      </xdr:nvSpPr>
      <xdr:spPr>
        <a:xfrm>
          <a:off x="17373600" y="1181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9" name="正方形/長方形 778"/>
        <xdr:cNvSpPr/>
      </xdr:nvSpPr>
      <xdr:spPr>
        <a:xfrm>
          <a:off x="175006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0" name="正方形/長方形 779"/>
        <xdr:cNvSpPr/>
      </xdr:nvSpPr>
      <xdr:spPr>
        <a:xfrm>
          <a:off x="175006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1" name="正方形/長方形 780"/>
        <xdr:cNvSpPr/>
      </xdr:nvSpPr>
      <xdr:spPr>
        <a:xfrm>
          <a:off x="1845945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2" name="正方形/長方形 781"/>
        <xdr:cNvSpPr/>
      </xdr:nvSpPr>
      <xdr:spPr>
        <a:xfrm>
          <a:off x="1845945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3" name="正方形/長方形 782"/>
        <xdr:cNvSpPr/>
      </xdr:nvSpPr>
      <xdr:spPr>
        <a:xfrm>
          <a:off x="19545300" y="1247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4" name="正方形/長方形 783"/>
        <xdr:cNvSpPr/>
      </xdr:nvSpPr>
      <xdr:spPr>
        <a:xfrm>
          <a:off x="19545300" y="1267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5" name="正方形/長方形 784"/>
        <xdr:cNvSpPr/>
      </xdr:nvSpPr>
      <xdr:spPr>
        <a:xfrm>
          <a:off x="17373600" y="1295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6" name="テキスト ボックス 785"/>
        <xdr:cNvSpPr txBox="1"/>
      </xdr:nvSpPr>
      <xdr:spPr>
        <a:xfrm>
          <a:off x="1734502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7" name="直線コネクタ 786"/>
        <xdr:cNvCxnSpPr/>
      </xdr:nvCxnSpPr>
      <xdr:spPr>
        <a:xfrm>
          <a:off x="17373600" y="1524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8" name="直線コネクタ 787"/>
        <xdr:cNvCxnSpPr/>
      </xdr:nvCxnSpPr>
      <xdr:spPr>
        <a:xfrm>
          <a:off x="17373600" y="14859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9" name="テキスト ボックス 788"/>
        <xdr:cNvSpPr txBox="1"/>
      </xdr:nvSpPr>
      <xdr:spPr>
        <a:xfrm>
          <a:off x="1693499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0" name="直線コネクタ 789"/>
        <xdr:cNvCxnSpPr/>
      </xdr:nvCxnSpPr>
      <xdr:spPr>
        <a:xfrm>
          <a:off x="17373600" y="14478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1" name="テキスト ボックス 790"/>
        <xdr:cNvSpPr txBox="1"/>
      </xdr:nvSpPr>
      <xdr:spPr>
        <a:xfrm>
          <a:off x="1693499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2" name="直線コネクタ 791"/>
        <xdr:cNvCxnSpPr/>
      </xdr:nvCxnSpPr>
      <xdr:spPr>
        <a:xfrm>
          <a:off x="17373600" y="14097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3" name="テキスト ボックス 792"/>
        <xdr:cNvSpPr txBox="1"/>
      </xdr:nvSpPr>
      <xdr:spPr>
        <a:xfrm>
          <a:off x="1693499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4" name="直線コネクタ 793"/>
        <xdr:cNvCxnSpPr/>
      </xdr:nvCxnSpPr>
      <xdr:spPr>
        <a:xfrm>
          <a:off x="17373600" y="13716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5" name="テキスト ボックス 794"/>
        <xdr:cNvSpPr txBox="1"/>
      </xdr:nvSpPr>
      <xdr:spPr>
        <a:xfrm>
          <a:off x="1693499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6" name="直線コネクタ 795"/>
        <xdr:cNvCxnSpPr/>
      </xdr:nvCxnSpPr>
      <xdr:spPr>
        <a:xfrm>
          <a:off x="17373600" y="13335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7" name="テキスト ボックス 796"/>
        <xdr:cNvSpPr txBox="1"/>
      </xdr:nvSpPr>
      <xdr:spPr>
        <a:xfrm>
          <a:off x="1693499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8" name="直線コネクタ 797"/>
        <xdr:cNvCxnSpPr/>
      </xdr:nvCxnSpPr>
      <xdr:spPr>
        <a:xfrm>
          <a:off x="17373600" y="1295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9" name="テキスト ボックス 798"/>
        <xdr:cNvSpPr txBox="1"/>
      </xdr:nvSpPr>
      <xdr:spPr>
        <a:xfrm>
          <a:off x="1693499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0" name="【消防施設】&#10;一人当たり面積グラフ枠"/>
        <xdr:cNvSpPr/>
      </xdr:nvSpPr>
      <xdr:spPr>
        <a:xfrm>
          <a:off x="17373600" y="1295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160782</xdr:rowOff>
    </xdr:from>
    <xdr:to>
      <xdr:col>116</xdr:col>
      <xdr:colOff>62864</xdr:colOff>
      <xdr:row>86</xdr:row>
      <xdr:rowOff>110489</xdr:rowOff>
    </xdr:to>
    <xdr:cxnSp macro="">
      <xdr:nvCxnSpPr>
        <xdr:cNvPr id="801" name="直線コネクタ 800"/>
        <xdr:cNvCxnSpPr/>
      </xdr:nvCxnSpPr>
      <xdr:spPr>
        <a:xfrm flipV="1">
          <a:off x="21055964" y="13533882"/>
          <a:ext cx="0" cy="1321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802" name="【消防施設】&#10;一人当たり面積最小値テキスト"/>
        <xdr:cNvSpPr txBox="1"/>
      </xdr:nvSpPr>
      <xdr:spPr>
        <a:xfrm>
          <a:off x="210947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803" name="直線コネクタ 802"/>
        <xdr:cNvCxnSpPr/>
      </xdr:nvCxnSpPr>
      <xdr:spPr>
        <a:xfrm>
          <a:off x="20977225" y="14855189"/>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107459</xdr:rowOff>
    </xdr:from>
    <xdr:ext cx="469744" cy="259045"/>
    <xdr:sp macro="" textlink="">
      <xdr:nvSpPr>
        <xdr:cNvPr id="804" name="【消防施設】&#10;一人当たり面積最大値テキスト"/>
        <xdr:cNvSpPr txBox="1"/>
      </xdr:nvSpPr>
      <xdr:spPr>
        <a:xfrm>
          <a:off x="21094700" y="13309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160782</xdr:rowOff>
    </xdr:from>
    <xdr:to>
      <xdr:col>116</xdr:col>
      <xdr:colOff>152400</xdr:colOff>
      <xdr:row>78</xdr:row>
      <xdr:rowOff>160782</xdr:rowOff>
    </xdr:to>
    <xdr:cxnSp macro="">
      <xdr:nvCxnSpPr>
        <xdr:cNvPr id="805" name="直線コネクタ 804"/>
        <xdr:cNvCxnSpPr/>
      </xdr:nvCxnSpPr>
      <xdr:spPr>
        <a:xfrm>
          <a:off x="20977225" y="1353388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150385</xdr:rowOff>
    </xdr:from>
    <xdr:ext cx="469744" cy="259045"/>
    <xdr:sp macro="" textlink="">
      <xdr:nvSpPr>
        <xdr:cNvPr id="806" name="【消防施設】&#10;一人当たり面積平均値テキスト"/>
        <xdr:cNvSpPr txBox="1"/>
      </xdr:nvSpPr>
      <xdr:spPr>
        <a:xfrm>
          <a:off x="21094700" y="14552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127508</xdr:rowOff>
    </xdr:from>
    <xdr:to>
      <xdr:col>116</xdr:col>
      <xdr:colOff>114300</xdr:colOff>
      <xdr:row>86</xdr:row>
      <xdr:rowOff>57658</xdr:rowOff>
    </xdr:to>
    <xdr:sp macro="" textlink="">
      <xdr:nvSpPr>
        <xdr:cNvPr id="807" name="フローチャート: 判断 806"/>
        <xdr:cNvSpPr/>
      </xdr:nvSpPr>
      <xdr:spPr>
        <a:xfrm>
          <a:off x="21005800" y="1470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130556</xdr:rowOff>
    </xdr:from>
    <xdr:to>
      <xdr:col>112</xdr:col>
      <xdr:colOff>38100</xdr:colOff>
      <xdr:row>86</xdr:row>
      <xdr:rowOff>60706</xdr:rowOff>
    </xdr:to>
    <xdr:sp macro="" textlink="">
      <xdr:nvSpPr>
        <xdr:cNvPr id="808" name="フローチャート: 判断 807"/>
        <xdr:cNvSpPr/>
      </xdr:nvSpPr>
      <xdr:spPr>
        <a:xfrm>
          <a:off x="20215225" y="14703806"/>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129794</xdr:rowOff>
    </xdr:from>
    <xdr:to>
      <xdr:col>107</xdr:col>
      <xdr:colOff>101600</xdr:colOff>
      <xdr:row>86</xdr:row>
      <xdr:rowOff>59944</xdr:rowOff>
    </xdr:to>
    <xdr:sp macro="" textlink="">
      <xdr:nvSpPr>
        <xdr:cNvPr id="809" name="フローチャート: 判断 808"/>
        <xdr:cNvSpPr/>
      </xdr:nvSpPr>
      <xdr:spPr>
        <a:xfrm>
          <a:off x="19364325"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166370</xdr:rowOff>
    </xdr:from>
    <xdr:to>
      <xdr:col>102</xdr:col>
      <xdr:colOff>165100</xdr:colOff>
      <xdr:row>86</xdr:row>
      <xdr:rowOff>96520</xdr:rowOff>
    </xdr:to>
    <xdr:sp macro="" textlink="">
      <xdr:nvSpPr>
        <xdr:cNvPr id="810" name="フローチャート: 判断 809"/>
        <xdr:cNvSpPr/>
      </xdr:nvSpPr>
      <xdr:spPr>
        <a:xfrm>
          <a:off x="1852295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170942</xdr:rowOff>
    </xdr:from>
    <xdr:to>
      <xdr:col>98</xdr:col>
      <xdr:colOff>38100</xdr:colOff>
      <xdr:row>86</xdr:row>
      <xdr:rowOff>101092</xdr:rowOff>
    </xdr:to>
    <xdr:sp macro="" textlink="">
      <xdr:nvSpPr>
        <xdr:cNvPr id="811" name="フローチャート: 判断 810"/>
        <xdr:cNvSpPr/>
      </xdr:nvSpPr>
      <xdr:spPr>
        <a:xfrm>
          <a:off x="17681575" y="1474419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2" name="テキスト ボックス 811"/>
        <xdr:cNvSpPr txBox="1"/>
      </xdr:nvSpPr>
      <xdr:spPr>
        <a:xfrm>
          <a:off x="20875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3" name="テキスト ボックス 812"/>
        <xdr:cNvSpPr txBox="1"/>
      </xdr:nvSpPr>
      <xdr:spPr>
        <a:xfrm>
          <a:off x="2008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4" name="テキスト ボックス 813"/>
        <xdr:cNvSpPr txBox="1"/>
      </xdr:nvSpPr>
      <xdr:spPr>
        <a:xfrm>
          <a:off x="192341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5" name="テキスト ボックス 814"/>
        <xdr:cNvSpPr txBox="1"/>
      </xdr:nvSpPr>
      <xdr:spPr>
        <a:xfrm>
          <a:off x="18392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6" name="テキスト ボックス 815"/>
        <xdr:cNvSpPr txBox="1"/>
      </xdr:nvSpPr>
      <xdr:spPr>
        <a:xfrm>
          <a:off x="17551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160274</xdr:rowOff>
    </xdr:from>
    <xdr:to>
      <xdr:col>116</xdr:col>
      <xdr:colOff>114300</xdr:colOff>
      <xdr:row>86</xdr:row>
      <xdr:rowOff>90424</xdr:rowOff>
    </xdr:to>
    <xdr:sp macro="" textlink="">
      <xdr:nvSpPr>
        <xdr:cNvPr id="817" name="楕円 816"/>
        <xdr:cNvSpPr/>
      </xdr:nvSpPr>
      <xdr:spPr>
        <a:xfrm>
          <a:off x="21005800" y="1473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105935</xdr:rowOff>
    </xdr:from>
    <xdr:ext cx="469744" cy="259045"/>
    <xdr:sp macro="" textlink="">
      <xdr:nvSpPr>
        <xdr:cNvPr id="818" name="【消防施設】&#10;一人当たり面積該当値テキスト"/>
        <xdr:cNvSpPr txBox="1"/>
      </xdr:nvSpPr>
      <xdr:spPr>
        <a:xfrm>
          <a:off x="21094700" y="14679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161798</xdr:rowOff>
    </xdr:from>
    <xdr:to>
      <xdr:col>112</xdr:col>
      <xdr:colOff>38100</xdr:colOff>
      <xdr:row>86</xdr:row>
      <xdr:rowOff>91948</xdr:rowOff>
    </xdr:to>
    <xdr:sp macro="" textlink="">
      <xdr:nvSpPr>
        <xdr:cNvPr id="819" name="楕円 818"/>
        <xdr:cNvSpPr/>
      </xdr:nvSpPr>
      <xdr:spPr>
        <a:xfrm>
          <a:off x="20215225" y="1473504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39624</xdr:rowOff>
    </xdr:from>
    <xdr:to>
      <xdr:col>116</xdr:col>
      <xdr:colOff>63500</xdr:colOff>
      <xdr:row>86</xdr:row>
      <xdr:rowOff>41148</xdr:rowOff>
    </xdr:to>
    <xdr:cxnSp macro="">
      <xdr:nvCxnSpPr>
        <xdr:cNvPr id="820" name="直線コネクタ 819"/>
        <xdr:cNvCxnSpPr/>
      </xdr:nvCxnSpPr>
      <xdr:spPr>
        <a:xfrm flipV="1">
          <a:off x="20266025" y="14784324"/>
          <a:ext cx="790575"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161798</xdr:rowOff>
    </xdr:from>
    <xdr:to>
      <xdr:col>107</xdr:col>
      <xdr:colOff>101600</xdr:colOff>
      <xdr:row>86</xdr:row>
      <xdr:rowOff>91948</xdr:rowOff>
    </xdr:to>
    <xdr:sp macro="" textlink="">
      <xdr:nvSpPr>
        <xdr:cNvPr id="821" name="楕円 820"/>
        <xdr:cNvSpPr/>
      </xdr:nvSpPr>
      <xdr:spPr>
        <a:xfrm>
          <a:off x="19364325"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41148</xdr:rowOff>
    </xdr:from>
    <xdr:to>
      <xdr:col>111</xdr:col>
      <xdr:colOff>177800</xdr:colOff>
      <xdr:row>86</xdr:row>
      <xdr:rowOff>41148</xdr:rowOff>
    </xdr:to>
    <xdr:cxnSp macro="">
      <xdr:nvCxnSpPr>
        <xdr:cNvPr id="822" name="直線コネクタ 821"/>
        <xdr:cNvCxnSpPr/>
      </xdr:nvCxnSpPr>
      <xdr:spPr>
        <a:xfrm>
          <a:off x="19415125" y="14785848"/>
          <a:ext cx="850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154939</xdr:rowOff>
    </xdr:from>
    <xdr:to>
      <xdr:col>102</xdr:col>
      <xdr:colOff>165100</xdr:colOff>
      <xdr:row>86</xdr:row>
      <xdr:rowOff>85089</xdr:rowOff>
    </xdr:to>
    <xdr:sp macro="" textlink="">
      <xdr:nvSpPr>
        <xdr:cNvPr id="823" name="楕円 822"/>
        <xdr:cNvSpPr/>
      </xdr:nvSpPr>
      <xdr:spPr>
        <a:xfrm>
          <a:off x="1852295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34289</xdr:rowOff>
    </xdr:from>
    <xdr:to>
      <xdr:col>107</xdr:col>
      <xdr:colOff>50800</xdr:colOff>
      <xdr:row>86</xdr:row>
      <xdr:rowOff>41148</xdr:rowOff>
    </xdr:to>
    <xdr:cxnSp macro="">
      <xdr:nvCxnSpPr>
        <xdr:cNvPr id="824" name="直線コネクタ 823"/>
        <xdr:cNvCxnSpPr/>
      </xdr:nvCxnSpPr>
      <xdr:spPr>
        <a:xfrm>
          <a:off x="18573750" y="14778989"/>
          <a:ext cx="841375"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165608</xdr:rowOff>
    </xdr:from>
    <xdr:to>
      <xdr:col>98</xdr:col>
      <xdr:colOff>38100</xdr:colOff>
      <xdr:row>86</xdr:row>
      <xdr:rowOff>95758</xdr:rowOff>
    </xdr:to>
    <xdr:sp macro="" textlink="">
      <xdr:nvSpPr>
        <xdr:cNvPr id="825" name="楕円 824"/>
        <xdr:cNvSpPr/>
      </xdr:nvSpPr>
      <xdr:spPr>
        <a:xfrm>
          <a:off x="17681575" y="14738858"/>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34289</xdr:rowOff>
    </xdr:from>
    <xdr:to>
      <xdr:col>102</xdr:col>
      <xdr:colOff>114300</xdr:colOff>
      <xdr:row>86</xdr:row>
      <xdr:rowOff>44958</xdr:rowOff>
    </xdr:to>
    <xdr:cxnSp macro="">
      <xdr:nvCxnSpPr>
        <xdr:cNvPr id="826" name="直線コネクタ 825"/>
        <xdr:cNvCxnSpPr/>
      </xdr:nvCxnSpPr>
      <xdr:spPr>
        <a:xfrm flipV="1">
          <a:off x="17732375" y="14778989"/>
          <a:ext cx="841375"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77233</xdr:rowOff>
    </xdr:from>
    <xdr:ext cx="469744" cy="259045"/>
    <xdr:sp macro="" textlink="">
      <xdr:nvSpPr>
        <xdr:cNvPr id="827" name="n_1aveValue【消防施設】&#10;一人当たり面積"/>
        <xdr:cNvSpPr txBox="1"/>
      </xdr:nvSpPr>
      <xdr:spPr>
        <a:xfrm>
          <a:off x="20027977" y="1447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76471</xdr:rowOff>
    </xdr:from>
    <xdr:ext cx="469744" cy="259045"/>
    <xdr:sp macro="" textlink="">
      <xdr:nvSpPr>
        <xdr:cNvPr id="828" name="n_2aveValue【消防施設】&#10;一人当たり面積"/>
        <xdr:cNvSpPr txBox="1"/>
      </xdr:nvSpPr>
      <xdr:spPr>
        <a:xfrm>
          <a:off x="1918977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87647</xdr:rowOff>
    </xdr:from>
    <xdr:ext cx="469744" cy="259045"/>
    <xdr:sp macro="" textlink="">
      <xdr:nvSpPr>
        <xdr:cNvPr id="829" name="n_3aveValue【消防施設】&#10;一人当たり面積"/>
        <xdr:cNvSpPr txBox="1"/>
      </xdr:nvSpPr>
      <xdr:spPr>
        <a:xfrm>
          <a:off x="18348402"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92219</xdr:rowOff>
    </xdr:from>
    <xdr:ext cx="469744" cy="259045"/>
    <xdr:sp macro="" textlink="">
      <xdr:nvSpPr>
        <xdr:cNvPr id="830" name="n_4aveValue【消防施設】&#10;一人当たり面積"/>
        <xdr:cNvSpPr txBox="1"/>
      </xdr:nvSpPr>
      <xdr:spPr>
        <a:xfrm>
          <a:off x="175070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83075</xdr:rowOff>
    </xdr:from>
    <xdr:ext cx="469744" cy="259045"/>
    <xdr:sp macro="" textlink="">
      <xdr:nvSpPr>
        <xdr:cNvPr id="831" name="n_1mainValue【消防施設】&#10;一人当たり面積"/>
        <xdr:cNvSpPr txBox="1"/>
      </xdr:nvSpPr>
      <xdr:spPr>
        <a:xfrm>
          <a:off x="20027977" y="148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83075</xdr:rowOff>
    </xdr:from>
    <xdr:ext cx="469744" cy="259045"/>
    <xdr:sp macro="" textlink="">
      <xdr:nvSpPr>
        <xdr:cNvPr id="832" name="n_2mainValue【消防施設】&#10;一人当たり面積"/>
        <xdr:cNvSpPr txBox="1"/>
      </xdr:nvSpPr>
      <xdr:spPr>
        <a:xfrm>
          <a:off x="19189777" y="148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101616</xdr:rowOff>
    </xdr:from>
    <xdr:ext cx="469744" cy="259045"/>
    <xdr:sp macro="" textlink="">
      <xdr:nvSpPr>
        <xdr:cNvPr id="833" name="n_3mainValue【消防施設】&#10;一人当たり面積"/>
        <xdr:cNvSpPr txBox="1"/>
      </xdr:nvSpPr>
      <xdr:spPr>
        <a:xfrm>
          <a:off x="18348402" y="14503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112285</xdr:rowOff>
    </xdr:from>
    <xdr:ext cx="469744" cy="259045"/>
    <xdr:sp macro="" textlink="">
      <xdr:nvSpPr>
        <xdr:cNvPr id="834" name="n_4mainValue【消防施設】&#10;一人当たり面積"/>
        <xdr:cNvSpPr txBox="1"/>
      </xdr:nvSpPr>
      <xdr:spPr>
        <a:xfrm>
          <a:off x="17507027" y="14514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5" name="正方形/長方形 834"/>
        <xdr:cNvSpPr/>
      </xdr:nvSpPr>
      <xdr:spPr>
        <a:xfrm>
          <a:off x="11826875" y="15621000"/>
          <a:ext cx="448627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6" name="正方形/長方形 835"/>
        <xdr:cNvSpPr/>
      </xdr:nvSpPr>
      <xdr:spPr>
        <a:xfrm>
          <a:off x="119443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7" name="正方形/長方形 836"/>
        <xdr:cNvSpPr/>
      </xdr:nvSpPr>
      <xdr:spPr>
        <a:xfrm>
          <a:off x="119443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8" name="正方形/長方形 837"/>
        <xdr:cNvSpPr/>
      </xdr:nvSpPr>
      <xdr:spPr>
        <a:xfrm>
          <a:off x="1291272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9" name="正方形/長方形 838"/>
        <xdr:cNvSpPr/>
      </xdr:nvSpPr>
      <xdr:spPr>
        <a:xfrm>
          <a:off x="1291272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0" name="正方形/長方形 839"/>
        <xdr:cNvSpPr/>
      </xdr:nvSpPr>
      <xdr:spPr>
        <a:xfrm>
          <a:off x="13998575"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1" name="正方形/長方形 840"/>
        <xdr:cNvSpPr/>
      </xdr:nvSpPr>
      <xdr:spPr>
        <a:xfrm>
          <a:off x="13998575"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2" name="正方形/長方形 841"/>
        <xdr:cNvSpPr/>
      </xdr:nvSpPr>
      <xdr:spPr>
        <a:xfrm>
          <a:off x="11826875" y="16764000"/>
          <a:ext cx="448627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3" name="テキスト ボックス 842"/>
        <xdr:cNvSpPr txBox="1"/>
      </xdr:nvSpPr>
      <xdr:spPr>
        <a:xfrm>
          <a:off x="117887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4" name="直線コネクタ 843"/>
        <xdr:cNvCxnSpPr/>
      </xdr:nvCxnSpPr>
      <xdr:spPr>
        <a:xfrm>
          <a:off x="11826875"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5" name="テキスト ボックス 844"/>
        <xdr:cNvSpPr txBox="1"/>
      </xdr:nvSpPr>
      <xdr:spPr>
        <a:xfrm>
          <a:off x="1138827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6" name="直線コネクタ 845"/>
        <xdr:cNvCxnSpPr/>
      </xdr:nvCxnSpPr>
      <xdr:spPr>
        <a:xfrm>
          <a:off x="11826875"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7" name="テキスト ボックス 846"/>
        <xdr:cNvSpPr txBox="1"/>
      </xdr:nvSpPr>
      <xdr:spPr>
        <a:xfrm>
          <a:off x="1138827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8" name="直線コネクタ 847"/>
        <xdr:cNvCxnSpPr/>
      </xdr:nvCxnSpPr>
      <xdr:spPr>
        <a:xfrm>
          <a:off x="11826875"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9" name="テキスト ボックス 848"/>
        <xdr:cNvSpPr txBox="1"/>
      </xdr:nvSpPr>
      <xdr:spPr>
        <a:xfrm>
          <a:off x="1144286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0" name="直線コネクタ 849"/>
        <xdr:cNvCxnSpPr/>
      </xdr:nvCxnSpPr>
      <xdr:spPr>
        <a:xfrm>
          <a:off x="11826875"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1" name="テキスト ボックス 850"/>
        <xdr:cNvSpPr txBox="1"/>
      </xdr:nvSpPr>
      <xdr:spPr>
        <a:xfrm>
          <a:off x="1144286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2" name="直線コネクタ 851"/>
        <xdr:cNvCxnSpPr/>
      </xdr:nvCxnSpPr>
      <xdr:spPr>
        <a:xfrm>
          <a:off x="11826875"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3" name="テキスト ボックス 852"/>
        <xdr:cNvSpPr txBox="1"/>
      </xdr:nvSpPr>
      <xdr:spPr>
        <a:xfrm>
          <a:off x="1144286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4" name="直線コネクタ 853"/>
        <xdr:cNvCxnSpPr/>
      </xdr:nvCxnSpPr>
      <xdr:spPr>
        <a:xfrm>
          <a:off x="11826875"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5" name="テキスト ボックス 854"/>
        <xdr:cNvSpPr txBox="1"/>
      </xdr:nvSpPr>
      <xdr:spPr>
        <a:xfrm>
          <a:off x="1144286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6" name="直線コネクタ 855"/>
        <xdr:cNvCxnSpPr/>
      </xdr:nvCxnSpPr>
      <xdr:spPr>
        <a:xfrm>
          <a:off x="11826875"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7" name="テキスト ボックス 856"/>
        <xdr:cNvSpPr txBox="1"/>
      </xdr:nvSpPr>
      <xdr:spPr>
        <a:xfrm>
          <a:off x="1150698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8" name="直線コネクタ 857"/>
        <xdr:cNvCxnSpPr/>
      </xdr:nvCxnSpPr>
      <xdr:spPr>
        <a:xfrm>
          <a:off x="11826875"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9" name="【庁舎】&#10;有形固定資産減価償却率グラフ枠"/>
        <xdr:cNvSpPr/>
      </xdr:nvSpPr>
      <xdr:spPr>
        <a:xfrm>
          <a:off x="11826875" y="16764000"/>
          <a:ext cx="448627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48442</xdr:rowOff>
    </xdr:from>
    <xdr:to>
      <xdr:col>85</xdr:col>
      <xdr:colOff>126364</xdr:colOff>
      <xdr:row>109</xdr:row>
      <xdr:rowOff>4355</xdr:rowOff>
    </xdr:to>
    <xdr:cxnSp macro="">
      <xdr:nvCxnSpPr>
        <xdr:cNvPr id="860" name="直線コネクタ 859"/>
        <xdr:cNvCxnSpPr/>
      </xdr:nvCxnSpPr>
      <xdr:spPr>
        <a:xfrm flipV="1">
          <a:off x="15509239" y="17193442"/>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61" name="【庁舎】&#10;有形固定資産減価償却率最小値テキスト"/>
        <xdr:cNvSpPr txBox="1"/>
      </xdr:nvSpPr>
      <xdr:spPr>
        <a:xfrm>
          <a:off x="15547975"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62" name="直線コネクタ 861"/>
        <xdr:cNvCxnSpPr/>
      </xdr:nvCxnSpPr>
      <xdr:spPr>
        <a:xfrm>
          <a:off x="15420975" y="1869240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166569</xdr:rowOff>
    </xdr:from>
    <xdr:ext cx="340478" cy="259045"/>
    <xdr:sp macro="" textlink="">
      <xdr:nvSpPr>
        <xdr:cNvPr id="863" name="【庁舎】&#10;有形固定資産減価償却率最大値テキスト"/>
        <xdr:cNvSpPr txBox="1"/>
      </xdr:nvSpPr>
      <xdr:spPr>
        <a:xfrm>
          <a:off x="15547975" y="169686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48442</xdr:rowOff>
    </xdr:from>
    <xdr:to>
      <xdr:col>86</xdr:col>
      <xdr:colOff>25400</xdr:colOff>
      <xdr:row>100</xdr:row>
      <xdr:rowOff>48442</xdr:rowOff>
    </xdr:to>
    <xdr:cxnSp macro="">
      <xdr:nvCxnSpPr>
        <xdr:cNvPr id="864" name="直線コネクタ 863"/>
        <xdr:cNvCxnSpPr/>
      </xdr:nvCxnSpPr>
      <xdr:spPr>
        <a:xfrm>
          <a:off x="15420975" y="17193442"/>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5" name="【庁舎】&#10;有形固定資産減価償却率平均値テキスト"/>
        <xdr:cNvSpPr txBox="1"/>
      </xdr:nvSpPr>
      <xdr:spPr>
        <a:xfrm>
          <a:off x="15547975"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6" name="フローチャート: 判断 865"/>
        <xdr:cNvSpPr/>
      </xdr:nvSpPr>
      <xdr:spPr>
        <a:xfrm>
          <a:off x="15459075"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111942</xdr:rowOff>
    </xdr:from>
    <xdr:to>
      <xdr:col>81</xdr:col>
      <xdr:colOff>101600</xdr:colOff>
      <xdr:row>105</xdr:row>
      <xdr:rowOff>42092</xdr:rowOff>
    </xdr:to>
    <xdr:sp macro="" textlink="">
      <xdr:nvSpPr>
        <xdr:cNvPr id="867" name="フローチャート: 判断 866"/>
        <xdr:cNvSpPr/>
      </xdr:nvSpPr>
      <xdr:spPr>
        <a:xfrm>
          <a:off x="14658975"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164193</xdr:rowOff>
    </xdr:from>
    <xdr:to>
      <xdr:col>76</xdr:col>
      <xdr:colOff>165100</xdr:colOff>
      <xdr:row>105</xdr:row>
      <xdr:rowOff>94343</xdr:rowOff>
    </xdr:to>
    <xdr:sp macro="" textlink="">
      <xdr:nvSpPr>
        <xdr:cNvPr id="868" name="フローチャート: 判断 867"/>
        <xdr:cNvSpPr/>
      </xdr:nvSpPr>
      <xdr:spPr>
        <a:xfrm>
          <a:off x="138176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869" name="フローチャート: 判断 868"/>
        <xdr:cNvSpPr/>
      </xdr:nvSpPr>
      <xdr:spPr>
        <a:xfrm>
          <a:off x="12976225" y="17999892"/>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40095</xdr:rowOff>
    </xdr:from>
    <xdr:to>
      <xdr:col>67</xdr:col>
      <xdr:colOff>101600</xdr:colOff>
      <xdr:row>105</xdr:row>
      <xdr:rowOff>141695</xdr:rowOff>
    </xdr:to>
    <xdr:sp macro="" textlink="">
      <xdr:nvSpPr>
        <xdr:cNvPr id="870" name="フローチャート: 判断 869"/>
        <xdr:cNvSpPr/>
      </xdr:nvSpPr>
      <xdr:spPr>
        <a:xfrm>
          <a:off x="12125325"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1" name="テキスト ボックス 870"/>
        <xdr:cNvSpPr txBox="1"/>
      </xdr:nvSpPr>
      <xdr:spPr>
        <a:xfrm>
          <a:off x="153289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2" name="テキスト ボックス 871"/>
        <xdr:cNvSpPr txBox="1"/>
      </xdr:nvSpPr>
      <xdr:spPr>
        <a:xfrm>
          <a:off x="145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3" name="テキスト ボックス 872"/>
        <xdr:cNvSpPr txBox="1"/>
      </xdr:nvSpPr>
      <xdr:spPr>
        <a:xfrm>
          <a:off x="136874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4" name="テキスト ボックス 873"/>
        <xdr:cNvSpPr txBox="1"/>
      </xdr:nvSpPr>
      <xdr:spPr>
        <a:xfrm>
          <a:off x="12846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5" name="テキスト ボックス 874"/>
        <xdr:cNvSpPr txBox="1"/>
      </xdr:nvSpPr>
      <xdr:spPr>
        <a:xfrm>
          <a:off x="11995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48261</xdr:rowOff>
    </xdr:from>
    <xdr:to>
      <xdr:col>85</xdr:col>
      <xdr:colOff>177800</xdr:colOff>
      <xdr:row>106</xdr:row>
      <xdr:rowOff>149861</xdr:rowOff>
    </xdr:to>
    <xdr:sp macro="" textlink="">
      <xdr:nvSpPr>
        <xdr:cNvPr id="876" name="楕円 875"/>
        <xdr:cNvSpPr/>
      </xdr:nvSpPr>
      <xdr:spPr>
        <a:xfrm>
          <a:off x="15459075"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26688</xdr:rowOff>
    </xdr:from>
    <xdr:ext cx="405111" cy="259045"/>
    <xdr:sp macro="" textlink="">
      <xdr:nvSpPr>
        <xdr:cNvPr id="877" name="【庁舎】&#10;有形固定資産減価償却率該当値テキスト"/>
        <xdr:cNvSpPr txBox="1"/>
      </xdr:nvSpPr>
      <xdr:spPr>
        <a:xfrm>
          <a:off x="15547975" y="1820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17236</xdr:rowOff>
    </xdr:from>
    <xdr:to>
      <xdr:col>81</xdr:col>
      <xdr:colOff>101600</xdr:colOff>
      <xdr:row>106</xdr:row>
      <xdr:rowOff>118836</xdr:rowOff>
    </xdr:to>
    <xdr:sp macro="" textlink="">
      <xdr:nvSpPr>
        <xdr:cNvPr id="878" name="楕円 877"/>
        <xdr:cNvSpPr/>
      </xdr:nvSpPr>
      <xdr:spPr>
        <a:xfrm>
          <a:off x="14658975" y="1819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68036</xdr:rowOff>
    </xdr:from>
    <xdr:to>
      <xdr:col>85</xdr:col>
      <xdr:colOff>127000</xdr:colOff>
      <xdr:row>106</xdr:row>
      <xdr:rowOff>99061</xdr:rowOff>
    </xdr:to>
    <xdr:cxnSp macro="">
      <xdr:nvCxnSpPr>
        <xdr:cNvPr id="879" name="直線コネクタ 878"/>
        <xdr:cNvCxnSpPr/>
      </xdr:nvCxnSpPr>
      <xdr:spPr>
        <a:xfrm>
          <a:off x="14709775" y="18241736"/>
          <a:ext cx="8001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156029</xdr:rowOff>
    </xdr:from>
    <xdr:to>
      <xdr:col>76</xdr:col>
      <xdr:colOff>165100</xdr:colOff>
      <xdr:row>106</xdr:row>
      <xdr:rowOff>86179</xdr:rowOff>
    </xdr:to>
    <xdr:sp macro="" textlink="">
      <xdr:nvSpPr>
        <xdr:cNvPr id="880" name="楕円 879"/>
        <xdr:cNvSpPr/>
      </xdr:nvSpPr>
      <xdr:spPr>
        <a:xfrm>
          <a:off x="138176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35379</xdr:rowOff>
    </xdr:from>
    <xdr:to>
      <xdr:col>81</xdr:col>
      <xdr:colOff>50800</xdr:colOff>
      <xdr:row>106</xdr:row>
      <xdr:rowOff>68036</xdr:rowOff>
    </xdr:to>
    <xdr:cxnSp macro="">
      <xdr:nvCxnSpPr>
        <xdr:cNvPr id="881" name="直線コネクタ 880"/>
        <xdr:cNvCxnSpPr/>
      </xdr:nvCxnSpPr>
      <xdr:spPr>
        <a:xfrm>
          <a:off x="13868400" y="18209079"/>
          <a:ext cx="8413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54792</xdr:rowOff>
    </xdr:from>
    <xdr:to>
      <xdr:col>72</xdr:col>
      <xdr:colOff>38100</xdr:colOff>
      <xdr:row>105</xdr:row>
      <xdr:rowOff>156392</xdr:rowOff>
    </xdr:to>
    <xdr:sp macro="" textlink="">
      <xdr:nvSpPr>
        <xdr:cNvPr id="882" name="楕円 881"/>
        <xdr:cNvSpPr/>
      </xdr:nvSpPr>
      <xdr:spPr>
        <a:xfrm>
          <a:off x="12976225" y="1805704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105592</xdr:rowOff>
    </xdr:from>
    <xdr:to>
      <xdr:col>76</xdr:col>
      <xdr:colOff>114300</xdr:colOff>
      <xdr:row>106</xdr:row>
      <xdr:rowOff>35379</xdr:rowOff>
    </xdr:to>
    <xdr:cxnSp macro="">
      <xdr:nvCxnSpPr>
        <xdr:cNvPr id="883" name="直線コネクタ 882"/>
        <xdr:cNvCxnSpPr/>
      </xdr:nvCxnSpPr>
      <xdr:spPr>
        <a:xfrm>
          <a:off x="13027025" y="18107842"/>
          <a:ext cx="841375" cy="10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102144</xdr:rowOff>
    </xdr:from>
    <xdr:to>
      <xdr:col>67</xdr:col>
      <xdr:colOff>101600</xdr:colOff>
      <xdr:row>106</xdr:row>
      <xdr:rowOff>32294</xdr:rowOff>
    </xdr:to>
    <xdr:sp macro="" textlink="">
      <xdr:nvSpPr>
        <xdr:cNvPr id="884" name="楕円 883"/>
        <xdr:cNvSpPr/>
      </xdr:nvSpPr>
      <xdr:spPr>
        <a:xfrm>
          <a:off x="12125325"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105592</xdr:rowOff>
    </xdr:from>
    <xdr:to>
      <xdr:col>71</xdr:col>
      <xdr:colOff>177800</xdr:colOff>
      <xdr:row>105</xdr:row>
      <xdr:rowOff>152944</xdr:rowOff>
    </xdr:to>
    <xdr:cxnSp macro="">
      <xdr:nvCxnSpPr>
        <xdr:cNvPr id="885" name="直線コネクタ 884"/>
        <xdr:cNvCxnSpPr/>
      </xdr:nvCxnSpPr>
      <xdr:spPr>
        <a:xfrm flipV="1">
          <a:off x="12176125" y="18107842"/>
          <a:ext cx="8509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58619</xdr:rowOff>
    </xdr:from>
    <xdr:ext cx="405111" cy="259045"/>
    <xdr:sp macro="" textlink="">
      <xdr:nvSpPr>
        <xdr:cNvPr id="886" name="n_1aveValue【庁舎】&#10;有形固定資産減価償却率"/>
        <xdr:cNvSpPr txBox="1"/>
      </xdr:nvSpPr>
      <xdr:spPr>
        <a:xfrm>
          <a:off x="14504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110870</xdr:rowOff>
    </xdr:from>
    <xdr:ext cx="405111" cy="259045"/>
    <xdr:sp macro="" textlink="">
      <xdr:nvSpPr>
        <xdr:cNvPr id="887" name="n_2aveValue【庁舎】&#10;有形固定資産減価償却率"/>
        <xdr:cNvSpPr txBox="1"/>
      </xdr:nvSpPr>
      <xdr:spPr>
        <a:xfrm>
          <a:off x="13675369"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888" name="n_3aveValue【庁舎】&#10;有形固定資産減価償却率"/>
        <xdr:cNvSpPr txBox="1"/>
      </xdr:nvSpPr>
      <xdr:spPr>
        <a:xfrm>
          <a:off x="1283399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158222</xdr:rowOff>
    </xdr:from>
    <xdr:ext cx="405111" cy="259045"/>
    <xdr:sp macro="" textlink="">
      <xdr:nvSpPr>
        <xdr:cNvPr id="889" name="n_4aveValue【庁舎】&#10;有形固定資産減価償却率"/>
        <xdr:cNvSpPr txBox="1"/>
      </xdr:nvSpPr>
      <xdr:spPr>
        <a:xfrm>
          <a:off x="1198309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109963</xdr:rowOff>
    </xdr:from>
    <xdr:ext cx="405111" cy="259045"/>
    <xdr:sp macro="" textlink="">
      <xdr:nvSpPr>
        <xdr:cNvPr id="890" name="n_1mainValue【庁舎】&#10;有形固定資産減価償却率"/>
        <xdr:cNvSpPr txBox="1"/>
      </xdr:nvSpPr>
      <xdr:spPr>
        <a:xfrm>
          <a:off x="14504044" y="1828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77306</xdr:rowOff>
    </xdr:from>
    <xdr:ext cx="405111" cy="259045"/>
    <xdr:sp macro="" textlink="">
      <xdr:nvSpPr>
        <xdr:cNvPr id="891" name="n_2mainValue【庁舎】&#10;有形固定資産減価償却率"/>
        <xdr:cNvSpPr txBox="1"/>
      </xdr:nvSpPr>
      <xdr:spPr>
        <a:xfrm>
          <a:off x="13675369"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147519</xdr:rowOff>
    </xdr:from>
    <xdr:ext cx="405111" cy="259045"/>
    <xdr:sp macro="" textlink="">
      <xdr:nvSpPr>
        <xdr:cNvPr id="892" name="n_3mainValue【庁舎】&#10;有形固定資産減価償却率"/>
        <xdr:cNvSpPr txBox="1"/>
      </xdr:nvSpPr>
      <xdr:spPr>
        <a:xfrm>
          <a:off x="1283399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23421</xdr:rowOff>
    </xdr:from>
    <xdr:ext cx="405111" cy="259045"/>
    <xdr:sp macro="" textlink="">
      <xdr:nvSpPr>
        <xdr:cNvPr id="893" name="n_4mainValue【庁舎】&#10;有形固定資産減価償却率"/>
        <xdr:cNvSpPr txBox="1"/>
      </xdr:nvSpPr>
      <xdr:spPr>
        <a:xfrm>
          <a:off x="11983094" y="1819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4" name="正方形/長方形 893"/>
        <xdr:cNvSpPr/>
      </xdr:nvSpPr>
      <xdr:spPr>
        <a:xfrm>
          <a:off x="17373600" y="15621000"/>
          <a:ext cx="44958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5" name="正方形/長方形 894"/>
        <xdr:cNvSpPr/>
      </xdr:nvSpPr>
      <xdr:spPr>
        <a:xfrm>
          <a:off x="175006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6" name="正方形/長方形 895"/>
        <xdr:cNvSpPr/>
      </xdr:nvSpPr>
      <xdr:spPr>
        <a:xfrm>
          <a:off x="175006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7" name="正方形/長方形 896"/>
        <xdr:cNvSpPr/>
      </xdr:nvSpPr>
      <xdr:spPr>
        <a:xfrm>
          <a:off x="1845945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8" name="正方形/長方形 897"/>
        <xdr:cNvSpPr/>
      </xdr:nvSpPr>
      <xdr:spPr>
        <a:xfrm>
          <a:off x="1845945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9" name="正方形/長方形 898"/>
        <xdr:cNvSpPr/>
      </xdr:nvSpPr>
      <xdr:spPr>
        <a:xfrm>
          <a:off x="19545300" y="162814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山口県平均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0" name="正方形/長方形 899"/>
        <xdr:cNvSpPr/>
      </xdr:nvSpPr>
      <xdr:spPr>
        <a:xfrm>
          <a:off x="19545300" y="16484600"/>
          <a:ext cx="14478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1" name="正方形/長方形 900"/>
        <xdr:cNvSpPr/>
      </xdr:nvSpPr>
      <xdr:spPr>
        <a:xfrm>
          <a:off x="17373600" y="16764000"/>
          <a:ext cx="4495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2" name="テキスト ボックス 901"/>
        <xdr:cNvSpPr txBox="1"/>
      </xdr:nvSpPr>
      <xdr:spPr>
        <a:xfrm>
          <a:off x="1734502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3" name="直線コネクタ 902"/>
        <xdr:cNvCxnSpPr/>
      </xdr:nvCxnSpPr>
      <xdr:spPr>
        <a:xfrm>
          <a:off x="17373600" y="19050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4" name="直線コネクタ 903"/>
        <xdr:cNvCxnSpPr/>
      </xdr:nvCxnSpPr>
      <xdr:spPr>
        <a:xfrm>
          <a:off x="17373600" y="18723429"/>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5" name="テキスト ボックス 904"/>
        <xdr:cNvSpPr txBox="1"/>
      </xdr:nvSpPr>
      <xdr:spPr>
        <a:xfrm>
          <a:off x="1693499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6" name="直線コネクタ 905"/>
        <xdr:cNvCxnSpPr/>
      </xdr:nvCxnSpPr>
      <xdr:spPr>
        <a:xfrm>
          <a:off x="17373600" y="18396857"/>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7" name="テキスト ボックス 906"/>
        <xdr:cNvSpPr txBox="1"/>
      </xdr:nvSpPr>
      <xdr:spPr>
        <a:xfrm>
          <a:off x="1693499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8" name="直線コネクタ 907"/>
        <xdr:cNvCxnSpPr/>
      </xdr:nvCxnSpPr>
      <xdr:spPr>
        <a:xfrm>
          <a:off x="17373600" y="18070286"/>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9" name="テキスト ボックス 908"/>
        <xdr:cNvSpPr txBox="1"/>
      </xdr:nvSpPr>
      <xdr:spPr>
        <a:xfrm>
          <a:off x="1693499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0" name="直線コネクタ 909"/>
        <xdr:cNvCxnSpPr/>
      </xdr:nvCxnSpPr>
      <xdr:spPr>
        <a:xfrm>
          <a:off x="17373600" y="17743714"/>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1" name="テキスト ボックス 910"/>
        <xdr:cNvSpPr txBox="1"/>
      </xdr:nvSpPr>
      <xdr:spPr>
        <a:xfrm>
          <a:off x="1693499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2" name="直線コネクタ 911"/>
        <xdr:cNvCxnSpPr/>
      </xdr:nvCxnSpPr>
      <xdr:spPr>
        <a:xfrm>
          <a:off x="17373600" y="17417143"/>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3" name="テキスト ボックス 912"/>
        <xdr:cNvSpPr txBox="1"/>
      </xdr:nvSpPr>
      <xdr:spPr>
        <a:xfrm>
          <a:off x="1693499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4" name="直線コネクタ 913"/>
        <xdr:cNvCxnSpPr/>
      </xdr:nvCxnSpPr>
      <xdr:spPr>
        <a:xfrm>
          <a:off x="17373600" y="17090571"/>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5" name="テキスト ボックス 914"/>
        <xdr:cNvSpPr txBox="1"/>
      </xdr:nvSpPr>
      <xdr:spPr>
        <a:xfrm>
          <a:off x="1693499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xdr:cNvCxnSpPr/>
      </xdr:nvCxnSpPr>
      <xdr:spPr>
        <a:xfrm>
          <a:off x="17373600" y="16764000"/>
          <a:ext cx="4457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xdr:cNvSpPr txBox="1"/>
      </xdr:nvSpPr>
      <xdr:spPr>
        <a:xfrm>
          <a:off x="1693499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xdr:cNvSpPr/>
      </xdr:nvSpPr>
      <xdr:spPr>
        <a:xfrm>
          <a:off x="17373600" y="16764000"/>
          <a:ext cx="4495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95794</xdr:rowOff>
    </xdr:from>
    <xdr:to>
      <xdr:col>116</xdr:col>
      <xdr:colOff>62864</xdr:colOff>
      <xdr:row>108</xdr:row>
      <xdr:rowOff>79466</xdr:rowOff>
    </xdr:to>
    <xdr:cxnSp macro="">
      <xdr:nvCxnSpPr>
        <xdr:cNvPr id="919" name="直線コネクタ 918"/>
        <xdr:cNvCxnSpPr/>
      </xdr:nvCxnSpPr>
      <xdr:spPr>
        <a:xfrm flipV="1">
          <a:off x="21055964" y="17240794"/>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83293</xdr:rowOff>
    </xdr:from>
    <xdr:ext cx="469744" cy="259045"/>
    <xdr:sp macro="" textlink="">
      <xdr:nvSpPr>
        <xdr:cNvPr id="920" name="【庁舎】&#10;一人当たり面積最小値テキスト"/>
        <xdr:cNvSpPr txBox="1"/>
      </xdr:nvSpPr>
      <xdr:spPr>
        <a:xfrm>
          <a:off x="21094700" y="1859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79466</xdr:rowOff>
    </xdr:from>
    <xdr:to>
      <xdr:col>116</xdr:col>
      <xdr:colOff>152400</xdr:colOff>
      <xdr:row>108</xdr:row>
      <xdr:rowOff>79466</xdr:rowOff>
    </xdr:to>
    <xdr:cxnSp macro="">
      <xdr:nvCxnSpPr>
        <xdr:cNvPr id="921" name="直線コネクタ 920"/>
        <xdr:cNvCxnSpPr/>
      </xdr:nvCxnSpPr>
      <xdr:spPr>
        <a:xfrm>
          <a:off x="20977225" y="185960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42471</xdr:rowOff>
    </xdr:from>
    <xdr:ext cx="469744" cy="259045"/>
    <xdr:sp macro="" textlink="">
      <xdr:nvSpPr>
        <xdr:cNvPr id="922" name="【庁舎】&#10;一人当たり面積最大値テキスト"/>
        <xdr:cNvSpPr txBox="1"/>
      </xdr:nvSpPr>
      <xdr:spPr>
        <a:xfrm>
          <a:off x="21094700" y="1701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95794</xdr:rowOff>
    </xdr:from>
    <xdr:to>
      <xdr:col>116</xdr:col>
      <xdr:colOff>152400</xdr:colOff>
      <xdr:row>100</xdr:row>
      <xdr:rowOff>95794</xdr:rowOff>
    </xdr:to>
    <xdr:cxnSp macro="">
      <xdr:nvCxnSpPr>
        <xdr:cNvPr id="923" name="直線コネクタ 922"/>
        <xdr:cNvCxnSpPr/>
      </xdr:nvCxnSpPr>
      <xdr:spPr>
        <a:xfrm>
          <a:off x="20977225" y="1724079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33219</xdr:rowOff>
    </xdr:from>
    <xdr:ext cx="469744" cy="259045"/>
    <xdr:sp macro="" textlink="">
      <xdr:nvSpPr>
        <xdr:cNvPr id="924" name="【庁舎】&#10;一人当たり面積平均値テキスト"/>
        <xdr:cNvSpPr txBox="1"/>
      </xdr:nvSpPr>
      <xdr:spPr>
        <a:xfrm>
          <a:off x="21094700" y="18206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925" name="フローチャート: 判断 924"/>
        <xdr:cNvSpPr/>
      </xdr:nvSpPr>
      <xdr:spPr>
        <a:xfrm>
          <a:off x="210058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926" name="フローチャート: 判断 925"/>
        <xdr:cNvSpPr/>
      </xdr:nvSpPr>
      <xdr:spPr>
        <a:xfrm>
          <a:off x="20215225" y="18221961"/>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62956</xdr:rowOff>
    </xdr:from>
    <xdr:to>
      <xdr:col>107</xdr:col>
      <xdr:colOff>101600</xdr:colOff>
      <xdr:row>106</xdr:row>
      <xdr:rowOff>164556</xdr:rowOff>
    </xdr:to>
    <xdr:sp macro="" textlink="">
      <xdr:nvSpPr>
        <xdr:cNvPr id="927" name="フローチャート: 判断 926"/>
        <xdr:cNvSpPr/>
      </xdr:nvSpPr>
      <xdr:spPr>
        <a:xfrm>
          <a:off x="19364325"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67855</xdr:rowOff>
    </xdr:from>
    <xdr:to>
      <xdr:col>102</xdr:col>
      <xdr:colOff>165100</xdr:colOff>
      <xdr:row>106</xdr:row>
      <xdr:rowOff>169455</xdr:rowOff>
    </xdr:to>
    <xdr:sp macro="" textlink="">
      <xdr:nvSpPr>
        <xdr:cNvPr id="928" name="フローチャート: 判断 927"/>
        <xdr:cNvSpPr/>
      </xdr:nvSpPr>
      <xdr:spPr>
        <a:xfrm>
          <a:off x="1852295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76019</xdr:rowOff>
    </xdr:from>
    <xdr:to>
      <xdr:col>98</xdr:col>
      <xdr:colOff>38100</xdr:colOff>
      <xdr:row>107</xdr:row>
      <xdr:rowOff>6169</xdr:rowOff>
    </xdr:to>
    <xdr:sp macro="" textlink="">
      <xdr:nvSpPr>
        <xdr:cNvPr id="929" name="フローチャート: 判断 928"/>
        <xdr:cNvSpPr/>
      </xdr:nvSpPr>
      <xdr:spPr>
        <a:xfrm>
          <a:off x="17681575" y="18249719"/>
          <a:ext cx="9207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xdr:cNvSpPr txBox="1"/>
      </xdr:nvSpPr>
      <xdr:spPr>
        <a:xfrm>
          <a:off x="20875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xdr:cNvSpPr txBox="1"/>
      </xdr:nvSpPr>
      <xdr:spPr>
        <a:xfrm>
          <a:off x="200850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xdr:cNvSpPr txBox="1"/>
      </xdr:nvSpPr>
      <xdr:spPr>
        <a:xfrm>
          <a:off x="192341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xdr:cNvSpPr txBox="1"/>
      </xdr:nvSpPr>
      <xdr:spPr>
        <a:xfrm>
          <a:off x="18392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xdr:cNvSpPr txBox="1"/>
      </xdr:nvSpPr>
      <xdr:spPr>
        <a:xfrm>
          <a:off x="17551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102144</xdr:rowOff>
    </xdr:from>
    <xdr:to>
      <xdr:col>116</xdr:col>
      <xdr:colOff>114300</xdr:colOff>
      <xdr:row>106</xdr:row>
      <xdr:rowOff>32294</xdr:rowOff>
    </xdr:to>
    <xdr:sp macro="" textlink="">
      <xdr:nvSpPr>
        <xdr:cNvPr id="935" name="楕円 934"/>
        <xdr:cNvSpPr/>
      </xdr:nvSpPr>
      <xdr:spPr>
        <a:xfrm>
          <a:off x="21005800" y="1810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125021</xdr:rowOff>
    </xdr:from>
    <xdr:ext cx="469744" cy="259045"/>
    <xdr:sp macro="" textlink="">
      <xdr:nvSpPr>
        <xdr:cNvPr id="936" name="【庁舎】&#10;一人当たり面積該当値テキスト"/>
        <xdr:cNvSpPr txBox="1"/>
      </xdr:nvSpPr>
      <xdr:spPr>
        <a:xfrm>
          <a:off x="21094700" y="1795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100512</xdr:rowOff>
    </xdr:from>
    <xdr:to>
      <xdr:col>112</xdr:col>
      <xdr:colOff>38100</xdr:colOff>
      <xdr:row>106</xdr:row>
      <xdr:rowOff>30662</xdr:rowOff>
    </xdr:to>
    <xdr:sp macro="" textlink="">
      <xdr:nvSpPr>
        <xdr:cNvPr id="937" name="楕円 936"/>
        <xdr:cNvSpPr/>
      </xdr:nvSpPr>
      <xdr:spPr>
        <a:xfrm>
          <a:off x="20215225" y="18102762"/>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151312</xdr:rowOff>
    </xdr:from>
    <xdr:to>
      <xdr:col>116</xdr:col>
      <xdr:colOff>63500</xdr:colOff>
      <xdr:row>105</xdr:row>
      <xdr:rowOff>152944</xdr:rowOff>
    </xdr:to>
    <xdr:cxnSp macro="">
      <xdr:nvCxnSpPr>
        <xdr:cNvPr id="938" name="直線コネクタ 937"/>
        <xdr:cNvCxnSpPr/>
      </xdr:nvCxnSpPr>
      <xdr:spPr>
        <a:xfrm>
          <a:off x="20266025" y="18153562"/>
          <a:ext cx="79057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108676</xdr:rowOff>
    </xdr:from>
    <xdr:to>
      <xdr:col>107</xdr:col>
      <xdr:colOff>101600</xdr:colOff>
      <xdr:row>106</xdr:row>
      <xdr:rowOff>38826</xdr:rowOff>
    </xdr:to>
    <xdr:sp macro="" textlink="">
      <xdr:nvSpPr>
        <xdr:cNvPr id="939" name="楕円 938"/>
        <xdr:cNvSpPr/>
      </xdr:nvSpPr>
      <xdr:spPr>
        <a:xfrm>
          <a:off x="19364325"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151312</xdr:rowOff>
    </xdr:from>
    <xdr:to>
      <xdr:col>111</xdr:col>
      <xdr:colOff>177800</xdr:colOff>
      <xdr:row>105</xdr:row>
      <xdr:rowOff>159476</xdr:rowOff>
    </xdr:to>
    <xdr:cxnSp macro="">
      <xdr:nvCxnSpPr>
        <xdr:cNvPr id="940" name="直線コネクタ 939"/>
        <xdr:cNvCxnSpPr/>
      </xdr:nvCxnSpPr>
      <xdr:spPr>
        <a:xfrm flipV="1">
          <a:off x="19415125" y="18153562"/>
          <a:ext cx="8509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41729</xdr:rowOff>
    </xdr:from>
    <xdr:to>
      <xdr:col>102</xdr:col>
      <xdr:colOff>165100</xdr:colOff>
      <xdr:row>105</xdr:row>
      <xdr:rowOff>143329</xdr:rowOff>
    </xdr:to>
    <xdr:sp macro="" textlink="">
      <xdr:nvSpPr>
        <xdr:cNvPr id="941" name="楕円 940"/>
        <xdr:cNvSpPr/>
      </xdr:nvSpPr>
      <xdr:spPr>
        <a:xfrm>
          <a:off x="1852295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92529</xdr:rowOff>
    </xdr:from>
    <xdr:to>
      <xdr:col>107</xdr:col>
      <xdr:colOff>50800</xdr:colOff>
      <xdr:row>105</xdr:row>
      <xdr:rowOff>159476</xdr:rowOff>
    </xdr:to>
    <xdr:cxnSp macro="">
      <xdr:nvCxnSpPr>
        <xdr:cNvPr id="942" name="直線コネクタ 941"/>
        <xdr:cNvCxnSpPr/>
      </xdr:nvCxnSpPr>
      <xdr:spPr>
        <a:xfrm>
          <a:off x="18573750" y="18094779"/>
          <a:ext cx="841375"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85816</xdr:rowOff>
    </xdr:from>
    <xdr:to>
      <xdr:col>98</xdr:col>
      <xdr:colOff>38100</xdr:colOff>
      <xdr:row>106</xdr:row>
      <xdr:rowOff>15966</xdr:rowOff>
    </xdr:to>
    <xdr:sp macro="" textlink="">
      <xdr:nvSpPr>
        <xdr:cNvPr id="943" name="楕円 942"/>
        <xdr:cNvSpPr/>
      </xdr:nvSpPr>
      <xdr:spPr>
        <a:xfrm>
          <a:off x="17681575" y="18088066"/>
          <a:ext cx="9207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92529</xdr:rowOff>
    </xdr:from>
    <xdr:to>
      <xdr:col>102</xdr:col>
      <xdr:colOff>114300</xdr:colOff>
      <xdr:row>105</xdr:row>
      <xdr:rowOff>136616</xdr:rowOff>
    </xdr:to>
    <xdr:cxnSp macro="">
      <xdr:nvCxnSpPr>
        <xdr:cNvPr id="944" name="直線コネクタ 943"/>
        <xdr:cNvCxnSpPr/>
      </xdr:nvCxnSpPr>
      <xdr:spPr>
        <a:xfrm flipV="1">
          <a:off x="17732375" y="18094779"/>
          <a:ext cx="8413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945" name="n_1aveValue【庁舎】&#10;一人当たり面積"/>
        <xdr:cNvSpPr txBox="1"/>
      </xdr:nvSpPr>
      <xdr:spPr>
        <a:xfrm>
          <a:off x="2002797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155683</xdr:rowOff>
    </xdr:from>
    <xdr:ext cx="469744" cy="259045"/>
    <xdr:sp macro="" textlink="">
      <xdr:nvSpPr>
        <xdr:cNvPr id="946" name="n_2aveValue【庁舎】&#10;一人当たり面積"/>
        <xdr:cNvSpPr txBox="1"/>
      </xdr:nvSpPr>
      <xdr:spPr>
        <a:xfrm>
          <a:off x="1918977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160582</xdr:rowOff>
    </xdr:from>
    <xdr:ext cx="469744" cy="259045"/>
    <xdr:sp macro="" textlink="">
      <xdr:nvSpPr>
        <xdr:cNvPr id="947" name="n_3aveValue【庁舎】&#10;一人当たり面積"/>
        <xdr:cNvSpPr txBox="1"/>
      </xdr:nvSpPr>
      <xdr:spPr>
        <a:xfrm>
          <a:off x="18348402"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168746</xdr:rowOff>
    </xdr:from>
    <xdr:ext cx="469744" cy="259045"/>
    <xdr:sp macro="" textlink="">
      <xdr:nvSpPr>
        <xdr:cNvPr id="948" name="n_4aveValue【庁舎】&#10;一人当たり面積"/>
        <xdr:cNvSpPr txBox="1"/>
      </xdr:nvSpPr>
      <xdr:spPr>
        <a:xfrm>
          <a:off x="17507027" y="1834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47189</xdr:rowOff>
    </xdr:from>
    <xdr:ext cx="469744" cy="259045"/>
    <xdr:sp macro="" textlink="">
      <xdr:nvSpPr>
        <xdr:cNvPr id="949" name="n_1mainValue【庁舎】&#10;一人当たり面積"/>
        <xdr:cNvSpPr txBox="1"/>
      </xdr:nvSpPr>
      <xdr:spPr>
        <a:xfrm>
          <a:off x="20027977" y="1787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55353</xdr:rowOff>
    </xdr:from>
    <xdr:ext cx="469744" cy="259045"/>
    <xdr:sp macro="" textlink="">
      <xdr:nvSpPr>
        <xdr:cNvPr id="950" name="n_2mainValue【庁舎】&#10;一人当たり面積"/>
        <xdr:cNvSpPr txBox="1"/>
      </xdr:nvSpPr>
      <xdr:spPr>
        <a:xfrm>
          <a:off x="1918977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159856</xdr:rowOff>
    </xdr:from>
    <xdr:ext cx="469744" cy="259045"/>
    <xdr:sp macro="" textlink="">
      <xdr:nvSpPr>
        <xdr:cNvPr id="951" name="n_3mainValue【庁舎】&#10;一人当たり面積"/>
        <xdr:cNvSpPr txBox="1"/>
      </xdr:nvSpPr>
      <xdr:spPr>
        <a:xfrm>
          <a:off x="18348402" y="178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32493</xdr:rowOff>
    </xdr:from>
    <xdr:ext cx="469744" cy="259045"/>
    <xdr:sp macro="" textlink="">
      <xdr:nvSpPr>
        <xdr:cNvPr id="952" name="n_4mainValue【庁舎】&#10;一人当たり面積"/>
        <xdr:cNvSpPr txBox="1"/>
      </xdr:nvSpPr>
      <xdr:spPr>
        <a:xfrm>
          <a:off x="175070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xdr:cNvSpPr/>
      </xdr:nvSpPr>
      <xdr:spPr>
        <a:xfrm>
          <a:off x="723900" y="19431000"/>
          <a:ext cx="21145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xdr:cNvSpPr/>
      </xdr:nvSpPr>
      <xdr:spPr>
        <a:xfrm>
          <a:off x="723900" y="19494500"/>
          <a:ext cx="3657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xdr:cNvSpPr txBox="1"/>
      </xdr:nvSpPr>
      <xdr:spPr>
        <a:xfrm>
          <a:off x="800100" y="19748500"/>
          <a:ext cx="209804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類似団体と比較して特に有形固定資産減価償却率が高くなっている施設類型は、体育館・プール（</a:t>
          </a:r>
          <a:r>
            <a:rPr kumimoji="1" lang="en-US" altLang="ja-JP" sz="1300">
              <a:latin typeface="ＭＳ Ｐゴシック" panose="020B0600070205080204" pitchFamily="50" charset="-128"/>
              <a:ea typeface="ＭＳ Ｐゴシック" panose="020B0600070205080204" pitchFamily="50" charset="-128"/>
            </a:rPr>
            <a:t>+30.6P</a:t>
          </a:r>
          <a:r>
            <a:rPr kumimoji="1" lang="ja-JP" altLang="en-US" sz="1300">
              <a:latin typeface="ＭＳ Ｐゴシック" panose="020B0600070205080204" pitchFamily="50" charset="-128"/>
              <a:ea typeface="ＭＳ Ｐゴシック" panose="020B0600070205080204" pitchFamily="50" charset="-128"/>
            </a:rPr>
            <a:t>）、保健センター（</a:t>
          </a:r>
          <a:r>
            <a:rPr kumimoji="1" lang="en-US" altLang="ja-JP" sz="1300">
              <a:latin typeface="ＭＳ Ｐゴシック" panose="020B0600070205080204" pitchFamily="50" charset="-128"/>
              <a:ea typeface="ＭＳ Ｐゴシック" panose="020B0600070205080204" pitchFamily="50" charset="-128"/>
            </a:rPr>
            <a:t>+27.0P</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+23.1P</a:t>
          </a:r>
          <a:r>
            <a:rPr kumimoji="1" lang="ja-JP" altLang="en-US" sz="1300">
              <a:latin typeface="ＭＳ Ｐゴシック" panose="020B0600070205080204" pitchFamily="50" charset="-128"/>
              <a:ea typeface="ＭＳ Ｐゴシック" panose="020B0600070205080204" pitchFamily="50" charset="-128"/>
            </a:rPr>
            <a:t>）等である。これは、体育館・プール、保健センター、庁舎とも昭和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年代に建設されたためで、今後は策定済みの個別施設計画により、施設整備の長寿命化を図るとともに、計画的な施設更新等の検討を行う必要がある。</a:t>
          </a:r>
        </a:p>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類似団体と比較して特に有形固定資産減価償却率が低くなっている施設類型は、図書館（△</a:t>
          </a:r>
          <a:r>
            <a:rPr kumimoji="1" lang="en-US" altLang="ja-JP" sz="1300">
              <a:latin typeface="ＭＳ Ｐゴシック" panose="020B0600070205080204" pitchFamily="50" charset="-128"/>
              <a:ea typeface="ＭＳ Ｐゴシック" panose="020B0600070205080204" pitchFamily="50" charset="-128"/>
            </a:rPr>
            <a:t>19.2P</a:t>
          </a:r>
          <a:r>
            <a:rPr kumimoji="1" lang="ja-JP" altLang="en-US" sz="1300">
              <a:latin typeface="ＭＳ Ｐゴシック" panose="020B0600070205080204" pitchFamily="50" charset="-128"/>
              <a:ea typeface="ＭＳ Ｐゴシック" panose="020B0600070205080204" pitchFamily="50" charset="-128"/>
            </a:rPr>
            <a:t>）で、これは、平成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年度に大畠図書館を建設していることによるものである。</a:t>
          </a:r>
        </a:p>
        <a:p>
          <a:r>
            <a:rPr kumimoji="1" lang="ja-JP" altLang="en-US" sz="1300">
              <a:latin typeface="ＭＳ Ｐゴシック" panose="020B0600070205080204" pitchFamily="50" charset="-128"/>
              <a:ea typeface="ＭＳ Ｐゴシック" panose="020B0600070205080204" pitchFamily="50" charset="-128"/>
            </a:rPr>
            <a:t>　なお、有形固定資産減価償却率の平成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年度との比較では、特に大きな増減は見られなかった。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95" zoomScaleNormal="95" workbookViewId="0">
      <selection activeCell="E36" sqref="E36:S3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17184395</v>
      </c>
      <c r="BO4" s="462"/>
      <c r="BP4" s="462"/>
      <c r="BQ4" s="462"/>
      <c r="BR4" s="462"/>
      <c r="BS4" s="462"/>
      <c r="BT4" s="462"/>
      <c r="BU4" s="463"/>
      <c r="BV4" s="461">
        <v>16511217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2.2000000000000002</v>
      </c>
      <c r="CU4" s="646"/>
      <c r="CV4" s="646"/>
      <c r="CW4" s="646"/>
      <c r="CX4" s="646"/>
      <c r="CY4" s="646"/>
      <c r="CZ4" s="646"/>
      <c r="DA4" s="647"/>
      <c r="DB4" s="645">
        <v>2.1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16738486</v>
      </c>
      <c r="BO5" s="467"/>
      <c r="BP5" s="467"/>
      <c r="BQ5" s="467"/>
      <c r="BR5" s="467"/>
      <c r="BS5" s="467"/>
      <c r="BT5" s="467"/>
      <c r="BU5" s="468"/>
      <c r="BV5" s="466">
        <v>16068983</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98</v>
      </c>
      <c r="CU5" s="437"/>
      <c r="CV5" s="437"/>
      <c r="CW5" s="437"/>
      <c r="CX5" s="437"/>
      <c r="CY5" s="437"/>
      <c r="CZ5" s="437"/>
      <c r="DA5" s="438"/>
      <c r="DB5" s="436">
        <v>98.7</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102</v>
      </c>
      <c r="AV6" s="524"/>
      <c r="AW6" s="524"/>
      <c r="AX6" s="524"/>
      <c r="AY6" s="446" t="s">
        <v>103</v>
      </c>
      <c r="AZ6" s="447"/>
      <c r="BA6" s="447"/>
      <c r="BB6" s="447"/>
      <c r="BC6" s="447"/>
      <c r="BD6" s="447"/>
      <c r="BE6" s="447"/>
      <c r="BF6" s="447"/>
      <c r="BG6" s="447"/>
      <c r="BH6" s="447"/>
      <c r="BI6" s="447"/>
      <c r="BJ6" s="447"/>
      <c r="BK6" s="447"/>
      <c r="BL6" s="447"/>
      <c r="BM6" s="448"/>
      <c r="BN6" s="466">
        <v>445909</v>
      </c>
      <c r="BO6" s="467"/>
      <c r="BP6" s="467"/>
      <c r="BQ6" s="467"/>
      <c r="BR6" s="467"/>
      <c r="BS6" s="467"/>
      <c r="BT6" s="467"/>
      <c r="BU6" s="468"/>
      <c r="BV6" s="466">
        <v>442234</v>
      </c>
      <c r="BW6" s="467"/>
      <c r="BX6" s="467"/>
      <c r="BY6" s="467"/>
      <c r="BZ6" s="467"/>
      <c r="CA6" s="467"/>
      <c r="CB6" s="467"/>
      <c r="CC6" s="468"/>
      <c r="CD6" s="475" t="s">
        <v>104</v>
      </c>
      <c r="CE6" s="476"/>
      <c r="CF6" s="476"/>
      <c r="CG6" s="476"/>
      <c r="CH6" s="476"/>
      <c r="CI6" s="476"/>
      <c r="CJ6" s="476"/>
      <c r="CK6" s="476"/>
      <c r="CL6" s="476"/>
      <c r="CM6" s="476"/>
      <c r="CN6" s="476"/>
      <c r="CO6" s="476"/>
      <c r="CP6" s="476"/>
      <c r="CQ6" s="476"/>
      <c r="CR6" s="476"/>
      <c r="CS6" s="477"/>
      <c r="CT6" s="619">
        <v>102.6</v>
      </c>
      <c r="CU6" s="620"/>
      <c r="CV6" s="620"/>
      <c r="CW6" s="620"/>
      <c r="CX6" s="620"/>
      <c r="CY6" s="620"/>
      <c r="CZ6" s="620"/>
      <c r="DA6" s="621"/>
      <c r="DB6" s="619">
        <v>104.8</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105</v>
      </c>
      <c r="AN7" s="440"/>
      <c r="AO7" s="440"/>
      <c r="AP7" s="440"/>
      <c r="AQ7" s="440"/>
      <c r="AR7" s="440"/>
      <c r="AS7" s="440"/>
      <c r="AT7" s="441"/>
      <c r="AU7" s="523" t="s">
        <v>106</v>
      </c>
      <c r="AV7" s="524"/>
      <c r="AW7" s="524"/>
      <c r="AX7" s="524"/>
      <c r="AY7" s="446" t="s">
        <v>107</v>
      </c>
      <c r="AZ7" s="447"/>
      <c r="BA7" s="447"/>
      <c r="BB7" s="447"/>
      <c r="BC7" s="447"/>
      <c r="BD7" s="447"/>
      <c r="BE7" s="447"/>
      <c r="BF7" s="447"/>
      <c r="BG7" s="447"/>
      <c r="BH7" s="447"/>
      <c r="BI7" s="447"/>
      <c r="BJ7" s="447"/>
      <c r="BK7" s="447"/>
      <c r="BL7" s="447"/>
      <c r="BM7" s="448"/>
      <c r="BN7" s="466">
        <v>237095</v>
      </c>
      <c r="BO7" s="467"/>
      <c r="BP7" s="467"/>
      <c r="BQ7" s="467"/>
      <c r="BR7" s="467"/>
      <c r="BS7" s="467"/>
      <c r="BT7" s="467"/>
      <c r="BU7" s="468"/>
      <c r="BV7" s="466">
        <v>236779</v>
      </c>
      <c r="BW7" s="467"/>
      <c r="BX7" s="467"/>
      <c r="BY7" s="467"/>
      <c r="BZ7" s="467"/>
      <c r="CA7" s="467"/>
      <c r="CB7" s="467"/>
      <c r="CC7" s="468"/>
      <c r="CD7" s="475" t="s">
        <v>108</v>
      </c>
      <c r="CE7" s="476"/>
      <c r="CF7" s="476"/>
      <c r="CG7" s="476"/>
      <c r="CH7" s="476"/>
      <c r="CI7" s="476"/>
      <c r="CJ7" s="476"/>
      <c r="CK7" s="476"/>
      <c r="CL7" s="476"/>
      <c r="CM7" s="476"/>
      <c r="CN7" s="476"/>
      <c r="CO7" s="476"/>
      <c r="CP7" s="476"/>
      <c r="CQ7" s="476"/>
      <c r="CR7" s="476"/>
      <c r="CS7" s="477"/>
      <c r="CT7" s="466">
        <v>9609520</v>
      </c>
      <c r="CU7" s="467"/>
      <c r="CV7" s="467"/>
      <c r="CW7" s="467"/>
      <c r="CX7" s="467"/>
      <c r="CY7" s="467"/>
      <c r="CZ7" s="467"/>
      <c r="DA7" s="468"/>
      <c r="DB7" s="466">
        <v>9643192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109</v>
      </c>
      <c r="AN8" s="440"/>
      <c r="AO8" s="440"/>
      <c r="AP8" s="440"/>
      <c r="AQ8" s="440"/>
      <c r="AR8" s="440"/>
      <c r="AS8" s="440"/>
      <c r="AT8" s="441"/>
      <c r="AU8" s="523" t="s">
        <v>110</v>
      </c>
      <c r="AV8" s="524"/>
      <c r="AW8" s="524"/>
      <c r="AX8" s="524"/>
      <c r="AY8" s="446" t="s">
        <v>111</v>
      </c>
      <c r="AZ8" s="447"/>
      <c r="BA8" s="447"/>
      <c r="BB8" s="447"/>
      <c r="BC8" s="447"/>
      <c r="BD8" s="447"/>
      <c r="BE8" s="447"/>
      <c r="BF8" s="447"/>
      <c r="BG8" s="447"/>
      <c r="BH8" s="447"/>
      <c r="BI8" s="447"/>
      <c r="BJ8" s="447"/>
      <c r="BK8" s="447"/>
      <c r="BL8" s="447"/>
      <c r="BM8" s="448"/>
      <c r="BN8" s="466">
        <v>208814</v>
      </c>
      <c r="BO8" s="467"/>
      <c r="BP8" s="467"/>
      <c r="BQ8" s="467"/>
      <c r="BR8" s="467"/>
      <c r="BS8" s="467"/>
      <c r="BT8" s="467"/>
      <c r="BU8" s="468"/>
      <c r="BV8" s="466">
        <v>205455</v>
      </c>
      <c r="BW8" s="467"/>
      <c r="BX8" s="467"/>
      <c r="BY8" s="467"/>
      <c r="BZ8" s="467"/>
      <c r="CA8" s="467"/>
      <c r="CB8" s="467"/>
      <c r="CC8" s="468"/>
      <c r="CD8" s="475" t="s">
        <v>112</v>
      </c>
      <c r="CE8" s="476"/>
      <c r="CF8" s="476"/>
      <c r="CG8" s="476"/>
      <c r="CH8" s="476"/>
      <c r="CI8" s="476"/>
      <c r="CJ8" s="476"/>
      <c r="CK8" s="476"/>
      <c r="CL8" s="476"/>
      <c r="CM8" s="476"/>
      <c r="CN8" s="476"/>
      <c r="CO8" s="476"/>
      <c r="CP8" s="476"/>
      <c r="CQ8" s="476"/>
      <c r="CR8" s="476"/>
      <c r="CS8" s="477"/>
      <c r="CT8" s="579">
        <v>0.53</v>
      </c>
      <c r="CU8" s="580"/>
      <c r="CV8" s="580"/>
      <c r="CW8" s="580"/>
      <c r="CX8" s="580"/>
      <c r="CY8" s="580"/>
      <c r="CZ8" s="580"/>
      <c r="DA8" s="581"/>
      <c r="DB8" s="579">
        <v>0.53</v>
      </c>
      <c r="DC8" s="580"/>
      <c r="DD8" s="580"/>
      <c r="DE8" s="580"/>
      <c r="DF8" s="580"/>
      <c r="DG8" s="580"/>
      <c r="DH8" s="580"/>
      <c r="DI8" s="581"/>
      <c r="DJ8" s="186"/>
      <c r="DK8" s="186"/>
      <c r="DL8" s="186"/>
      <c r="DM8" s="186"/>
      <c r="DN8" s="186"/>
      <c r="DO8" s="186"/>
    </row>
    <row r="9" spans="1:119" ht="18.75" customHeight="1" thickBot="1" x14ac:dyDescent="0.2">
      <c r="A9" s="187"/>
      <c r="B9" s="608" t="s">
        <v>113</v>
      </c>
      <c r="C9" s="609"/>
      <c r="D9" s="609"/>
      <c r="E9" s="609"/>
      <c r="F9" s="609"/>
      <c r="G9" s="609"/>
      <c r="H9" s="609"/>
      <c r="I9" s="609"/>
      <c r="J9" s="609"/>
      <c r="K9" s="529"/>
      <c r="L9" s="610" t="s">
        <v>114</v>
      </c>
      <c r="M9" s="611"/>
      <c r="N9" s="611"/>
      <c r="O9" s="611"/>
      <c r="P9" s="611"/>
      <c r="Q9" s="612"/>
      <c r="R9" s="613">
        <v>32945</v>
      </c>
      <c r="S9" s="614"/>
      <c r="T9" s="614"/>
      <c r="U9" s="614"/>
      <c r="V9" s="615"/>
      <c r="W9" s="545" t="s">
        <v>115</v>
      </c>
      <c r="X9" s="546"/>
      <c r="Y9" s="546"/>
      <c r="Z9" s="546"/>
      <c r="AA9" s="546"/>
      <c r="AB9" s="546"/>
      <c r="AC9" s="546"/>
      <c r="AD9" s="546"/>
      <c r="AE9" s="546"/>
      <c r="AF9" s="546"/>
      <c r="AG9" s="546"/>
      <c r="AH9" s="546"/>
      <c r="AI9" s="546"/>
      <c r="AJ9" s="546"/>
      <c r="AK9" s="546"/>
      <c r="AL9" s="616"/>
      <c r="AM9" s="535" t="s">
        <v>116</v>
      </c>
      <c r="AN9" s="440"/>
      <c r="AO9" s="440"/>
      <c r="AP9" s="440"/>
      <c r="AQ9" s="440"/>
      <c r="AR9" s="440"/>
      <c r="AS9" s="440"/>
      <c r="AT9" s="441"/>
      <c r="AU9" s="523" t="s">
        <v>106</v>
      </c>
      <c r="AV9" s="524"/>
      <c r="AW9" s="524"/>
      <c r="AX9" s="524"/>
      <c r="AY9" s="446" t="s">
        <v>117</v>
      </c>
      <c r="AZ9" s="447"/>
      <c r="BA9" s="447"/>
      <c r="BB9" s="447"/>
      <c r="BC9" s="447"/>
      <c r="BD9" s="447"/>
      <c r="BE9" s="447"/>
      <c r="BF9" s="447"/>
      <c r="BG9" s="447"/>
      <c r="BH9" s="447"/>
      <c r="BI9" s="447"/>
      <c r="BJ9" s="447"/>
      <c r="BK9" s="447"/>
      <c r="BL9" s="447"/>
      <c r="BM9" s="448"/>
      <c r="BN9" s="466">
        <v>3359</v>
      </c>
      <c r="BO9" s="467"/>
      <c r="BP9" s="467"/>
      <c r="BQ9" s="467"/>
      <c r="BR9" s="467"/>
      <c r="BS9" s="467"/>
      <c r="BT9" s="467"/>
      <c r="BU9" s="468"/>
      <c r="BV9" s="466">
        <v>5342</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16</v>
      </c>
      <c r="CU9" s="437"/>
      <c r="CV9" s="437"/>
      <c r="CW9" s="437"/>
      <c r="CX9" s="437"/>
      <c r="CY9" s="437"/>
      <c r="CZ9" s="437"/>
      <c r="DA9" s="438"/>
      <c r="DB9" s="436">
        <v>15.7</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34730</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106716</v>
      </c>
      <c r="BO10" s="467"/>
      <c r="BP10" s="467"/>
      <c r="BQ10" s="467"/>
      <c r="BR10" s="467"/>
      <c r="BS10" s="467"/>
      <c r="BT10" s="467"/>
      <c r="BU10" s="468"/>
      <c r="BV10" s="466">
        <v>102604</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106</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x14ac:dyDescent="0.15">
      <c r="A12" s="187"/>
      <c r="B12" s="582" t="s">
        <v>131</v>
      </c>
      <c r="C12" s="583"/>
      <c r="D12" s="583"/>
      <c r="E12" s="583"/>
      <c r="F12" s="583"/>
      <c r="G12" s="583"/>
      <c r="H12" s="583"/>
      <c r="I12" s="583"/>
      <c r="J12" s="583"/>
      <c r="K12" s="584"/>
      <c r="L12" s="591" t="s">
        <v>132</v>
      </c>
      <c r="M12" s="592"/>
      <c r="N12" s="592"/>
      <c r="O12" s="592"/>
      <c r="P12" s="592"/>
      <c r="Q12" s="593"/>
      <c r="R12" s="594">
        <v>31635</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94</v>
      </c>
      <c r="AV12" s="524"/>
      <c r="AW12" s="524"/>
      <c r="AX12" s="524"/>
      <c r="AY12" s="446" t="s">
        <v>136</v>
      </c>
      <c r="AZ12" s="447"/>
      <c r="BA12" s="447"/>
      <c r="BB12" s="447"/>
      <c r="BC12" s="447"/>
      <c r="BD12" s="447"/>
      <c r="BE12" s="447"/>
      <c r="BF12" s="447"/>
      <c r="BG12" s="447"/>
      <c r="BH12" s="447"/>
      <c r="BI12" s="447"/>
      <c r="BJ12" s="447"/>
      <c r="BK12" s="447"/>
      <c r="BL12" s="447"/>
      <c r="BM12" s="448"/>
      <c r="BN12" s="466">
        <v>120000</v>
      </c>
      <c r="BO12" s="467"/>
      <c r="BP12" s="467"/>
      <c r="BQ12" s="467"/>
      <c r="BR12" s="467"/>
      <c r="BS12" s="467"/>
      <c r="BT12" s="467"/>
      <c r="BU12" s="468"/>
      <c r="BV12" s="466">
        <v>26000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138</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139</v>
      </c>
      <c r="N13" s="567"/>
      <c r="O13" s="567"/>
      <c r="P13" s="567"/>
      <c r="Q13" s="568"/>
      <c r="R13" s="569">
        <v>31445</v>
      </c>
      <c r="S13" s="570"/>
      <c r="T13" s="570"/>
      <c r="U13" s="570"/>
      <c r="V13" s="571"/>
      <c r="W13" s="557" t="s">
        <v>140</v>
      </c>
      <c r="X13" s="479"/>
      <c r="Y13" s="479"/>
      <c r="Z13" s="479"/>
      <c r="AA13" s="479"/>
      <c r="AB13" s="480"/>
      <c r="AC13" s="442">
        <v>1017</v>
      </c>
      <c r="AD13" s="443"/>
      <c r="AE13" s="443"/>
      <c r="AF13" s="443"/>
      <c r="AG13" s="444"/>
      <c r="AH13" s="442">
        <v>1122</v>
      </c>
      <c r="AI13" s="443"/>
      <c r="AJ13" s="443"/>
      <c r="AK13" s="443"/>
      <c r="AL13" s="445"/>
      <c r="AM13" s="535" t="s">
        <v>141</v>
      </c>
      <c r="AN13" s="440"/>
      <c r="AO13" s="440"/>
      <c r="AP13" s="440"/>
      <c r="AQ13" s="440"/>
      <c r="AR13" s="440"/>
      <c r="AS13" s="440"/>
      <c r="AT13" s="441"/>
      <c r="AU13" s="523" t="s">
        <v>142</v>
      </c>
      <c r="AV13" s="524"/>
      <c r="AW13" s="524"/>
      <c r="AX13" s="524"/>
      <c r="AY13" s="446" t="s">
        <v>143</v>
      </c>
      <c r="AZ13" s="447"/>
      <c r="BA13" s="447"/>
      <c r="BB13" s="447"/>
      <c r="BC13" s="447"/>
      <c r="BD13" s="447"/>
      <c r="BE13" s="447"/>
      <c r="BF13" s="447"/>
      <c r="BG13" s="447"/>
      <c r="BH13" s="447"/>
      <c r="BI13" s="447"/>
      <c r="BJ13" s="447"/>
      <c r="BK13" s="447"/>
      <c r="BL13" s="447"/>
      <c r="BM13" s="448"/>
      <c r="BN13" s="466">
        <v>-9925</v>
      </c>
      <c r="BO13" s="467"/>
      <c r="BP13" s="467"/>
      <c r="BQ13" s="467"/>
      <c r="BR13" s="467"/>
      <c r="BS13" s="467"/>
      <c r="BT13" s="467"/>
      <c r="BU13" s="468"/>
      <c r="BV13" s="466">
        <v>81946</v>
      </c>
      <c r="BW13" s="467"/>
      <c r="BX13" s="467"/>
      <c r="BY13" s="467"/>
      <c r="BZ13" s="467"/>
      <c r="CA13" s="467"/>
      <c r="CB13" s="467"/>
      <c r="CC13" s="468"/>
      <c r="CD13" s="475" t="s">
        <v>144</v>
      </c>
      <c r="CE13" s="476"/>
      <c r="CF13" s="476"/>
      <c r="CG13" s="476"/>
      <c r="CH13" s="476"/>
      <c r="CI13" s="476"/>
      <c r="CJ13" s="476"/>
      <c r="CK13" s="476"/>
      <c r="CL13" s="476"/>
      <c r="CM13" s="476"/>
      <c r="CN13" s="476"/>
      <c r="CO13" s="476"/>
      <c r="CP13" s="476"/>
      <c r="CQ13" s="476"/>
      <c r="CR13" s="476"/>
      <c r="CS13" s="477"/>
      <c r="CT13" s="436">
        <v>10.4</v>
      </c>
      <c r="CU13" s="437"/>
      <c r="CV13" s="437"/>
      <c r="CW13" s="437"/>
      <c r="CX13" s="437"/>
      <c r="CY13" s="437"/>
      <c r="CZ13" s="437"/>
      <c r="DA13" s="438"/>
      <c r="DB13" s="436">
        <v>10.7</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145</v>
      </c>
      <c r="M14" s="603"/>
      <c r="N14" s="603"/>
      <c r="O14" s="603"/>
      <c r="P14" s="603"/>
      <c r="Q14" s="604"/>
      <c r="R14" s="569">
        <v>32031</v>
      </c>
      <c r="S14" s="570"/>
      <c r="T14" s="570"/>
      <c r="U14" s="570"/>
      <c r="V14" s="571"/>
      <c r="W14" s="572"/>
      <c r="X14" s="482"/>
      <c r="Y14" s="482"/>
      <c r="Z14" s="482"/>
      <c r="AA14" s="482"/>
      <c r="AB14" s="483"/>
      <c r="AC14" s="562">
        <v>7.1</v>
      </c>
      <c r="AD14" s="563"/>
      <c r="AE14" s="563"/>
      <c r="AF14" s="563"/>
      <c r="AG14" s="564"/>
      <c r="AH14" s="562">
        <v>7.5</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146</v>
      </c>
      <c r="CE14" s="473"/>
      <c r="CF14" s="473"/>
      <c r="CG14" s="473"/>
      <c r="CH14" s="473"/>
      <c r="CI14" s="473"/>
      <c r="CJ14" s="473"/>
      <c r="CK14" s="473"/>
      <c r="CL14" s="473"/>
      <c r="CM14" s="473"/>
      <c r="CN14" s="473"/>
      <c r="CO14" s="473"/>
      <c r="CP14" s="473"/>
      <c r="CQ14" s="473"/>
      <c r="CR14" s="473"/>
      <c r="CS14" s="474"/>
      <c r="CT14" s="573">
        <v>59</v>
      </c>
      <c r="CU14" s="574"/>
      <c r="CV14" s="574"/>
      <c r="CW14" s="574"/>
      <c r="CX14" s="574"/>
      <c r="CY14" s="574"/>
      <c r="CZ14" s="574"/>
      <c r="DA14" s="575"/>
      <c r="DB14" s="573">
        <v>59.3</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147</v>
      </c>
      <c r="N15" s="567"/>
      <c r="O15" s="567"/>
      <c r="P15" s="567"/>
      <c r="Q15" s="568"/>
      <c r="R15" s="569">
        <v>31863</v>
      </c>
      <c r="S15" s="570"/>
      <c r="T15" s="570"/>
      <c r="U15" s="570"/>
      <c r="V15" s="571"/>
      <c r="W15" s="557" t="s">
        <v>148</v>
      </c>
      <c r="X15" s="479"/>
      <c r="Y15" s="479"/>
      <c r="Z15" s="479"/>
      <c r="AA15" s="479"/>
      <c r="AB15" s="480"/>
      <c r="AC15" s="442">
        <v>3203</v>
      </c>
      <c r="AD15" s="443"/>
      <c r="AE15" s="443"/>
      <c r="AF15" s="443"/>
      <c r="AG15" s="444"/>
      <c r="AH15" s="442">
        <v>3547</v>
      </c>
      <c r="AI15" s="443"/>
      <c r="AJ15" s="443"/>
      <c r="AK15" s="443"/>
      <c r="AL15" s="445"/>
      <c r="AM15" s="535"/>
      <c r="AN15" s="440"/>
      <c r="AO15" s="440"/>
      <c r="AP15" s="440"/>
      <c r="AQ15" s="440"/>
      <c r="AR15" s="440"/>
      <c r="AS15" s="440"/>
      <c r="AT15" s="441"/>
      <c r="AU15" s="523"/>
      <c r="AV15" s="524"/>
      <c r="AW15" s="524"/>
      <c r="AX15" s="524"/>
      <c r="AY15" s="458" t="s">
        <v>149</v>
      </c>
      <c r="AZ15" s="459"/>
      <c r="BA15" s="459"/>
      <c r="BB15" s="459"/>
      <c r="BC15" s="459"/>
      <c r="BD15" s="459"/>
      <c r="BE15" s="459"/>
      <c r="BF15" s="459"/>
      <c r="BG15" s="459"/>
      <c r="BH15" s="459"/>
      <c r="BI15" s="459"/>
      <c r="BJ15" s="459"/>
      <c r="BK15" s="459"/>
      <c r="BL15" s="459"/>
      <c r="BM15" s="460"/>
      <c r="BN15" s="461">
        <v>4151587</v>
      </c>
      <c r="BO15" s="462"/>
      <c r="BP15" s="462"/>
      <c r="BQ15" s="462"/>
      <c r="BR15" s="462"/>
      <c r="BS15" s="462"/>
      <c r="BT15" s="462"/>
      <c r="BU15" s="463"/>
      <c r="BV15" s="461">
        <v>4147557</v>
      </c>
      <c r="BW15" s="462"/>
      <c r="BX15" s="462"/>
      <c r="BY15" s="462"/>
      <c r="BZ15" s="462"/>
      <c r="CA15" s="462"/>
      <c r="CB15" s="462"/>
      <c r="CC15" s="463"/>
      <c r="CD15" s="576" t="s">
        <v>150</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151</v>
      </c>
      <c r="M16" s="560"/>
      <c r="N16" s="560"/>
      <c r="O16" s="560"/>
      <c r="P16" s="560"/>
      <c r="Q16" s="561"/>
      <c r="R16" s="554" t="s">
        <v>152</v>
      </c>
      <c r="S16" s="555"/>
      <c r="T16" s="555"/>
      <c r="U16" s="555"/>
      <c r="V16" s="556"/>
      <c r="W16" s="572"/>
      <c r="X16" s="482"/>
      <c r="Y16" s="482"/>
      <c r="Z16" s="482"/>
      <c r="AA16" s="482"/>
      <c r="AB16" s="483"/>
      <c r="AC16" s="562">
        <v>22.3</v>
      </c>
      <c r="AD16" s="563"/>
      <c r="AE16" s="563"/>
      <c r="AF16" s="563"/>
      <c r="AG16" s="564"/>
      <c r="AH16" s="562">
        <v>23.7</v>
      </c>
      <c r="AI16" s="563"/>
      <c r="AJ16" s="563"/>
      <c r="AK16" s="563"/>
      <c r="AL16" s="565"/>
      <c r="AM16" s="535"/>
      <c r="AN16" s="440"/>
      <c r="AO16" s="440"/>
      <c r="AP16" s="440"/>
      <c r="AQ16" s="440"/>
      <c r="AR16" s="440"/>
      <c r="AS16" s="440"/>
      <c r="AT16" s="441"/>
      <c r="AU16" s="523"/>
      <c r="AV16" s="524"/>
      <c r="AW16" s="524"/>
      <c r="AX16" s="524"/>
      <c r="AY16" s="446" t="s">
        <v>153</v>
      </c>
      <c r="AZ16" s="447"/>
      <c r="BA16" s="447"/>
      <c r="BB16" s="447"/>
      <c r="BC16" s="447"/>
      <c r="BD16" s="447"/>
      <c r="BE16" s="447"/>
      <c r="BF16" s="447"/>
      <c r="BG16" s="447"/>
      <c r="BH16" s="447"/>
      <c r="BI16" s="447"/>
      <c r="BJ16" s="447"/>
      <c r="BK16" s="447"/>
      <c r="BL16" s="447"/>
      <c r="BM16" s="448"/>
      <c r="BN16" s="466">
        <v>7953335</v>
      </c>
      <c r="BO16" s="467"/>
      <c r="BP16" s="467"/>
      <c r="BQ16" s="467"/>
      <c r="BR16" s="467"/>
      <c r="BS16" s="467"/>
      <c r="BT16" s="467"/>
      <c r="BU16" s="468"/>
      <c r="BV16" s="466">
        <v>7846128</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154</v>
      </c>
      <c r="N17" s="552"/>
      <c r="O17" s="552"/>
      <c r="P17" s="552"/>
      <c r="Q17" s="553"/>
      <c r="R17" s="554" t="s">
        <v>155</v>
      </c>
      <c r="S17" s="555"/>
      <c r="T17" s="555"/>
      <c r="U17" s="555"/>
      <c r="V17" s="556"/>
      <c r="W17" s="557" t="s">
        <v>156</v>
      </c>
      <c r="X17" s="479"/>
      <c r="Y17" s="479"/>
      <c r="Z17" s="479"/>
      <c r="AA17" s="479"/>
      <c r="AB17" s="480"/>
      <c r="AC17" s="442">
        <v>10138</v>
      </c>
      <c r="AD17" s="443"/>
      <c r="AE17" s="443"/>
      <c r="AF17" s="443"/>
      <c r="AG17" s="444"/>
      <c r="AH17" s="442">
        <v>10326</v>
      </c>
      <c r="AI17" s="443"/>
      <c r="AJ17" s="443"/>
      <c r="AK17" s="443"/>
      <c r="AL17" s="445"/>
      <c r="AM17" s="535"/>
      <c r="AN17" s="440"/>
      <c r="AO17" s="440"/>
      <c r="AP17" s="440"/>
      <c r="AQ17" s="440"/>
      <c r="AR17" s="440"/>
      <c r="AS17" s="440"/>
      <c r="AT17" s="441"/>
      <c r="AU17" s="523"/>
      <c r="AV17" s="524"/>
      <c r="AW17" s="524"/>
      <c r="AX17" s="524"/>
      <c r="AY17" s="446" t="s">
        <v>157</v>
      </c>
      <c r="AZ17" s="447"/>
      <c r="BA17" s="447"/>
      <c r="BB17" s="447"/>
      <c r="BC17" s="447"/>
      <c r="BD17" s="447"/>
      <c r="BE17" s="447"/>
      <c r="BF17" s="447"/>
      <c r="BG17" s="447"/>
      <c r="BH17" s="447"/>
      <c r="BI17" s="447"/>
      <c r="BJ17" s="447"/>
      <c r="BK17" s="447"/>
      <c r="BL17" s="447"/>
      <c r="BM17" s="448"/>
      <c r="BN17" s="466">
        <v>5320923</v>
      </c>
      <c r="BO17" s="467"/>
      <c r="BP17" s="467"/>
      <c r="BQ17" s="467"/>
      <c r="BR17" s="467"/>
      <c r="BS17" s="467"/>
      <c r="BT17" s="467"/>
      <c r="BU17" s="468"/>
      <c r="BV17" s="466">
        <v>5316235</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158</v>
      </c>
      <c r="C18" s="529"/>
      <c r="D18" s="529"/>
      <c r="E18" s="530"/>
      <c r="F18" s="530"/>
      <c r="G18" s="530"/>
      <c r="H18" s="530"/>
      <c r="I18" s="530"/>
      <c r="J18" s="530"/>
      <c r="K18" s="530"/>
      <c r="L18" s="531">
        <v>140.05000000000001</v>
      </c>
      <c r="M18" s="531"/>
      <c r="N18" s="531"/>
      <c r="O18" s="531"/>
      <c r="P18" s="531"/>
      <c r="Q18" s="531"/>
      <c r="R18" s="532"/>
      <c r="S18" s="532"/>
      <c r="T18" s="532"/>
      <c r="U18" s="532"/>
      <c r="V18" s="533"/>
      <c r="W18" s="547"/>
      <c r="X18" s="548"/>
      <c r="Y18" s="548"/>
      <c r="Z18" s="548"/>
      <c r="AA18" s="548"/>
      <c r="AB18" s="558"/>
      <c r="AC18" s="430">
        <v>70.599999999999994</v>
      </c>
      <c r="AD18" s="431"/>
      <c r="AE18" s="431"/>
      <c r="AF18" s="431"/>
      <c r="AG18" s="534"/>
      <c r="AH18" s="430">
        <v>68.900000000000006</v>
      </c>
      <c r="AI18" s="431"/>
      <c r="AJ18" s="431"/>
      <c r="AK18" s="431"/>
      <c r="AL18" s="432"/>
      <c r="AM18" s="535"/>
      <c r="AN18" s="440"/>
      <c r="AO18" s="440"/>
      <c r="AP18" s="440"/>
      <c r="AQ18" s="440"/>
      <c r="AR18" s="440"/>
      <c r="AS18" s="440"/>
      <c r="AT18" s="441"/>
      <c r="AU18" s="523"/>
      <c r="AV18" s="524"/>
      <c r="AW18" s="524"/>
      <c r="AX18" s="524"/>
      <c r="AY18" s="446" t="s">
        <v>159</v>
      </c>
      <c r="AZ18" s="447"/>
      <c r="BA18" s="447"/>
      <c r="BB18" s="447"/>
      <c r="BC18" s="447"/>
      <c r="BD18" s="447"/>
      <c r="BE18" s="447"/>
      <c r="BF18" s="447"/>
      <c r="BG18" s="447"/>
      <c r="BH18" s="447"/>
      <c r="BI18" s="447"/>
      <c r="BJ18" s="447"/>
      <c r="BK18" s="447"/>
      <c r="BL18" s="447"/>
      <c r="BM18" s="448"/>
      <c r="BN18" s="466">
        <v>9539330</v>
      </c>
      <c r="BO18" s="467"/>
      <c r="BP18" s="467"/>
      <c r="BQ18" s="467"/>
      <c r="BR18" s="467"/>
      <c r="BS18" s="467"/>
      <c r="BT18" s="467"/>
      <c r="BU18" s="468"/>
      <c r="BV18" s="466">
        <v>9629349</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160</v>
      </c>
      <c r="C19" s="529"/>
      <c r="D19" s="529"/>
      <c r="E19" s="530"/>
      <c r="F19" s="530"/>
      <c r="G19" s="530"/>
      <c r="H19" s="530"/>
      <c r="I19" s="530"/>
      <c r="J19" s="530"/>
      <c r="K19" s="530"/>
      <c r="L19" s="536">
        <v>235</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161</v>
      </c>
      <c r="AZ19" s="447"/>
      <c r="BA19" s="447"/>
      <c r="BB19" s="447"/>
      <c r="BC19" s="447"/>
      <c r="BD19" s="447"/>
      <c r="BE19" s="447"/>
      <c r="BF19" s="447"/>
      <c r="BG19" s="447"/>
      <c r="BH19" s="447"/>
      <c r="BI19" s="447"/>
      <c r="BJ19" s="447"/>
      <c r="BK19" s="447"/>
      <c r="BL19" s="447"/>
      <c r="BM19" s="448"/>
      <c r="BN19" s="466">
        <v>11298290</v>
      </c>
      <c r="BO19" s="467"/>
      <c r="BP19" s="467"/>
      <c r="BQ19" s="467"/>
      <c r="BR19" s="467"/>
      <c r="BS19" s="467"/>
      <c r="BT19" s="467"/>
      <c r="BU19" s="468"/>
      <c r="BV19" s="466">
        <v>11472168</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162</v>
      </c>
      <c r="C20" s="529"/>
      <c r="D20" s="529"/>
      <c r="E20" s="530"/>
      <c r="F20" s="530"/>
      <c r="G20" s="530"/>
      <c r="H20" s="530"/>
      <c r="I20" s="530"/>
      <c r="J20" s="530"/>
      <c r="K20" s="530"/>
      <c r="L20" s="536">
        <v>14170</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163</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164</v>
      </c>
      <c r="C22" s="496"/>
      <c r="D22" s="497"/>
      <c r="E22" s="504" t="s">
        <v>1</v>
      </c>
      <c r="F22" s="479"/>
      <c r="G22" s="479"/>
      <c r="H22" s="479"/>
      <c r="I22" s="479"/>
      <c r="J22" s="479"/>
      <c r="K22" s="480"/>
      <c r="L22" s="504" t="s">
        <v>165</v>
      </c>
      <c r="M22" s="479"/>
      <c r="N22" s="479"/>
      <c r="O22" s="479"/>
      <c r="P22" s="480"/>
      <c r="Q22" s="489" t="s">
        <v>166</v>
      </c>
      <c r="R22" s="490"/>
      <c r="S22" s="490"/>
      <c r="T22" s="490"/>
      <c r="U22" s="490"/>
      <c r="V22" s="505"/>
      <c r="W22" s="507" t="s">
        <v>167</v>
      </c>
      <c r="X22" s="496"/>
      <c r="Y22" s="497"/>
      <c r="Z22" s="504" t="s">
        <v>1</v>
      </c>
      <c r="AA22" s="479"/>
      <c r="AB22" s="479"/>
      <c r="AC22" s="479"/>
      <c r="AD22" s="479"/>
      <c r="AE22" s="479"/>
      <c r="AF22" s="479"/>
      <c r="AG22" s="480"/>
      <c r="AH22" s="478" t="s">
        <v>168</v>
      </c>
      <c r="AI22" s="479"/>
      <c r="AJ22" s="479"/>
      <c r="AK22" s="479"/>
      <c r="AL22" s="480"/>
      <c r="AM22" s="478" t="s">
        <v>169</v>
      </c>
      <c r="AN22" s="484"/>
      <c r="AO22" s="484"/>
      <c r="AP22" s="484"/>
      <c r="AQ22" s="484"/>
      <c r="AR22" s="485"/>
      <c r="AS22" s="489" t="s">
        <v>166</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170</v>
      </c>
      <c r="AZ23" s="459"/>
      <c r="BA23" s="459"/>
      <c r="BB23" s="459"/>
      <c r="BC23" s="459"/>
      <c r="BD23" s="459"/>
      <c r="BE23" s="459"/>
      <c r="BF23" s="459"/>
      <c r="BG23" s="459"/>
      <c r="BH23" s="459"/>
      <c r="BI23" s="459"/>
      <c r="BJ23" s="459"/>
      <c r="BK23" s="459"/>
      <c r="BL23" s="459"/>
      <c r="BM23" s="460"/>
      <c r="BN23" s="466">
        <v>17329631</v>
      </c>
      <c r="BO23" s="467"/>
      <c r="BP23" s="467"/>
      <c r="BQ23" s="467"/>
      <c r="BR23" s="467"/>
      <c r="BS23" s="467"/>
      <c r="BT23" s="467"/>
      <c r="BU23" s="468"/>
      <c r="BV23" s="466">
        <v>17651006</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171</v>
      </c>
      <c r="F24" s="440"/>
      <c r="G24" s="440"/>
      <c r="H24" s="440"/>
      <c r="I24" s="440"/>
      <c r="J24" s="440"/>
      <c r="K24" s="441"/>
      <c r="L24" s="442">
        <v>1</v>
      </c>
      <c r="M24" s="443"/>
      <c r="N24" s="443"/>
      <c r="O24" s="443"/>
      <c r="P24" s="444"/>
      <c r="Q24" s="442">
        <v>7830</v>
      </c>
      <c r="R24" s="443"/>
      <c r="S24" s="443"/>
      <c r="T24" s="443"/>
      <c r="U24" s="443"/>
      <c r="V24" s="444"/>
      <c r="W24" s="508"/>
      <c r="X24" s="499"/>
      <c r="Y24" s="500"/>
      <c r="Z24" s="439" t="s">
        <v>172</v>
      </c>
      <c r="AA24" s="440"/>
      <c r="AB24" s="440"/>
      <c r="AC24" s="440"/>
      <c r="AD24" s="440"/>
      <c r="AE24" s="440"/>
      <c r="AF24" s="440"/>
      <c r="AG24" s="441"/>
      <c r="AH24" s="442">
        <v>283</v>
      </c>
      <c r="AI24" s="443"/>
      <c r="AJ24" s="443"/>
      <c r="AK24" s="443"/>
      <c r="AL24" s="444"/>
      <c r="AM24" s="442">
        <v>933900</v>
      </c>
      <c r="AN24" s="443"/>
      <c r="AO24" s="443"/>
      <c r="AP24" s="443"/>
      <c r="AQ24" s="443"/>
      <c r="AR24" s="444"/>
      <c r="AS24" s="442">
        <v>3300</v>
      </c>
      <c r="AT24" s="443"/>
      <c r="AU24" s="443"/>
      <c r="AV24" s="443"/>
      <c r="AW24" s="443"/>
      <c r="AX24" s="445"/>
      <c r="AY24" s="433" t="s">
        <v>173</v>
      </c>
      <c r="AZ24" s="434"/>
      <c r="BA24" s="434"/>
      <c r="BB24" s="434"/>
      <c r="BC24" s="434"/>
      <c r="BD24" s="434"/>
      <c r="BE24" s="434"/>
      <c r="BF24" s="434"/>
      <c r="BG24" s="434"/>
      <c r="BH24" s="434"/>
      <c r="BI24" s="434"/>
      <c r="BJ24" s="434"/>
      <c r="BK24" s="434"/>
      <c r="BL24" s="434"/>
      <c r="BM24" s="435"/>
      <c r="BN24" s="466">
        <v>15016392</v>
      </c>
      <c r="BO24" s="467"/>
      <c r="BP24" s="467"/>
      <c r="BQ24" s="467"/>
      <c r="BR24" s="467"/>
      <c r="BS24" s="467"/>
      <c r="BT24" s="467"/>
      <c r="BU24" s="468"/>
      <c r="BV24" s="466">
        <v>15236830</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174</v>
      </c>
      <c r="F25" s="440"/>
      <c r="G25" s="440"/>
      <c r="H25" s="440"/>
      <c r="I25" s="440"/>
      <c r="J25" s="440"/>
      <c r="K25" s="441"/>
      <c r="L25" s="442">
        <v>1</v>
      </c>
      <c r="M25" s="443"/>
      <c r="N25" s="443"/>
      <c r="O25" s="443"/>
      <c r="P25" s="444"/>
      <c r="Q25" s="442">
        <v>6165</v>
      </c>
      <c r="R25" s="443"/>
      <c r="S25" s="443"/>
      <c r="T25" s="443"/>
      <c r="U25" s="443"/>
      <c r="V25" s="444"/>
      <c r="W25" s="508"/>
      <c r="X25" s="499"/>
      <c r="Y25" s="500"/>
      <c r="Z25" s="439" t="s">
        <v>175</v>
      </c>
      <c r="AA25" s="440"/>
      <c r="AB25" s="440"/>
      <c r="AC25" s="440"/>
      <c r="AD25" s="440"/>
      <c r="AE25" s="440"/>
      <c r="AF25" s="440"/>
      <c r="AG25" s="441"/>
      <c r="AH25" s="442" t="s">
        <v>138</v>
      </c>
      <c r="AI25" s="443"/>
      <c r="AJ25" s="443"/>
      <c r="AK25" s="443"/>
      <c r="AL25" s="444"/>
      <c r="AM25" s="442" t="s">
        <v>138</v>
      </c>
      <c r="AN25" s="443"/>
      <c r="AO25" s="443"/>
      <c r="AP25" s="443"/>
      <c r="AQ25" s="443"/>
      <c r="AR25" s="444"/>
      <c r="AS25" s="442" t="s">
        <v>138</v>
      </c>
      <c r="AT25" s="443"/>
      <c r="AU25" s="443"/>
      <c r="AV25" s="443"/>
      <c r="AW25" s="443"/>
      <c r="AX25" s="445"/>
      <c r="AY25" s="458" t="s">
        <v>176</v>
      </c>
      <c r="AZ25" s="459"/>
      <c r="BA25" s="459"/>
      <c r="BB25" s="459"/>
      <c r="BC25" s="459"/>
      <c r="BD25" s="459"/>
      <c r="BE25" s="459"/>
      <c r="BF25" s="459"/>
      <c r="BG25" s="459"/>
      <c r="BH25" s="459"/>
      <c r="BI25" s="459"/>
      <c r="BJ25" s="459"/>
      <c r="BK25" s="459"/>
      <c r="BL25" s="459"/>
      <c r="BM25" s="460"/>
      <c r="BN25" s="461">
        <v>2107947</v>
      </c>
      <c r="BO25" s="462"/>
      <c r="BP25" s="462"/>
      <c r="BQ25" s="462"/>
      <c r="BR25" s="462"/>
      <c r="BS25" s="462"/>
      <c r="BT25" s="462"/>
      <c r="BU25" s="463"/>
      <c r="BV25" s="461">
        <v>1832360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177</v>
      </c>
      <c r="F26" s="440"/>
      <c r="G26" s="440"/>
      <c r="H26" s="440"/>
      <c r="I26" s="440"/>
      <c r="J26" s="440"/>
      <c r="K26" s="441"/>
      <c r="L26" s="442">
        <v>1</v>
      </c>
      <c r="M26" s="443"/>
      <c r="N26" s="443"/>
      <c r="O26" s="443"/>
      <c r="P26" s="444"/>
      <c r="Q26" s="442">
        <v>5535</v>
      </c>
      <c r="R26" s="443"/>
      <c r="S26" s="443"/>
      <c r="T26" s="443"/>
      <c r="U26" s="443"/>
      <c r="V26" s="444"/>
      <c r="W26" s="508"/>
      <c r="X26" s="499"/>
      <c r="Y26" s="500"/>
      <c r="Z26" s="439" t="s">
        <v>178</v>
      </c>
      <c r="AA26" s="521"/>
      <c r="AB26" s="521"/>
      <c r="AC26" s="521"/>
      <c r="AD26" s="521"/>
      <c r="AE26" s="521"/>
      <c r="AF26" s="521"/>
      <c r="AG26" s="522"/>
      <c r="AH26" s="442">
        <v>17</v>
      </c>
      <c r="AI26" s="443"/>
      <c r="AJ26" s="443"/>
      <c r="AK26" s="443"/>
      <c r="AL26" s="444"/>
      <c r="AM26" s="442">
        <v>51867</v>
      </c>
      <c r="AN26" s="443"/>
      <c r="AO26" s="443"/>
      <c r="AP26" s="443"/>
      <c r="AQ26" s="443"/>
      <c r="AR26" s="444"/>
      <c r="AS26" s="442">
        <v>3051</v>
      </c>
      <c r="AT26" s="443"/>
      <c r="AU26" s="443"/>
      <c r="AV26" s="443"/>
      <c r="AW26" s="443"/>
      <c r="AX26" s="445"/>
      <c r="AY26" s="475" t="s">
        <v>179</v>
      </c>
      <c r="AZ26" s="476"/>
      <c r="BA26" s="476"/>
      <c r="BB26" s="476"/>
      <c r="BC26" s="476"/>
      <c r="BD26" s="476"/>
      <c r="BE26" s="476"/>
      <c r="BF26" s="476"/>
      <c r="BG26" s="476"/>
      <c r="BH26" s="476"/>
      <c r="BI26" s="476"/>
      <c r="BJ26" s="476"/>
      <c r="BK26" s="476"/>
      <c r="BL26" s="476"/>
      <c r="BM26" s="477"/>
      <c r="BN26" s="466" t="s">
        <v>138</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180</v>
      </c>
      <c r="F27" s="440"/>
      <c r="G27" s="440"/>
      <c r="H27" s="440"/>
      <c r="I27" s="440"/>
      <c r="J27" s="440"/>
      <c r="K27" s="441"/>
      <c r="L27" s="442">
        <v>1</v>
      </c>
      <c r="M27" s="443"/>
      <c r="N27" s="443"/>
      <c r="O27" s="443"/>
      <c r="P27" s="444"/>
      <c r="Q27" s="442">
        <v>4250</v>
      </c>
      <c r="R27" s="443"/>
      <c r="S27" s="443"/>
      <c r="T27" s="443"/>
      <c r="U27" s="443"/>
      <c r="V27" s="444"/>
      <c r="W27" s="508"/>
      <c r="X27" s="499"/>
      <c r="Y27" s="500"/>
      <c r="Z27" s="439" t="s">
        <v>181</v>
      </c>
      <c r="AA27" s="440"/>
      <c r="AB27" s="440"/>
      <c r="AC27" s="440"/>
      <c r="AD27" s="440"/>
      <c r="AE27" s="440"/>
      <c r="AF27" s="440"/>
      <c r="AG27" s="441"/>
      <c r="AH27" s="442" t="s">
        <v>138</v>
      </c>
      <c r="AI27" s="443"/>
      <c r="AJ27" s="443"/>
      <c r="AK27" s="443"/>
      <c r="AL27" s="444"/>
      <c r="AM27" s="442" t="s">
        <v>138</v>
      </c>
      <c r="AN27" s="443"/>
      <c r="AO27" s="443"/>
      <c r="AP27" s="443"/>
      <c r="AQ27" s="443"/>
      <c r="AR27" s="444"/>
      <c r="AS27" s="442" t="s">
        <v>138</v>
      </c>
      <c r="AT27" s="443"/>
      <c r="AU27" s="443"/>
      <c r="AV27" s="443"/>
      <c r="AW27" s="443"/>
      <c r="AX27" s="445"/>
      <c r="AY27" s="472" t="s">
        <v>182</v>
      </c>
      <c r="AZ27" s="473"/>
      <c r="BA27" s="473"/>
      <c r="BB27" s="473"/>
      <c r="BC27" s="473"/>
      <c r="BD27" s="473"/>
      <c r="BE27" s="473"/>
      <c r="BF27" s="473"/>
      <c r="BG27" s="473"/>
      <c r="BH27" s="473"/>
      <c r="BI27" s="473"/>
      <c r="BJ27" s="473"/>
      <c r="BK27" s="473"/>
      <c r="BL27" s="473"/>
      <c r="BM27" s="474"/>
      <c r="BN27" s="469" t="s">
        <v>138</v>
      </c>
      <c r="BO27" s="470"/>
      <c r="BP27" s="470"/>
      <c r="BQ27" s="470"/>
      <c r="BR27" s="470"/>
      <c r="BS27" s="470"/>
      <c r="BT27" s="470"/>
      <c r="BU27" s="471"/>
      <c r="BV27" s="469" t="s">
        <v>138</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183</v>
      </c>
      <c r="F28" s="440"/>
      <c r="G28" s="440"/>
      <c r="H28" s="440"/>
      <c r="I28" s="440"/>
      <c r="J28" s="440"/>
      <c r="K28" s="441"/>
      <c r="L28" s="442">
        <v>1</v>
      </c>
      <c r="M28" s="443"/>
      <c r="N28" s="443"/>
      <c r="O28" s="443"/>
      <c r="P28" s="444"/>
      <c r="Q28" s="442">
        <v>3660</v>
      </c>
      <c r="R28" s="443"/>
      <c r="S28" s="443"/>
      <c r="T28" s="443"/>
      <c r="U28" s="443"/>
      <c r="V28" s="444"/>
      <c r="W28" s="508"/>
      <c r="X28" s="499"/>
      <c r="Y28" s="500"/>
      <c r="Z28" s="439" t="s">
        <v>184</v>
      </c>
      <c r="AA28" s="440"/>
      <c r="AB28" s="440"/>
      <c r="AC28" s="440"/>
      <c r="AD28" s="440"/>
      <c r="AE28" s="440"/>
      <c r="AF28" s="440"/>
      <c r="AG28" s="441"/>
      <c r="AH28" s="442" t="s">
        <v>138</v>
      </c>
      <c r="AI28" s="443"/>
      <c r="AJ28" s="443"/>
      <c r="AK28" s="443"/>
      <c r="AL28" s="444"/>
      <c r="AM28" s="442" t="s">
        <v>138</v>
      </c>
      <c r="AN28" s="443"/>
      <c r="AO28" s="443"/>
      <c r="AP28" s="443"/>
      <c r="AQ28" s="443"/>
      <c r="AR28" s="444"/>
      <c r="AS28" s="442" t="s">
        <v>138</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2266940</v>
      </c>
      <c r="BO28" s="462"/>
      <c r="BP28" s="462"/>
      <c r="BQ28" s="462"/>
      <c r="BR28" s="462"/>
      <c r="BS28" s="462"/>
      <c r="BT28" s="462"/>
      <c r="BU28" s="463"/>
      <c r="BV28" s="461">
        <v>2280224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186</v>
      </c>
      <c r="F29" s="440"/>
      <c r="G29" s="440"/>
      <c r="H29" s="440"/>
      <c r="I29" s="440"/>
      <c r="J29" s="440"/>
      <c r="K29" s="441"/>
      <c r="L29" s="442">
        <v>16</v>
      </c>
      <c r="M29" s="443"/>
      <c r="N29" s="443"/>
      <c r="O29" s="443"/>
      <c r="P29" s="444"/>
      <c r="Q29" s="442">
        <v>3250</v>
      </c>
      <c r="R29" s="443"/>
      <c r="S29" s="443"/>
      <c r="T29" s="443"/>
      <c r="U29" s="443"/>
      <c r="V29" s="444"/>
      <c r="W29" s="509"/>
      <c r="X29" s="510"/>
      <c r="Y29" s="511"/>
      <c r="Z29" s="439" t="s">
        <v>187</v>
      </c>
      <c r="AA29" s="440"/>
      <c r="AB29" s="440"/>
      <c r="AC29" s="440"/>
      <c r="AD29" s="440"/>
      <c r="AE29" s="440"/>
      <c r="AF29" s="440"/>
      <c r="AG29" s="441"/>
      <c r="AH29" s="442">
        <v>283</v>
      </c>
      <c r="AI29" s="443"/>
      <c r="AJ29" s="443"/>
      <c r="AK29" s="443"/>
      <c r="AL29" s="444"/>
      <c r="AM29" s="442">
        <v>933900</v>
      </c>
      <c r="AN29" s="443"/>
      <c r="AO29" s="443"/>
      <c r="AP29" s="443"/>
      <c r="AQ29" s="443"/>
      <c r="AR29" s="444"/>
      <c r="AS29" s="442">
        <v>3300</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276821</v>
      </c>
      <c r="BO29" s="467"/>
      <c r="BP29" s="467"/>
      <c r="BQ29" s="467"/>
      <c r="BR29" s="467"/>
      <c r="BS29" s="467"/>
      <c r="BT29" s="467"/>
      <c r="BU29" s="468"/>
      <c r="BV29" s="466">
        <v>276780</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97.5</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2888296</v>
      </c>
      <c r="BO30" s="470"/>
      <c r="BP30" s="470"/>
      <c r="BQ30" s="470"/>
      <c r="BR30" s="470"/>
      <c r="BS30" s="470"/>
      <c r="BT30" s="470"/>
      <c r="BU30" s="471"/>
      <c r="BV30" s="469">
        <v>2986724</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196</v>
      </c>
      <c r="V33" s="429"/>
      <c r="W33" s="428" t="s">
        <v>197</v>
      </c>
      <c r="X33" s="428"/>
      <c r="Y33" s="428"/>
      <c r="Z33" s="428"/>
      <c r="AA33" s="428"/>
      <c r="AB33" s="428"/>
      <c r="AC33" s="428"/>
      <c r="AD33" s="428"/>
      <c r="AE33" s="428"/>
      <c r="AF33" s="428"/>
      <c r="AG33" s="428"/>
      <c r="AH33" s="428"/>
      <c r="AI33" s="428"/>
      <c r="AJ33" s="428"/>
      <c r="AK33" s="428"/>
      <c r="AL33" s="216"/>
      <c r="AM33" s="429" t="s">
        <v>196</v>
      </c>
      <c r="AN33" s="429"/>
      <c r="AO33" s="428" t="s">
        <v>197</v>
      </c>
      <c r="AP33" s="428"/>
      <c r="AQ33" s="428"/>
      <c r="AR33" s="428"/>
      <c r="AS33" s="428"/>
      <c r="AT33" s="428"/>
      <c r="AU33" s="428"/>
      <c r="AV33" s="428"/>
      <c r="AW33" s="428"/>
      <c r="AX33" s="428"/>
      <c r="AY33" s="428"/>
      <c r="AZ33" s="428"/>
      <c r="BA33" s="428"/>
      <c r="BB33" s="428"/>
      <c r="BC33" s="428"/>
      <c r="BD33" s="217"/>
      <c r="BE33" s="428" t="s">
        <v>198</v>
      </c>
      <c r="BF33" s="428"/>
      <c r="BG33" s="428" t="s">
        <v>199</v>
      </c>
      <c r="BH33" s="428"/>
      <c r="BI33" s="428"/>
      <c r="BJ33" s="428"/>
      <c r="BK33" s="428"/>
      <c r="BL33" s="428"/>
      <c r="BM33" s="428"/>
      <c r="BN33" s="428"/>
      <c r="BO33" s="428"/>
      <c r="BP33" s="428"/>
      <c r="BQ33" s="428"/>
      <c r="BR33" s="428"/>
      <c r="BS33" s="428"/>
      <c r="BT33" s="428"/>
      <c r="BU33" s="428"/>
      <c r="BV33" s="217"/>
      <c r="BW33" s="429" t="s">
        <v>198</v>
      </c>
      <c r="BX33" s="429"/>
      <c r="BY33" s="428" t="s">
        <v>200</v>
      </c>
      <c r="BZ33" s="428"/>
      <c r="CA33" s="428"/>
      <c r="CB33" s="428"/>
      <c r="CC33" s="428"/>
      <c r="CD33" s="428"/>
      <c r="CE33" s="428"/>
      <c r="CF33" s="428"/>
      <c r="CG33" s="428"/>
      <c r="CH33" s="428"/>
      <c r="CI33" s="428"/>
      <c r="CJ33" s="428"/>
      <c r="CK33" s="428"/>
      <c r="CL33" s="428"/>
      <c r="CM33" s="428"/>
      <c r="CN33" s="216"/>
      <c r="CO33" s="429" t="s">
        <v>196</v>
      </c>
      <c r="CP33" s="429"/>
      <c r="CQ33" s="428" t="s">
        <v>201</v>
      </c>
      <c r="CR33" s="428"/>
      <c r="CS33" s="428"/>
      <c r="CT33" s="428"/>
      <c r="CU33" s="428"/>
      <c r="CV33" s="428"/>
      <c r="CW33" s="428"/>
      <c r="CX33" s="428"/>
      <c r="CY33" s="428"/>
      <c r="CZ33" s="428"/>
      <c r="DA33" s="428"/>
      <c r="DB33" s="428"/>
      <c r="DC33" s="428"/>
      <c r="DD33" s="428"/>
      <c r="DE33" s="428"/>
      <c r="DF33" s="216"/>
      <c r="DG33" s="427" t="s">
        <v>202</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3</v>
      </c>
      <c r="V34" s="425"/>
      <c r="W34" s="424" t="str">
        <f>IF('各会計、関係団体の財政状況及び健全化判断比率'!B28="","",'各会計、関係団体の財政状況及び健全化判断比率'!B28)</f>
        <v>国民健康保険事業特別会計</v>
      </c>
      <c r="X34" s="424"/>
      <c r="Y34" s="424"/>
      <c r="Z34" s="424"/>
      <c r="AA34" s="424"/>
      <c r="AB34" s="424"/>
      <c r="AC34" s="424"/>
      <c r="AD34" s="424"/>
      <c r="AE34" s="424"/>
      <c r="AF34" s="424"/>
      <c r="AG34" s="424"/>
      <c r="AH34" s="424"/>
      <c r="AI34" s="424"/>
      <c r="AJ34" s="424"/>
      <c r="AK34" s="424"/>
      <c r="AL34" s="214"/>
      <c r="AM34" s="425">
        <f>IF(AO34="","",MAX(C34:D43,U34:V43)+1)</f>
        <v>7</v>
      </c>
      <c r="AN34" s="425"/>
      <c r="AO34" s="424" t="str">
        <f>IF('各会計、関係団体の財政状況及び健全化判断比率'!B32="","",'各会計、関係団体の財政状況及び健全化判断比率'!B32)</f>
        <v>水道事業会計</v>
      </c>
      <c r="AP34" s="424"/>
      <c r="AQ34" s="424"/>
      <c r="AR34" s="424"/>
      <c r="AS34" s="424"/>
      <c r="AT34" s="424"/>
      <c r="AU34" s="424"/>
      <c r="AV34" s="424"/>
      <c r="AW34" s="424"/>
      <c r="AX34" s="424"/>
      <c r="AY34" s="424"/>
      <c r="AZ34" s="424"/>
      <c r="BA34" s="424"/>
      <c r="BB34" s="424"/>
      <c r="BC34" s="424"/>
      <c r="BD34" s="214"/>
      <c r="BE34" s="425">
        <f>IF(BG34="","",MAX(C34:D43,U34:V43,AM34:AN43)+1)</f>
        <v>8</v>
      </c>
      <c r="BF34" s="425"/>
      <c r="BG34" s="424" t="str">
        <f>IF('各会計、関係団体の財政状況及び健全化判断比率'!B33="","",'各会計、関係団体の財政状況及び健全化判断比率'!B33)</f>
        <v>簡易水道事業特別会計</v>
      </c>
      <c r="BH34" s="424"/>
      <c r="BI34" s="424"/>
      <c r="BJ34" s="424"/>
      <c r="BK34" s="424"/>
      <c r="BL34" s="424"/>
      <c r="BM34" s="424"/>
      <c r="BN34" s="424"/>
      <c r="BO34" s="424"/>
      <c r="BP34" s="424"/>
      <c r="BQ34" s="424"/>
      <c r="BR34" s="424"/>
      <c r="BS34" s="424"/>
      <c r="BT34" s="424"/>
      <c r="BU34" s="424"/>
      <c r="BV34" s="214"/>
      <c r="BW34" s="425">
        <f>IF(BY34="","",MAX(C34:D43,U34:V43,AM34:AN43,BE34:BF43)+1)</f>
        <v>11</v>
      </c>
      <c r="BX34" s="425"/>
      <c r="BY34" s="424" t="str">
        <f>IF('各会計、関係団体の財政状況及び健全化判断比率'!B68="","",'各会計、関係団体の財政状況及び健全化判断比率'!B68)</f>
        <v>柳井地区広域消防組合</v>
      </c>
      <c r="BZ34" s="424"/>
      <c r="CA34" s="424"/>
      <c r="CB34" s="424"/>
      <c r="CC34" s="424"/>
      <c r="CD34" s="424"/>
      <c r="CE34" s="424"/>
      <c r="CF34" s="424"/>
      <c r="CG34" s="424"/>
      <c r="CH34" s="424"/>
      <c r="CI34" s="424"/>
      <c r="CJ34" s="424"/>
      <c r="CK34" s="424"/>
      <c r="CL34" s="424"/>
      <c r="CM34" s="424"/>
      <c r="CN34" s="214"/>
      <c r="CO34" s="425">
        <f>IF(CQ34="","",MAX(C34:D43,U34:V43,AM34:AN43,BE34:BF43,BW34:BX43)+1)</f>
        <v>21</v>
      </c>
      <c r="CP34" s="425"/>
      <c r="CQ34" s="424" t="str">
        <f>IF('各会計、関係団体の財政状況及び健全化判断比率'!BS7="","",'各会計、関係団体の財政状況及び健全化判断比率'!BS7)</f>
        <v>柳井市土地開発公社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〇</v>
      </c>
      <c r="DH34" s="426"/>
      <c r="DI34" s="218"/>
      <c r="DJ34" s="186"/>
      <c r="DK34" s="186"/>
      <c r="DL34" s="186"/>
      <c r="DM34" s="186"/>
      <c r="DN34" s="186"/>
      <c r="DO34" s="186"/>
    </row>
    <row r="35" spans="1:119" ht="32.25" customHeight="1" x14ac:dyDescent="0.15">
      <c r="A35" s="187"/>
      <c r="B35" s="213"/>
      <c r="C35" s="425">
        <f>IF(E35="","",C34+1)</f>
        <v>2</v>
      </c>
      <c r="D35" s="425"/>
      <c r="E35" s="424" t="str">
        <f>IF('各会計、関係団体の財政状況及び健全化判断比率'!B8="","",'各会計、関係団体の財政状況及び健全化判断比率'!B8)</f>
        <v>市有林野区事業特別会計</v>
      </c>
      <c r="F35" s="424"/>
      <c r="G35" s="424"/>
      <c r="H35" s="424"/>
      <c r="I35" s="424"/>
      <c r="J35" s="424"/>
      <c r="K35" s="424"/>
      <c r="L35" s="424"/>
      <c r="M35" s="424"/>
      <c r="N35" s="424"/>
      <c r="O35" s="424"/>
      <c r="P35" s="424"/>
      <c r="Q35" s="424"/>
      <c r="R35" s="424"/>
      <c r="S35" s="424"/>
      <c r="T35" s="214"/>
      <c r="U35" s="425">
        <f>IF(W35="","",U34+1)</f>
        <v>4</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f t="shared" ref="BE35:BE43" si="1">IF(BG35="","",BE34+1)</f>
        <v>9</v>
      </c>
      <c r="BF35" s="425"/>
      <c r="BG35" s="424" t="str">
        <f>IF('各会計、関係団体の財政状況及び健全化判断比率'!B34="","",'各会計、関係団体の財政状況及び健全化判断比率'!B34)</f>
        <v>公共下水道事業特別会計</v>
      </c>
      <c r="BH35" s="424"/>
      <c r="BI35" s="424"/>
      <c r="BJ35" s="424"/>
      <c r="BK35" s="424"/>
      <c r="BL35" s="424"/>
      <c r="BM35" s="424"/>
      <c r="BN35" s="424"/>
      <c r="BO35" s="424"/>
      <c r="BP35" s="424"/>
      <c r="BQ35" s="424"/>
      <c r="BR35" s="424"/>
      <c r="BS35" s="424"/>
      <c r="BT35" s="424"/>
      <c r="BU35" s="424"/>
      <c r="BV35" s="214"/>
      <c r="BW35" s="425">
        <f t="shared" ref="BW35:BW43" si="2">IF(BY35="","",BW34+1)</f>
        <v>12</v>
      </c>
      <c r="BX35" s="425"/>
      <c r="BY35" s="424" t="str">
        <f>IF('各会計、関係団体の財政状況及び健全化判断比率'!B69="","",'各会計、関係団体の財政状況及び健全化判断比率'!B69)</f>
        <v>周東環境衛生組合</v>
      </c>
      <c r="BZ35" s="424"/>
      <c r="CA35" s="424"/>
      <c r="CB35" s="424"/>
      <c r="CC35" s="424"/>
      <c r="CD35" s="424"/>
      <c r="CE35" s="424"/>
      <c r="CF35" s="424"/>
      <c r="CG35" s="424"/>
      <c r="CH35" s="424"/>
      <c r="CI35" s="424"/>
      <c r="CJ35" s="424"/>
      <c r="CK35" s="424"/>
      <c r="CL35" s="424"/>
      <c r="CM35" s="424"/>
      <c r="CN35" s="214"/>
      <c r="CO35" s="425">
        <f t="shared" ref="CO35:CO43" si="3">IF(CQ35="","",CO34+1)</f>
        <v>22</v>
      </c>
      <c r="CP35" s="425"/>
      <c r="CQ35" s="424" t="str">
        <f>IF('各会計、関係団体の財政状況及び健全化判断比率'!BS8="","",'各会計、関係団体の財政状況及び健全化判断比率'!BS8)</f>
        <v>平郡航路</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〇</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5</v>
      </c>
      <c r="V36" s="425"/>
      <c r="W36" s="424" t="str">
        <f>IF('各会計、関係団体の財政状況及び健全化判断比率'!B30="","",'各会計、関係団体の財政状況及び健全化判断比率'!B30)</f>
        <v>後期高齢者医療事業特別会計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f t="shared" si="1"/>
        <v>10</v>
      </c>
      <c r="BF36" s="425"/>
      <c r="BG36" s="424" t="str">
        <f>IF('各会計、関係団体の財政状況及び健全化判断比率'!B35="","",'各会計、関係団体の財政状況及び健全化判断比率'!B35)</f>
        <v>農業集落排水事業特別会計</v>
      </c>
      <c r="BH36" s="424"/>
      <c r="BI36" s="424"/>
      <c r="BJ36" s="424"/>
      <c r="BK36" s="424"/>
      <c r="BL36" s="424"/>
      <c r="BM36" s="424"/>
      <c r="BN36" s="424"/>
      <c r="BO36" s="424"/>
      <c r="BP36" s="424"/>
      <c r="BQ36" s="424"/>
      <c r="BR36" s="424"/>
      <c r="BS36" s="424"/>
      <c r="BT36" s="424"/>
      <c r="BU36" s="424"/>
      <c r="BV36" s="214"/>
      <c r="BW36" s="425">
        <f t="shared" si="2"/>
        <v>13</v>
      </c>
      <c r="BX36" s="425"/>
      <c r="BY36" s="424" t="str">
        <f>IF('各会計、関係団体の財政状況及び健全化判断比率'!B70="","",'各会計、関係団体の財政状況及び健全化判断比率'!B70)</f>
        <v>柳井地域広域水道企業団</v>
      </c>
      <c r="BZ36" s="424"/>
      <c r="CA36" s="424"/>
      <c r="CB36" s="424"/>
      <c r="CC36" s="424"/>
      <c r="CD36" s="424"/>
      <c r="CE36" s="424"/>
      <c r="CF36" s="424"/>
      <c r="CG36" s="424"/>
      <c r="CH36" s="424"/>
      <c r="CI36" s="424"/>
      <c r="CJ36" s="424"/>
      <c r="CK36" s="424"/>
      <c r="CL36" s="424"/>
      <c r="CM36" s="424"/>
      <c r="CN36" s="214"/>
      <c r="CO36" s="425">
        <f t="shared" si="3"/>
        <v>23</v>
      </c>
      <c r="CP36" s="425"/>
      <c r="CQ36" s="424" t="str">
        <f>IF('各会計、関係団体の財政状況及び健全化判断比率'!BS9="","",'各会計、関係団体の財政状況及び健全化判断比率'!BS9)</f>
        <v>やない花のまちづくり振興財団</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f t="shared" si="4"/>
        <v>6</v>
      </c>
      <c r="V37" s="425"/>
      <c r="W37" s="424" t="str">
        <f>IF('各会計、関係団体の財政状況及び健全化判断比率'!B31="","",'各会計、関係団体の財政状況及び健全化判断比率'!B31)</f>
        <v>市営駐車場事業特別会計</v>
      </c>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14</v>
      </c>
      <c r="BX37" s="425"/>
      <c r="BY37" s="424" t="str">
        <f>IF('各会計、関係団体の財政状況及び健全化判断比率'!B71="","",'各会計、関係団体の財政状況及び健全化判断比率'!B71)</f>
        <v>山口県市町総合事務組合
（一般会計）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15</v>
      </c>
      <c r="BX38" s="425"/>
      <c r="BY38" s="424" t="str">
        <f>IF('各会計、関係団体の財政状況及び健全化判断比率'!B72="","",'各会計、関係団体の財政状況及び健全化判断比率'!B72)</f>
        <v>山口県市町総合事務組合
（消防団員補償等特別会計）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16</v>
      </c>
      <c r="BX39" s="425"/>
      <c r="BY39" s="424" t="str">
        <f>IF('各会計、関係団体の財政状況及び健全化判断比率'!B73="","",'各会計、関係団体の財政状況及び健全化判断比率'!B73)</f>
        <v>山口県市町総合事務組合
（非常勤職員公務災害補償特別会計）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17</v>
      </c>
      <c r="BX40" s="425"/>
      <c r="BY40" s="424" t="str">
        <f>IF('各会計、関係団体の財政状況及び健全化判断比率'!B74="","",'各会計、関係団体の財政状況及び健全化判断比率'!B74)</f>
        <v>山口県市町総合事務組合
（山口県市町公平委員会特別会計）</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18</v>
      </c>
      <c r="BX41" s="425"/>
      <c r="BY41" s="424" t="str">
        <f>IF('各会計、関係団体の財政状況及び健全化判断比率'!B75="","",'各会計、関係団体の財政状況及び健全化判断比率'!B75)</f>
        <v>山口県市町総合事務組合
（交通災害共済特別会計）</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f t="shared" si="2"/>
        <v>19</v>
      </c>
      <c r="BX42" s="425"/>
      <c r="BY42" s="424" t="str">
        <f>IF('各会計、関係団体の財政状況及び健全化判断比率'!B76="","",'各会計、関係団体の財政状況及び健全化判断比率'!B76)</f>
        <v>山口県市町総合事務組合
（山口県自治会館管理特別会計）</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f t="shared" si="2"/>
        <v>20</v>
      </c>
      <c r="BX43" s="425"/>
      <c r="BY43" s="424" t="str">
        <f>IF('各会計、関係団体の財政状況及び健全化判断比率'!B77="","",'各会計、関係団体の財政状況及び健全化判断比率'!B77)</f>
        <v>山口県後期高齢者医療広域連合
（一般会計）</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nEyoxmEnlsUN9Z4iyV50OEk6uZbcZ8ZlUNPbfffVcuk3Oguyn5/mWkcxn4022vn3CBatZVRpzq3qmwdvAvMe7A==" saltValue="drrT7M9k+JRoeiv0OLCc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90" zoomScaleNormal="9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211</v>
      </c>
      <c r="DI1" s="798"/>
      <c r="DJ1" s="798"/>
      <c r="DK1" s="798"/>
      <c r="DL1" s="798"/>
      <c r="DM1" s="798"/>
      <c r="DN1" s="799"/>
      <c r="DO1" s="226"/>
      <c r="DP1" s="797" t="s">
        <v>212</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214</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215</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216</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217</v>
      </c>
      <c r="S4" s="740"/>
      <c r="T4" s="740"/>
      <c r="U4" s="740"/>
      <c r="V4" s="740"/>
      <c r="W4" s="740"/>
      <c r="X4" s="740"/>
      <c r="Y4" s="741"/>
      <c r="Z4" s="739" t="s">
        <v>218</v>
      </c>
      <c r="AA4" s="740"/>
      <c r="AB4" s="740"/>
      <c r="AC4" s="741"/>
      <c r="AD4" s="739" t="s">
        <v>219</v>
      </c>
      <c r="AE4" s="740"/>
      <c r="AF4" s="740"/>
      <c r="AG4" s="740"/>
      <c r="AH4" s="740"/>
      <c r="AI4" s="740"/>
      <c r="AJ4" s="740"/>
      <c r="AK4" s="741"/>
      <c r="AL4" s="739" t="s">
        <v>218</v>
      </c>
      <c r="AM4" s="740"/>
      <c r="AN4" s="740"/>
      <c r="AO4" s="741"/>
      <c r="AP4" s="800" t="s">
        <v>220</v>
      </c>
      <c r="AQ4" s="800"/>
      <c r="AR4" s="800"/>
      <c r="AS4" s="800"/>
      <c r="AT4" s="800"/>
      <c r="AU4" s="800"/>
      <c r="AV4" s="800"/>
      <c r="AW4" s="800"/>
      <c r="AX4" s="800"/>
      <c r="AY4" s="800"/>
      <c r="AZ4" s="800"/>
      <c r="BA4" s="800"/>
      <c r="BB4" s="800"/>
      <c r="BC4" s="800"/>
      <c r="BD4" s="800"/>
      <c r="BE4" s="800"/>
      <c r="BF4" s="800"/>
      <c r="BG4" s="800" t="s">
        <v>221</v>
      </c>
      <c r="BH4" s="800"/>
      <c r="BI4" s="800"/>
      <c r="BJ4" s="800"/>
      <c r="BK4" s="800"/>
      <c r="BL4" s="800"/>
      <c r="BM4" s="800"/>
      <c r="BN4" s="800"/>
      <c r="BO4" s="800" t="s">
        <v>218</v>
      </c>
      <c r="BP4" s="800"/>
      <c r="BQ4" s="800"/>
      <c r="BR4" s="800"/>
      <c r="BS4" s="800" t="s">
        <v>222</v>
      </c>
      <c r="BT4" s="800"/>
      <c r="BU4" s="800"/>
      <c r="BV4" s="800"/>
      <c r="BW4" s="800"/>
      <c r="BX4" s="800"/>
      <c r="BY4" s="800"/>
      <c r="BZ4" s="800"/>
      <c r="CA4" s="800"/>
      <c r="CB4" s="800"/>
      <c r="CD4" s="782" t="s">
        <v>223</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224</v>
      </c>
      <c r="C5" s="745"/>
      <c r="D5" s="745"/>
      <c r="E5" s="745"/>
      <c r="F5" s="745"/>
      <c r="G5" s="745"/>
      <c r="H5" s="745"/>
      <c r="I5" s="745"/>
      <c r="J5" s="745"/>
      <c r="K5" s="745"/>
      <c r="L5" s="745"/>
      <c r="M5" s="745"/>
      <c r="N5" s="745"/>
      <c r="O5" s="745"/>
      <c r="P5" s="745"/>
      <c r="Q5" s="746"/>
      <c r="R5" s="733">
        <v>4856636</v>
      </c>
      <c r="S5" s="734"/>
      <c r="T5" s="734"/>
      <c r="U5" s="734"/>
      <c r="V5" s="734"/>
      <c r="W5" s="734"/>
      <c r="X5" s="734"/>
      <c r="Y5" s="777"/>
      <c r="Z5" s="795">
        <v>28.3</v>
      </c>
      <c r="AA5" s="795"/>
      <c r="AB5" s="795"/>
      <c r="AC5" s="795"/>
      <c r="AD5" s="796">
        <v>4591699</v>
      </c>
      <c r="AE5" s="796"/>
      <c r="AF5" s="796"/>
      <c r="AG5" s="796"/>
      <c r="AH5" s="796"/>
      <c r="AI5" s="796"/>
      <c r="AJ5" s="796"/>
      <c r="AK5" s="796"/>
      <c r="AL5" s="778">
        <v>49.4</v>
      </c>
      <c r="AM5" s="749"/>
      <c r="AN5" s="749"/>
      <c r="AO5" s="779"/>
      <c r="AP5" s="744" t="s">
        <v>225</v>
      </c>
      <c r="AQ5" s="745"/>
      <c r="AR5" s="745"/>
      <c r="AS5" s="745"/>
      <c r="AT5" s="745"/>
      <c r="AU5" s="745"/>
      <c r="AV5" s="745"/>
      <c r="AW5" s="745"/>
      <c r="AX5" s="745"/>
      <c r="AY5" s="745"/>
      <c r="AZ5" s="745"/>
      <c r="BA5" s="745"/>
      <c r="BB5" s="745"/>
      <c r="BC5" s="745"/>
      <c r="BD5" s="745"/>
      <c r="BE5" s="745"/>
      <c r="BF5" s="746"/>
      <c r="BG5" s="678">
        <v>4591699</v>
      </c>
      <c r="BH5" s="679"/>
      <c r="BI5" s="679"/>
      <c r="BJ5" s="679"/>
      <c r="BK5" s="679"/>
      <c r="BL5" s="679"/>
      <c r="BM5" s="679"/>
      <c r="BN5" s="680"/>
      <c r="BO5" s="715">
        <v>94.5</v>
      </c>
      <c r="BP5" s="715"/>
      <c r="BQ5" s="715"/>
      <c r="BR5" s="715"/>
      <c r="BS5" s="716">
        <v>38137</v>
      </c>
      <c r="BT5" s="716"/>
      <c r="BU5" s="716"/>
      <c r="BV5" s="716"/>
      <c r="BW5" s="716"/>
      <c r="BX5" s="716"/>
      <c r="BY5" s="716"/>
      <c r="BZ5" s="716"/>
      <c r="CA5" s="716"/>
      <c r="CB5" s="775"/>
      <c r="CD5" s="782" t="s">
        <v>220</v>
      </c>
      <c r="CE5" s="783"/>
      <c r="CF5" s="783"/>
      <c r="CG5" s="783"/>
      <c r="CH5" s="783"/>
      <c r="CI5" s="783"/>
      <c r="CJ5" s="783"/>
      <c r="CK5" s="783"/>
      <c r="CL5" s="783"/>
      <c r="CM5" s="783"/>
      <c r="CN5" s="783"/>
      <c r="CO5" s="783"/>
      <c r="CP5" s="783"/>
      <c r="CQ5" s="784"/>
      <c r="CR5" s="782" t="s">
        <v>226</v>
      </c>
      <c r="CS5" s="783"/>
      <c r="CT5" s="783"/>
      <c r="CU5" s="783"/>
      <c r="CV5" s="783"/>
      <c r="CW5" s="783"/>
      <c r="CX5" s="783"/>
      <c r="CY5" s="784"/>
      <c r="CZ5" s="782" t="s">
        <v>218</v>
      </c>
      <c r="DA5" s="783"/>
      <c r="DB5" s="783"/>
      <c r="DC5" s="784"/>
      <c r="DD5" s="782" t="s">
        <v>227</v>
      </c>
      <c r="DE5" s="783"/>
      <c r="DF5" s="783"/>
      <c r="DG5" s="783"/>
      <c r="DH5" s="783"/>
      <c r="DI5" s="783"/>
      <c r="DJ5" s="783"/>
      <c r="DK5" s="783"/>
      <c r="DL5" s="783"/>
      <c r="DM5" s="783"/>
      <c r="DN5" s="783"/>
      <c r="DO5" s="783"/>
      <c r="DP5" s="784"/>
      <c r="DQ5" s="782" t="s">
        <v>228</v>
      </c>
      <c r="DR5" s="783"/>
      <c r="DS5" s="783"/>
      <c r="DT5" s="783"/>
      <c r="DU5" s="783"/>
      <c r="DV5" s="783"/>
      <c r="DW5" s="783"/>
      <c r="DX5" s="783"/>
      <c r="DY5" s="783"/>
      <c r="DZ5" s="783"/>
      <c r="EA5" s="783"/>
      <c r="EB5" s="783"/>
      <c r="EC5" s="784"/>
    </row>
    <row r="6" spans="2:143" ht="11.25" customHeight="1" x14ac:dyDescent="0.15">
      <c r="B6" s="675" t="s">
        <v>229</v>
      </c>
      <c r="C6" s="676"/>
      <c r="D6" s="676"/>
      <c r="E6" s="676"/>
      <c r="F6" s="676"/>
      <c r="G6" s="676"/>
      <c r="H6" s="676"/>
      <c r="I6" s="676"/>
      <c r="J6" s="676"/>
      <c r="K6" s="676"/>
      <c r="L6" s="676"/>
      <c r="M6" s="676"/>
      <c r="N6" s="676"/>
      <c r="O6" s="676"/>
      <c r="P6" s="676"/>
      <c r="Q6" s="677"/>
      <c r="R6" s="678">
        <v>126179</v>
      </c>
      <c r="S6" s="679"/>
      <c r="T6" s="679"/>
      <c r="U6" s="679"/>
      <c r="V6" s="679"/>
      <c r="W6" s="679"/>
      <c r="X6" s="679"/>
      <c r="Y6" s="680"/>
      <c r="Z6" s="715">
        <v>0.7</v>
      </c>
      <c r="AA6" s="715"/>
      <c r="AB6" s="715"/>
      <c r="AC6" s="715"/>
      <c r="AD6" s="716">
        <v>126179</v>
      </c>
      <c r="AE6" s="716"/>
      <c r="AF6" s="716"/>
      <c r="AG6" s="716"/>
      <c r="AH6" s="716"/>
      <c r="AI6" s="716"/>
      <c r="AJ6" s="716"/>
      <c r="AK6" s="716"/>
      <c r="AL6" s="681">
        <v>1.4</v>
      </c>
      <c r="AM6" s="682"/>
      <c r="AN6" s="682"/>
      <c r="AO6" s="717"/>
      <c r="AP6" s="675" t="s">
        <v>230</v>
      </c>
      <c r="AQ6" s="676"/>
      <c r="AR6" s="676"/>
      <c r="AS6" s="676"/>
      <c r="AT6" s="676"/>
      <c r="AU6" s="676"/>
      <c r="AV6" s="676"/>
      <c r="AW6" s="676"/>
      <c r="AX6" s="676"/>
      <c r="AY6" s="676"/>
      <c r="AZ6" s="676"/>
      <c r="BA6" s="676"/>
      <c r="BB6" s="676"/>
      <c r="BC6" s="676"/>
      <c r="BD6" s="676"/>
      <c r="BE6" s="676"/>
      <c r="BF6" s="677"/>
      <c r="BG6" s="678">
        <v>4591699</v>
      </c>
      <c r="BH6" s="679"/>
      <c r="BI6" s="679"/>
      <c r="BJ6" s="679"/>
      <c r="BK6" s="679"/>
      <c r="BL6" s="679"/>
      <c r="BM6" s="679"/>
      <c r="BN6" s="680"/>
      <c r="BO6" s="715">
        <v>94.5</v>
      </c>
      <c r="BP6" s="715"/>
      <c r="BQ6" s="715"/>
      <c r="BR6" s="715"/>
      <c r="BS6" s="716">
        <v>38137</v>
      </c>
      <c r="BT6" s="716"/>
      <c r="BU6" s="716"/>
      <c r="BV6" s="716"/>
      <c r="BW6" s="716"/>
      <c r="BX6" s="716"/>
      <c r="BY6" s="716"/>
      <c r="BZ6" s="716"/>
      <c r="CA6" s="716"/>
      <c r="CB6" s="775"/>
      <c r="CD6" s="736" t="s">
        <v>231</v>
      </c>
      <c r="CE6" s="737"/>
      <c r="CF6" s="737"/>
      <c r="CG6" s="737"/>
      <c r="CH6" s="737"/>
      <c r="CI6" s="737"/>
      <c r="CJ6" s="737"/>
      <c r="CK6" s="737"/>
      <c r="CL6" s="737"/>
      <c r="CM6" s="737"/>
      <c r="CN6" s="737"/>
      <c r="CO6" s="737"/>
      <c r="CP6" s="737"/>
      <c r="CQ6" s="738"/>
      <c r="CR6" s="678">
        <v>172101</v>
      </c>
      <c r="CS6" s="679"/>
      <c r="CT6" s="679"/>
      <c r="CU6" s="679"/>
      <c r="CV6" s="679"/>
      <c r="CW6" s="679"/>
      <c r="CX6" s="679"/>
      <c r="CY6" s="680"/>
      <c r="CZ6" s="778">
        <v>1</v>
      </c>
      <c r="DA6" s="749"/>
      <c r="DB6" s="749"/>
      <c r="DC6" s="781"/>
      <c r="DD6" s="684" t="s">
        <v>232</v>
      </c>
      <c r="DE6" s="679"/>
      <c r="DF6" s="679"/>
      <c r="DG6" s="679"/>
      <c r="DH6" s="679"/>
      <c r="DI6" s="679"/>
      <c r="DJ6" s="679"/>
      <c r="DK6" s="679"/>
      <c r="DL6" s="679"/>
      <c r="DM6" s="679"/>
      <c r="DN6" s="679"/>
      <c r="DO6" s="679"/>
      <c r="DP6" s="680"/>
      <c r="DQ6" s="684">
        <v>172101</v>
      </c>
      <c r="DR6" s="679"/>
      <c r="DS6" s="679"/>
      <c r="DT6" s="679"/>
      <c r="DU6" s="679"/>
      <c r="DV6" s="679"/>
      <c r="DW6" s="679"/>
      <c r="DX6" s="679"/>
      <c r="DY6" s="679"/>
      <c r="DZ6" s="679"/>
      <c r="EA6" s="679"/>
      <c r="EB6" s="679"/>
      <c r="EC6" s="722"/>
    </row>
    <row r="7" spans="2:143" ht="11.25" customHeight="1" x14ac:dyDescent="0.15">
      <c r="B7" s="675" t="s">
        <v>233</v>
      </c>
      <c r="C7" s="676"/>
      <c r="D7" s="676"/>
      <c r="E7" s="676"/>
      <c r="F7" s="676"/>
      <c r="G7" s="676"/>
      <c r="H7" s="676"/>
      <c r="I7" s="676"/>
      <c r="J7" s="676"/>
      <c r="K7" s="676"/>
      <c r="L7" s="676"/>
      <c r="M7" s="676"/>
      <c r="N7" s="676"/>
      <c r="O7" s="676"/>
      <c r="P7" s="676"/>
      <c r="Q7" s="677"/>
      <c r="R7" s="678">
        <v>5573</v>
      </c>
      <c r="S7" s="679"/>
      <c r="T7" s="679"/>
      <c r="U7" s="679"/>
      <c r="V7" s="679"/>
      <c r="W7" s="679"/>
      <c r="X7" s="679"/>
      <c r="Y7" s="680"/>
      <c r="Z7" s="715">
        <v>0</v>
      </c>
      <c r="AA7" s="715"/>
      <c r="AB7" s="715"/>
      <c r="AC7" s="715"/>
      <c r="AD7" s="716">
        <v>5573</v>
      </c>
      <c r="AE7" s="716"/>
      <c r="AF7" s="716"/>
      <c r="AG7" s="716"/>
      <c r="AH7" s="716"/>
      <c r="AI7" s="716"/>
      <c r="AJ7" s="716"/>
      <c r="AK7" s="716"/>
      <c r="AL7" s="681">
        <v>0.1</v>
      </c>
      <c r="AM7" s="682"/>
      <c r="AN7" s="682"/>
      <c r="AO7" s="717"/>
      <c r="AP7" s="675" t="s">
        <v>234</v>
      </c>
      <c r="AQ7" s="676"/>
      <c r="AR7" s="676"/>
      <c r="AS7" s="676"/>
      <c r="AT7" s="676"/>
      <c r="AU7" s="676"/>
      <c r="AV7" s="676"/>
      <c r="AW7" s="676"/>
      <c r="AX7" s="676"/>
      <c r="AY7" s="676"/>
      <c r="AZ7" s="676"/>
      <c r="BA7" s="676"/>
      <c r="BB7" s="676"/>
      <c r="BC7" s="676"/>
      <c r="BD7" s="676"/>
      <c r="BE7" s="676"/>
      <c r="BF7" s="677"/>
      <c r="BG7" s="678">
        <v>1699928</v>
      </c>
      <c r="BH7" s="679"/>
      <c r="BI7" s="679"/>
      <c r="BJ7" s="679"/>
      <c r="BK7" s="679"/>
      <c r="BL7" s="679"/>
      <c r="BM7" s="679"/>
      <c r="BN7" s="680"/>
      <c r="BO7" s="715">
        <v>35</v>
      </c>
      <c r="BP7" s="715"/>
      <c r="BQ7" s="715"/>
      <c r="BR7" s="715"/>
      <c r="BS7" s="716">
        <v>38137</v>
      </c>
      <c r="BT7" s="716"/>
      <c r="BU7" s="716"/>
      <c r="BV7" s="716"/>
      <c r="BW7" s="716"/>
      <c r="BX7" s="716"/>
      <c r="BY7" s="716"/>
      <c r="BZ7" s="716"/>
      <c r="CA7" s="716"/>
      <c r="CB7" s="775"/>
      <c r="CD7" s="711" t="s">
        <v>235</v>
      </c>
      <c r="CE7" s="712"/>
      <c r="CF7" s="712"/>
      <c r="CG7" s="712"/>
      <c r="CH7" s="712"/>
      <c r="CI7" s="712"/>
      <c r="CJ7" s="712"/>
      <c r="CK7" s="712"/>
      <c r="CL7" s="712"/>
      <c r="CM7" s="712"/>
      <c r="CN7" s="712"/>
      <c r="CO7" s="712"/>
      <c r="CP7" s="712"/>
      <c r="CQ7" s="713"/>
      <c r="CR7" s="678">
        <v>1978383</v>
      </c>
      <c r="CS7" s="679"/>
      <c r="CT7" s="679"/>
      <c r="CU7" s="679"/>
      <c r="CV7" s="679"/>
      <c r="CW7" s="679"/>
      <c r="CX7" s="679"/>
      <c r="CY7" s="680"/>
      <c r="CZ7" s="715">
        <v>11.8</v>
      </c>
      <c r="DA7" s="715"/>
      <c r="DB7" s="715"/>
      <c r="DC7" s="715"/>
      <c r="DD7" s="684">
        <v>280347</v>
      </c>
      <c r="DE7" s="679"/>
      <c r="DF7" s="679"/>
      <c r="DG7" s="679"/>
      <c r="DH7" s="679"/>
      <c r="DI7" s="679"/>
      <c r="DJ7" s="679"/>
      <c r="DK7" s="679"/>
      <c r="DL7" s="679"/>
      <c r="DM7" s="679"/>
      <c r="DN7" s="679"/>
      <c r="DO7" s="679"/>
      <c r="DP7" s="680"/>
      <c r="DQ7" s="684">
        <v>1501372</v>
      </c>
      <c r="DR7" s="679"/>
      <c r="DS7" s="679"/>
      <c r="DT7" s="679"/>
      <c r="DU7" s="679"/>
      <c r="DV7" s="679"/>
      <c r="DW7" s="679"/>
      <c r="DX7" s="679"/>
      <c r="DY7" s="679"/>
      <c r="DZ7" s="679"/>
      <c r="EA7" s="679"/>
      <c r="EB7" s="679"/>
      <c r="EC7" s="722"/>
    </row>
    <row r="8" spans="2:143" ht="11.25" customHeight="1" x14ac:dyDescent="0.15">
      <c r="B8" s="675" t="s">
        <v>236</v>
      </c>
      <c r="C8" s="676"/>
      <c r="D8" s="676"/>
      <c r="E8" s="676"/>
      <c r="F8" s="676"/>
      <c r="G8" s="676"/>
      <c r="H8" s="676"/>
      <c r="I8" s="676"/>
      <c r="J8" s="676"/>
      <c r="K8" s="676"/>
      <c r="L8" s="676"/>
      <c r="M8" s="676"/>
      <c r="N8" s="676"/>
      <c r="O8" s="676"/>
      <c r="P8" s="676"/>
      <c r="Q8" s="677"/>
      <c r="R8" s="678">
        <v>16124</v>
      </c>
      <c r="S8" s="679"/>
      <c r="T8" s="679"/>
      <c r="U8" s="679"/>
      <c r="V8" s="679"/>
      <c r="W8" s="679"/>
      <c r="X8" s="679"/>
      <c r="Y8" s="680"/>
      <c r="Z8" s="715">
        <v>0.1</v>
      </c>
      <c r="AA8" s="715"/>
      <c r="AB8" s="715"/>
      <c r="AC8" s="715"/>
      <c r="AD8" s="716">
        <v>16124</v>
      </c>
      <c r="AE8" s="716"/>
      <c r="AF8" s="716"/>
      <c r="AG8" s="716"/>
      <c r="AH8" s="716"/>
      <c r="AI8" s="716"/>
      <c r="AJ8" s="716"/>
      <c r="AK8" s="716"/>
      <c r="AL8" s="681">
        <v>0.2</v>
      </c>
      <c r="AM8" s="682"/>
      <c r="AN8" s="682"/>
      <c r="AO8" s="717"/>
      <c r="AP8" s="675" t="s">
        <v>237</v>
      </c>
      <c r="AQ8" s="676"/>
      <c r="AR8" s="676"/>
      <c r="AS8" s="676"/>
      <c r="AT8" s="676"/>
      <c r="AU8" s="676"/>
      <c r="AV8" s="676"/>
      <c r="AW8" s="676"/>
      <c r="AX8" s="676"/>
      <c r="AY8" s="676"/>
      <c r="AZ8" s="676"/>
      <c r="BA8" s="676"/>
      <c r="BB8" s="676"/>
      <c r="BC8" s="676"/>
      <c r="BD8" s="676"/>
      <c r="BE8" s="676"/>
      <c r="BF8" s="677"/>
      <c r="BG8" s="678">
        <v>53462</v>
      </c>
      <c r="BH8" s="679"/>
      <c r="BI8" s="679"/>
      <c r="BJ8" s="679"/>
      <c r="BK8" s="679"/>
      <c r="BL8" s="679"/>
      <c r="BM8" s="679"/>
      <c r="BN8" s="680"/>
      <c r="BO8" s="715">
        <v>1.1000000000000001</v>
      </c>
      <c r="BP8" s="715"/>
      <c r="BQ8" s="715"/>
      <c r="BR8" s="715"/>
      <c r="BS8" s="684" t="s">
        <v>238</v>
      </c>
      <c r="BT8" s="679"/>
      <c r="BU8" s="679"/>
      <c r="BV8" s="679"/>
      <c r="BW8" s="679"/>
      <c r="BX8" s="679"/>
      <c r="BY8" s="679"/>
      <c r="BZ8" s="679"/>
      <c r="CA8" s="679"/>
      <c r="CB8" s="722"/>
      <c r="CD8" s="711" t="s">
        <v>239</v>
      </c>
      <c r="CE8" s="712"/>
      <c r="CF8" s="712"/>
      <c r="CG8" s="712"/>
      <c r="CH8" s="712"/>
      <c r="CI8" s="712"/>
      <c r="CJ8" s="712"/>
      <c r="CK8" s="712"/>
      <c r="CL8" s="712"/>
      <c r="CM8" s="712"/>
      <c r="CN8" s="712"/>
      <c r="CO8" s="712"/>
      <c r="CP8" s="712"/>
      <c r="CQ8" s="713"/>
      <c r="CR8" s="678">
        <v>5301881</v>
      </c>
      <c r="CS8" s="679"/>
      <c r="CT8" s="679"/>
      <c r="CU8" s="679"/>
      <c r="CV8" s="679"/>
      <c r="CW8" s="679"/>
      <c r="CX8" s="679"/>
      <c r="CY8" s="680"/>
      <c r="CZ8" s="715">
        <v>31.7</v>
      </c>
      <c r="DA8" s="715"/>
      <c r="DB8" s="715"/>
      <c r="DC8" s="715"/>
      <c r="DD8" s="684">
        <v>3128</v>
      </c>
      <c r="DE8" s="679"/>
      <c r="DF8" s="679"/>
      <c r="DG8" s="679"/>
      <c r="DH8" s="679"/>
      <c r="DI8" s="679"/>
      <c r="DJ8" s="679"/>
      <c r="DK8" s="679"/>
      <c r="DL8" s="679"/>
      <c r="DM8" s="679"/>
      <c r="DN8" s="679"/>
      <c r="DO8" s="679"/>
      <c r="DP8" s="680"/>
      <c r="DQ8" s="684">
        <v>2653348</v>
      </c>
      <c r="DR8" s="679"/>
      <c r="DS8" s="679"/>
      <c r="DT8" s="679"/>
      <c r="DU8" s="679"/>
      <c r="DV8" s="679"/>
      <c r="DW8" s="679"/>
      <c r="DX8" s="679"/>
      <c r="DY8" s="679"/>
      <c r="DZ8" s="679"/>
      <c r="EA8" s="679"/>
      <c r="EB8" s="679"/>
      <c r="EC8" s="722"/>
    </row>
    <row r="9" spans="2:143" ht="11.25" customHeight="1" x14ac:dyDescent="0.15">
      <c r="B9" s="675" t="s">
        <v>240</v>
      </c>
      <c r="C9" s="676"/>
      <c r="D9" s="676"/>
      <c r="E9" s="676"/>
      <c r="F9" s="676"/>
      <c r="G9" s="676"/>
      <c r="H9" s="676"/>
      <c r="I9" s="676"/>
      <c r="J9" s="676"/>
      <c r="K9" s="676"/>
      <c r="L9" s="676"/>
      <c r="M9" s="676"/>
      <c r="N9" s="676"/>
      <c r="O9" s="676"/>
      <c r="P9" s="676"/>
      <c r="Q9" s="677"/>
      <c r="R9" s="678">
        <v>8258</v>
      </c>
      <c r="S9" s="679"/>
      <c r="T9" s="679"/>
      <c r="U9" s="679"/>
      <c r="V9" s="679"/>
      <c r="W9" s="679"/>
      <c r="X9" s="679"/>
      <c r="Y9" s="680"/>
      <c r="Z9" s="715">
        <v>0</v>
      </c>
      <c r="AA9" s="715"/>
      <c r="AB9" s="715"/>
      <c r="AC9" s="715"/>
      <c r="AD9" s="716">
        <v>8258</v>
      </c>
      <c r="AE9" s="716"/>
      <c r="AF9" s="716"/>
      <c r="AG9" s="716"/>
      <c r="AH9" s="716"/>
      <c r="AI9" s="716"/>
      <c r="AJ9" s="716"/>
      <c r="AK9" s="716"/>
      <c r="AL9" s="681">
        <v>0.1</v>
      </c>
      <c r="AM9" s="682"/>
      <c r="AN9" s="682"/>
      <c r="AO9" s="717"/>
      <c r="AP9" s="675" t="s">
        <v>241</v>
      </c>
      <c r="AQ9" s="676"/>
      <c r="AR9" s="676"/>
      <c r="AS9" s="676"/>
      <c r="AT9" s="676"/>
      <c r="AU9" s="676"/>
      <c r="AV9" s="676"/>
      <c r="AW9" s="676"/>
      <c r="AX9" s="676"/>
      <c r="AY9" s="676"/>
      <c r="AZ9" s="676"/>
      <c r="BA9" s="676"/>
      <c r="BB9" s="676"/>
      <c r="BC9" s="676"/>
      <c r="BD9" s="676"/>
      <c r="BE9" s="676"/>
      <c r="BF9" s="677"/>
      <c r="BG9" s="678">
        <v>1350743</v>
      </c>
      <c r="BH9" s="679"/>
      <c r="BI9" s="679"/>
      <c r="BJ9" s="679"/>
      <c r="BK9" s="679"/>
      <c r="BL9" s="679"/>
      <c r="BM9" s="679"/>
      <c r="BN9" s="680"/>
      <c r="BO9" s="715">
        <v>27.8</v>
      </c>
      <c r="BP9" s="715"/>
      <c r="BQ9" s="715"/>
      <c r="BR9" s="715"/>
      <c r="BS9" s="684" t="s">
        <v>232</v>
      </c>
      <c r="BT9" s="679"/>
      <c r="BU9" s="679"/>
      <c r="BV9" s="679"/>
      <c r="BW9" s="679"/>
      <c r="BX9" s="679"/>
      <c r="BY9" s="679"/>
      <c r="BZ9" s="679"/>
      <c r="CA9" s="679"/>
      <c r="CB9" s="722"/>
      <c r="CD9" s="711" t="s">
        <v>242</v>
      </c>
      <c r="CE9" s="712"/>
      <c r="CF9" s="712"/>
      <c r="CG9" s="712"/>
      <c r="CH9" s="712"/>
      <c r="CI9" s="712"/>
      <c r="CJ9" s="712"/>
      <c r="CK9" s="712"/>
      <c r="CL9" s="712"/>
      <c r="CM9" s="712"/>
      <c r="CN9" s="712"/>
      <c r="CO9" s="712"/>
      <c r="CP9" s="712"/>
      <c r="CQ9" s="713"/>
      <c r="CR9" s="678">
        <v>1395169</v>
      </c>
      <c r="CS9" s="679"/>
      <c r="CT9" s="679"/>
      <c r="CU9" s="679"/>
      <c r="CV9" s="679"/>
      <c r="CW9" s="679"/>
      <c r="CX9" s="679"/>
      <c r="CY9" s="680"/>
      <c r="CZ9" s="715">
        <v>8.3000000000000007</v>
      </c>
      <c r="DA9" s="715"/>
      <c r="DB9" s="715"/>
      <c r="DC9" s="715"/>
      <c r="DD9" s="684">
        <v>85019</v>
      </c>
      <c r="DE9" s="679"/>
      <c r="DF9" s="679"/>
      <c r="DG9" s="679"/>
      <c r="DH9" s="679"/>
      <c r="DI9" s="679"/>
      <c r="DJ9" s="679"/>
      <c r="DK9" s="679"/>
      <c r="DL9" s="679"/>
      <c r="DM9" s="679"/>
      <c r="DN9" s="679"/>
      <c r="DO9" s="679"/>
      <c r="DP9" s="680"/>
      <c r="DQ9" s="684">
        <v>1137351</v>
      </c>
      <c r="DR9" s="679"/>
      <c r="DS9" s="679"/>
      <c r="DT9" s="679"/>
      <c r="DU9" s="679"/>
      <c r="DV9" s="679"/>
      <c r="DW9" s="679"/>
      <c r="DX9" s="679"/>
      <c r="DY9" s="679"/>
      <c r="DZ9" s="679"/>
      <c r="EA9" s="679"/>
      <c r="EB9" s="679"/>
      <c r="EC9" s="722"/>
    </row>
    <row r="10" spans="2:143" ht="11.25" customHeight="1" x14ac:dyDescent="0.15">
      <c r="B10" s="675" t="s">
        <v>243</v>
      </c>
      <c r="C10" s="676"/>
      <c r="D10" s="676"/>
      <c r="E10" s="676"/>
      <c r="F10" s="676"/>
      <c r="G10" s="676"/>
      <c r="H10" s="676"/>
      <c r="I10" s="676"/>
      <c r="J10" s="676"/>
      <c r="K10" s="676"/>
      <c r="L10" s="676"/>
      <c r="M10" s="676"/>
      <c r="N10" s="676"/>
      <c r="O10" s="676"/>
      <c r="P10" s="676"/>
      <c r="Q10" s="677"/>
      <c r="R10" s="678" t="s">
        <v>238</v>
      </c>
      <c r="S10" s="679"/>
      <c r="T10" s="679"/>
      <c r="U10" s="679"/>
      <c r="V10" s="679"/>
      <c r="W10" s="679"/>
      <c r="X10" s="679"/>
      <c r="Y10" s="680"/>
      <c r="Z10" s="715" t="s">
        <v>238</v>
      </c>
      <c r="AA10" s="715"/>
      <c r="AB10" s="715"/>
      <c r="AC10" s="715"/>
      <c r="AD10" s="716" t="s">
        <v>238</v>
      </c>
      <c r="AE10" s="716"/>
      <c r="AF10" s="716"/>
      <c r="AG10" s="716"/>
      <c r="AH10" s="716"/>
      <c r="AI10" s="716"/>
      <c r="AJ10" s="716"/>
      <c r="AK10" s="716"/>
      <c r="AL10" s="681" t="s">
        <v>238</v>
      </c>
      <c r="AM10" s="682"/>
      <c r="AN10" s="682"/>
      <c r="AO10" s="717"/>
      <c r="AP10" s="675" t="s">
        <v>244</v>
      </c>
      <c r="AQ10" s="676"/>
      <c r="AR10" s="676"/>
      <c r="AS10" s="676"/>
      <c r="AT10" s="676"/>
      <c r="AU10" s="676"/>
      <c r="AV10" s="676"/>
      <c r="AW10" s="676"/>
      <c r="AX10" s="676"/>
      <c r="AY10" s="676"/>
      <c r="AZ10" s="676"/>
      <c r="BA10" s="676"/>
      <c r="BB10" s="676"/>
      <c r="BC10" s="676"/>
      <c r="BD10" s="676"/>
      <c r="BE10" s="676"/>
      <c r="BF10" s="677"/>
      <c r="BG10" s="678">
        <v>105422</v>
      </c>
      <c r="BH10" s="679"/>
      <c r="BI10" s="679"/>
      <c r="BJ10" s="679"/>
      <c r="BK10" s="679"/>
      <c r="BL10" s="679"/>
      <c r="BM10" s="679"/>
      <c r="BN10" s="680"/>
      <c r="BO10" s="715">
        <v>2.2000000000000002</v>
      </c>
      <c r="BP10" s="715"/>
      <c r="BQ10" s="715"/>
      <c r="BR10" s="715"/>
      <c r="BS10" s="684" t="s">
        <v>238</v>
      </c>
      <c r="BT10" s="679"/>
      <c r="BU10" s="679"/>
      <c r="BV10" s="679"/>
      <c r="BW10" s="679"/>
      <c r="BX10" s="679"/>
      <c r="BY10" s="679"/>
      <c r="BZ10" s="679"/>
      <c r="CA10" s="679"/>
      <c r="CB10" s="722"/>
      <c r="CD10" s="711" t="s">
        <v>245</v>
      </c>
      <c r="CE10" s="712"/>
      <c r="CF10" s="712"/>
      <c r="CG10" s="712"/>
      <c r="CH10" s="712"/>
      <c r="CI10" s="712"/>
      <c r="CJ10" s="712"/>
      <c r="CK10" s="712"/>
      <c r="CL10" s="712"/>
      <c r="CM10" s="712"/>
      <c r="CN10" s="712"/>
      <c r="CO10" s="712"/>
      <c r="CP10" s="712"/>
      <c r="CQ10" s="713"/>
      <c r="CR10" s="678">
        <v>37632</v>
      </c>
      <c r="CS10" s="679"/>
      <c r="CT10" s="679"/>
      <c r="CU10" s="679"/>
      <c r="CV10" s="679"/>
      <c r="CW10" s="679"/>
      <c r="CX10" s="679"/>
      <c r="CY10" s="680"/>
      <c r="CZ10" s="715">
        <v>0.2</v>
      </c>
      <c r="DA10" s="715"/>
      <c r="DB10" s="715"/>
      <c r="DC10" s="715"/>
      <c r="DD10" s="684" t="s">
        <v>238</v>
      </c>
      <c r="DE10" s="679"/>
      <c r="DF10" s="679"/>
      <c r="DG10" s="679"/>
      <c r="DH10" s="679"/>
      <c r="DI10" s="679"/>
      <c r="DJ10" s="679"/>
      <c r="DK10" s="679"/>
      <c r="DL10" s="679"/>
      <c r="DM10" s="679"/>
      <c r="DN10" s="679"/>
      <c r="DO10" s="679"/>
      <c r="DP10" s="680"/>
      <c r="DQ10" s="684">
        <v>31338</v>
      </c>
      <c r="DR10" s="679"/>
      <c r="DS10" s="679"/>
      <c r="DT10" s="679"/>
      <c r="DU10" s="679"/>
      <c r="DV10" s="679"/>
      <c r="DW10" s="679"/>
      <c r="DX10" s="679"/>
      <c r="DY10" s="679"/>
      <c r="DZ10" s="679"/>
      <c r="EA10" s="679"/>
      <c r="EB10" s="679"/>
      <c r="EC10" s="722"/>
    </row>
    <row r="11" spans="2:143" ht="11.25" customHeight="1" x14ac:dyDescent="0.15">
      <c r="B11" s="675" t="s">
        <v>246</v>
      </c>
      <c r="C11" s="676"/>
      <c r="D11" s="676"/>
      <c r="E11" s="676"/>
      <c r="F11" s="676"/>
      <c r="G11" s="676"/>
      <c r="H11" s="676"/>
      <c r="I11" s="676"/>
      <c r="J11" s="676"/>
      <c r="K11" s="676"/>
      <c r="L11" s="676"/>
      <c r="M11" s="676"/>
      <c r="N11" s="676"/>
      <c r="O11" s="676"/>
      <c r="P11" s="676"/>
      <c r="Q11" s="677"/>
      <c r="R11" s="678">
        <v>568551</v>
      </c>
      <c r="S11" s="679"/>
      <c r="T11" s="679"/>
      <c r="U11" s="679"/>
      <c r="V11" s="679"/>
      <c r="W11" s="679"/>
      <c r="X11" s="679"/>
      <c r="Y11" s="680"/>
      <c r="Z11" s="681">
        <v>3.3</v>
      </c>
      <c r="AA11" s="682"/>
      <c r="AB11" s="682"/>
      <c r="AC11" s="683"/>
      <c r="AD11" s="684">
        <v>568551</v>
      </c>
      <c r="AE11" s="679"/>
      <c r="AF11" s="679"/>
      <c r="AG11" s="679"/>
      <c r="AH11" s="679"/>
      <c r="AI11" s="679"/>
      <c r="AJ11" s="679"/>
      <c r="AK11" s="680"/>
      <c r="AL11" s="681">
        <v>6.1</v>
      </c>
      <c r="AM11" s="682"/>
      <c r="AN11" s="682"/>
      <c r="AO11" s="717"/>
      <c r="AP11" s="675" t="s">
        <v>247</v>
      </c>
      <c r="AQ11" s="676"/>
      <c r="AR11" s="676"/>
      <c r="AS11" s="676"/>
      <c r="AT11" s="676"/>
      <c r="AU11" s="676"/>
      <c r="AV11" s="676"/>
      <c r="AW11" s="676"/>
      <c r="AX11" s="676"/>
      <c r="AY11" s="676"/>
      <c r="AZ11" s="676"/>
      <c r="BA11" s="676"/>
      <c r="BB11" s="676"/>
      <c r="BC11" s="676"/>
      <c r="BD11" s="676"/>
      <c r="BE11" s="676"/>
      <c r="BF11" s="677"/>
      <c r="BG11" s="678">
        <v>190301</v>
      </c>
      <c r="BH11" s="679"/>
      <c r="BI11" s="679"/>
      <c r="BJ11" s="679"/>
      <c r="BK11" s="679"/>
      <c r="BL11" s="679"/>
      <c r="BM11" s="679"/>
      <c r="BN11" s="680"/>
      <c r="BO11" s="715">
        <v>3.9</v>
      </c>
      <c r="BP11" s="715"/>
      <c r="BQ11" s="715"/>
      <c r="BR11" s="715"/>
      <c r="BS11" s="684">
        <v>38137</v>
      </c>
      <c r="BT11" s="679"/>
      <c r="BU11" s="679"/>
      <c r="BV11" s="679"/>
      <c r="BW11" s="679"/>
      <c r="BX11" s="679"/>
      <c r="BY11" s="679"/>
      <c r="BZ11" s="679"/>
      <c r="CA11" s="679"/>
      <c r="CB11" s="722"/>
      <c r="CD11" s="711" t="s">
        <v>248</v>
      </c>
      <c r="CE11" s="712"/>
      <c r="CF11" s="712"/>
      <c r="CG11" s="712"/>
      <c r="CH11" s="712"/>
      <c r="CI11" s="712"/>
      <c r="CJ11" s="712"/>
      <c r="CK11" s="712"/>
      <c r="CL11" s="712"/>
      <c r="CM11" s="712"/>
      <c r="CN11" s="712"/>
      <c r="CO11" s="712"/>
      <c r="CP11" s="712"/>
      <c r="CQ11" s="713"/>
      <c r="CR11" s="678">
        <v>1021620</v>
      </c>
      <c r="CS11" s="679"/>
      <c r="CT11" s="679"/>
      <c r="CU11" s="679"/>
      <c r="CV11" s="679"/>
      <c r="CW11" s="679"/>
      <c r="CX11" s="679"/>
      <c r="CY11" s="680"/>
      <c r="CZ11" s="715">
        <v>6.1</v>
      </c>
      <c r="DA11" s="715"/>
      <c r="DB11" s="715"/>
      <c r="DC11" s="715"/>
      <c r="DD11" s="684">
        <v>347736</v>
      </c>
      <c r="DE11" s="679"/>
      <c r="DF11" s="679"/>
      <c r="DG11" s="679"/>
      <c r="DH11" s="679"/>
      <c r="DI11" s="679"/>
      <c r="DJ11" s="679"/>
      <c r="DK11" s="679"/>
      <c r="DL11" s="679"/>
      <c r="DM11" s="679"/>
      <c r="DN11" s="679"/>
      <c r="DO11" s="679"/>
      <c r="DP11" s="680"/>
      <c r="DQ11" s="684">
        <v>581322</v>
      </c>
      <c r="DR11" s="679"/>
      <c r="DS11" s="679"/>
      <c r="DT11" s="679"/>
      <c r="DU11" s="679"/>
      <c r="DV11" s="679"/>
      <c r="DW11" s="679"/>
      <c r="DX11" s="679"/>
      <c r="DY11" s="679"/>
      <c r="DZ11" s="679"/>
      <c r="EA11" s="679"/>
      <c r="EB11" s="679"/>
      <c r="EC11" s="722"/>
    </row>
    <row r="12" spans="2:143" ht="11.25" customHeight="1" x14ac:dyDescent="0.15">
      <c r="B12" s="675" t="s">
        <v>249</v>
      </c>
      <c r="C12" s="676"/>
      <c r="D12" s="676"/>
      <c r="E12" s="676"/>
      <c r="F12" s="676"/>
      <c r="G12" s="676"/>
      <c r="H12" s="676"/>
      <c r="I12" s="676"/>
      <c r="J12" s="676"/>
      <c r="K12" s="676"/>
      <c r="L12" s="676"/>
      <c r="M12" s="676"/>
      <c r="N12" s="676"/>
      <c r="O12" s="676"/>
      <c r="P12" s="676"/>
      <c r="Q12" s="677"/>
      <c r="R12" s="678">
        <v>14823</v>
      </c>
      <c r="S12" s="679"/>
      <c r="T12" s="679"/>
      <c r="U12" s="679"/>
      <c r="V12" s="679"/>
      <c r="W12" s="679"/>
      <c r="X12" s="679"/>
      <c r="Y12" s="680"/>
      <c r="Z12" s="715">
        <v>0.1</v>
      </c>
      <c r="AA12" s="715"/>
      <c r="AB12" s="715"/>
      <c r="AC12" s="715"/>
      <c r="AD12" s="716">
        <v>14823</v>
      </c>
      <c r="AE12" s="716"/>
      <c r="AF12" s="716"/>
      <c r="AG12" s="716"/>
      <c r="AH12" s="716"/>
      <c r="AI12" s="716"/>
      <c r="AJ12" s="716"/>
      <c r="AK12" s="716"/>
      <c r="AL12" s="681">
        <v>0.2</v>
      </c>
      <c r="AM12" s="682"/>
      <c r="AN12" s="682"/>
      <c r="AO12" s="717"/>
      <c r="AP12" s="675" t="s">
        <v>250</v>
      </c>
      <c r="AQ12" s="676"/>
      <c r="AR12" s="676"/>
      <c r="AS12" s="676"/>
      <c r="AT12" s="676"/>
      <c r="AU12" s="676"/>
      <c r="AV12" s="676"/>
      <c r="AW12" s="676"/>
      <c r="AX12" s="676"/>
      <c r="AY12" s="676"/>
      <c r="AZ12" s="676"/>
      <c r="BA12" s="676"/>
      <c r="BB12" s="676"/>
      <c r="BC12" s="676"/>
      <c r="BD12" s="676"/>
      <c r="BE12" s="676"/>
      <c r="BF12" s="677"/>
      <c r="BG12" s="678">
        <v>2582644</v>
      </c>
      <c r="BH12" s="679"/>
      <c r="BI12" s="679"/>
      <c r="BJ12" s="679"/>
      <c r="BK12" s="679"/>
      <c r="BL12" s="679"/>
      <c r="BM12" s="679"/>
      <c r="BN12" s="680"/>
      <c r="BO12" s="715">
        <v>53.2</v>
      </c>
      <c r="BP12" s="715"/>
      <c r="BQ12" s="715"/>
      <c r="BR12" s="715"/>
      <c r="BS12" s="684" t="s">
        <v>232</v>
      </c>
      <c r="BT12" s="679"/>
      <c r="BU12" s="679"/>
      <c r="BV12" s="679"/>
      <c r="BW12" s="679"/>
      <c r="BX12" s="679"/>
      <c r="BY12" s="679"/>
      <c r="BZ12" s="679"/>
      <c r="CA12" s="679"/>
      <c r="CB12" s="722"/>
      <c r="CD12" s="711" t="s">
        <v>251</v>
      </c>
      <c r="CE12" s="712"/>
      <c r="CF12" s="712"/>
      <c r="CG12" s="712"/>
      <c r="CH12" s="712"/>
      <c r="CI12" s="712"/>
      <c r="CJ12" s="712"/>
      <c r="CK12" s="712"/>
      <c r="CL12" s="712"/>
      <c r="CM12" s="712"/>
      <c r="CN12" s="712"/>
      <c r="CO12" s="712"/>
      <c r="CP12" s="712"/>
      <c r="CQ12" s="713"/>
      <c r="CR12" s="678">
        <v>712703</v>
      </c>
      <c r="CS12" s="679"/>
      <c r="CT12" s="679"/>
      <c r="CU12" s="679"/>
      <c r="CV12" s="679"/>
      <c r="CW12" s="679"/>
      <c r="CX12" s="679"/>
      <c r="CY12" s="680"/>
      <c r="CZ12" s="715">
        <v>4.3</v>
      </c>
      <c r="DA12" s="715"/>
      <c r="DB12" s="715"/>
      <c r="DC12" s="715"/>
      <c r="DD12" s="684">
        <v>72393</v>
      </c>
      <c r="DE12" s="679"/>
      <c r="DF12" s="679"/>
      <c r="DG12" s="679"/>
      <c r="DH12" s="679"/>
      <c r="DI12" s="679"/>
      <c r="DJ12" s="679"/>
      <c r="DK12" s="679"/>
      <c r="DL12" s="679"/>
      <c r="DM12" s="679"/>
      <c r="DN12" s="679"/>
      <c r="DO12" s="679"/>
      <c r="DP12" s="680"/>
      <c r="DQ12" s="684">
        <v>203103</v>
      </c>
      <c r="DR12" s="679"/>
      <c r="DS12" s="679"/>
      <c r="DT12" s="679"/>
      <c r="DU12" s="679"/>
      <c r="DV12" s="679"/>
      <c r="DW12" s="679"/>
      <c r="DX12" s="679"/>
      <c r="DY12" s="679"/>
      <c r="DZ12" s="679"/>
      <c r="EA12" s="679"/>
      <c r="EB12" s="679"/>
      <c r="EC12" s="722"/>
    </row>
    <row r="13" spans="2:143" ht="11.25" customHeight="1" x14ac:dyDescent="0.15">
      <c r="B13" s="675" t="s">
        <v>252</v>
      </c>
      <c r="C13" s="676"/>
      <c r="D13" s="676"/>
      <c r="E13" s="676"/>
      <c r="F13" s="676"/>
      <c r="G13" s="676"/>
      <c r="H13" s="676"/>
      <c r="I13" s="676"/>
      <c r="J13" s="676"/>
      <c r="K13" s="676"/>
      <c r="L13" s="676"/>
      <c r="M13" s="676"/>
      <c r="N13" s="676"/>
      <c r="O13" s="676"/>
      <c r="P13" s="676"/>
      <c r="Q13" s="677"/>
      <c r="R13" s="678" t="s">
        <v>238</v>
      </c>
      <c r="S13" s="679"/>
      <c r="T13" s="679"/>
      <c r="U13" s="679"/>
      <c r="V13" s="679"/>
      <c r="W13" s="679"/>
      <c r="X13" s="679"/>
      <c r="Y13" s="680"/>
      <c r="Z13" s="715" t="s">
        <v>232</v>
      </c>
      <c r="AA13" s="715"/>
      <c r="AB13" s="715"/>
      <c r="AC13" s="715"/>
      <c r="AD13" s="716" t="s">
        <v>232</v>
      </c>
      <c r="AE13" s="716"/>
      <c r="AF13" s="716"/>
      <c r="AG13" s="716"/>
      <c r="AH13" s="716"/>
      <c r="AI13" s="716"/>
      <c r="AJ13" s="716"/>
      <c r="AK13" s="716"/>
      <c r="AL13" s="681" t="s">
        <v>238</v>
      </c>
      <c r="AM13" s="682"/>
      <c r="AN13" s="682"/>
      <c r="AO13" s="717"/>
      <c r="AP13" s="675" t="s">
        <v>253</v>
      </c>
      <c r="AQ13" s="676"/>
      <c r="AR13" s="676"/>
      <c r="AS13" s="676"/>
      <c r="AT13" s="676"/>
      <c r="AU13" s="676"/>
      <c r="AV13" s="676"/>
      <c r="AW13" s="676"/>
      <c r="AX13" s="676"/>
      <c r="AY13" s="676"/>
      <c r="AZ13" s="676"/>
      <c r="BA13" s="676"/>
      <c r="BB13" s="676"/>
      <c r="BC13" s="676"/>
      <c r="BD13" s="676"/>
      <c r="BE13" s="676"/>
      <c r="BF13" s="677"/>
      <c r="BG13" s="678">
        <v>2562414</v>
      </c>
      <c r="BH13" s="679"/>
      <c r="BI13" s="679"/>
      <c r="BJ13" s="679"/>
      <c r="BK13" s="679"/>
      <c r="BL13" s="679"/>
      <c r="BM13" s="679"/>
      <c r="BN13" s="680"/>
      <c r="BO13" s="715">
        <v>52.8</v>
      </c>
      <c r="BP13" s="715"/>
      <c r="BQ13" s="715"/>
      <c r="BR13" s="715"/>
      <c r="BS13" s="684" t="s">
        <v>232</v>
      </c>
      <c r="BT13" s="679"/>
      <c r="BU13" s="679"/>
      <c r="BV13" s="679"/>
      <c r="BW13" s="679"/>
      <c r="BX13" s="679"/>
      <c r="BY13" s="679"/>
      <c r="BZ13" s="679"/>
      <c r="CA13" s="679"/>
      <c r="CB13" s="722"/>
      <c r="CD13" s="711" t="s">
        <v>254</v>
      </c>
      <c r="CE13" s="712"/>
      <c r="CF13" s="712"/>
      <c r="CG13" s="712"/>
      <c r="CH13" s="712"/>
      <c r="CI13" s="712"/>
      <c r="CJ13" s="712"/>
      <c r="CK13" s="712"/>
      <c r="CL13" s="712"/>
      <c r="CM13" s="712"/>
      <c r="CN13" s="712"/>
      <c r="CO13" s="712"/>
      <c r="CP13" s="712"/>
      <c r="CQ13" s="713"/>
      <c r="CR13" s="678">
        <v>1530922</v>
      </c>
      <c r="CS13" s="679"/>
      <c r="CT13" s="679"/>
      <c r="CU13" s="679"/>
      <c r="CV13" s="679"/>
      <c r="CW13" s="679"/>
      <c r="CX13" s="679"/>
      <c r="CY13" s="680"/>
      <c r="CZ13" s="715">
        <v>9.1</v>
      </c>
      <c r="DA13" s="715"/>
      <c r="DB13" s="715"/>
      <c r="DC13" s="715"/>
      <c r="DD13" s="684">
        <v>491658</v>
      </c>
      <c r="DE13" s="679"/>
      <c r="DF13" s="679"/>
      <c r="DG13" s="679"/>
      <c r="DH13" s="679"/>
      <c r="DI13" s="679"/>
      <c r="DJ13" s="679"/>
      <c r="DK13" s="679"/>
      <c r="DL13" s="679"/>
      <c r="DM13" s="679"/>
      <c r="DN13" s="679"/>
      <c r="DO13" s="679"/>
      <c r="DP13" s="680"/>
      <c r="DQ13" s="684">
        <v>1060004</v>
      </c>
      <c r="DR13" s="679"/>
      <c r="DS13" s="679"/>
      <c r="DT13" s="679"/>
      <c r="DU13" s="679"/>
      <c r="DV13" s="679"/>
      <c r="DW13" s="679"/>
      <c r="DX13" s="679"/>
      <c r="DY13" s="679"/>
      <c r="DZ13" s="679"/>
      <c r="EA13" s="679"/>
      <c r="EB13" s="679"/>
      <c r="EC13" s="722"/>
    </row>
    <row r="14" spans="2:143" ht="11.25" customHeight="1" x14ac:dyDescent="0.15">
      <c r="B14" s="675" t="s">
        <v>255</v>
      </c>
      <c r="C14" s="676"/>
      <c r="D14" s="676"/>
      <c r="E14" s="676"/>
      <c r="F14" s="676"/>
      <c r="G14" s="676"/>
      <c r="H14" s="676"/>
      <c r="I14" s="676"/>
      <c r="J14" s="676"/>
      <c r="K14" s="676"/>
      <c r="L14" s="676"/>
      <c r="M14" s="676"/>
      <c r="N14" s="676"/>
      <c r="O14" s="676"/>
      <c r="P14" s="676"/>
      <c r="Q14" s="677"/>
      <c r="R14" s="678">
        <v>22288</v>
      </c>
      <c r="S14" s="679"/>
      <c r="T14" s="679"/>
      <c r="U14" s="679"/>
      <c r="V14" s="679"/>
      <c r="W14" s="679"/>
      <c r="X14" s="679"/>
      <c r="Y14" s="680"/>
      <c r="Z14" s="715">
        <v>0.1</v>
      </c>
      <c r="AA14" s="715"/>
      <c r="AB14" s="715"/>
      <c r="AC14" s="715"/>
      <c r="AD14" s="716">
        <v>22288</v>
      </c>
      <c r="AE14" s="716"/>
      <c r="AF14" s="716"/>
      <c r="AG14" s="716"/>
      <c r="AH14" s="716"/>
      <c r="AI14" s="716"/>
      <c r="AJ14" s="716"/>
      <c r="AK14" s="716"/>
      <c r="AL14" s="681">
        <v>0.2</v>
      </c>
      <c r="AM14" s="682"/>
      <c r="AN14" s="682"/>
      <c r="AO14" s="717"/>
      <c r="AP14" s="675" t="s">
        <v>256</v>
      </c>
      <c r="AQ14" s="676"/>
      <c r="AR14" s="676"/>
      <c r="AS14" s="676"/>
      <c r="AT14" s="676"/>
      <c r="AU14" s="676"/>
      <c r="AV14" s="676"/>
      <c r="AW14" s="676"/>
      <c r="AX14" s="676"/>
      <c r="AY14" s="676"/>
      <c r="AZ14" s="676"/>
      <c r="BA14" s="676"/>
      <c r="BB14" s="676"/>
      <c r="BC14" s="676"/>
      <c r="BD14" s="676"/>
      <c r="BE14" s="676"/>
      <c r="BF14" s="677"/>
      <c r="BG14" s="678">
        <v>101404</v>
      </c>
      <c r="BH14" s="679"/>
      <c r="BI14" s="679"/>
      <c r="BJ14" s="679"/>
      <c r="BK14" s="679"/>
      <c r="BL14" s="679"/>
      <c r="BM14" s="679"/>
      <c r="BN14" s="680"/>
      <c r="BO14" s="715">
        <v>2.1</v>
      </c>
      <c r="BP14" s="715"/>
      <c r="BQ14" s="715"/>
      <c r="BR14" s="715"/>
      <c r="BS14" s="684" t="s">
        <v>238</v>
      </c>
      <c r="BT14" s="679"/>
      <c r="BU14" s="679"/>
      <c r="BV14" s="679"/>
      <c r="BW14" s="679"/>
      <c r="BX14" s="679"/>
      <c r="BY14" s="679"/>
      <c r="BZ14" s="679"/>
      <c r="CA14" s="679"/>
      <c r="CB14" s="722"/>
      <c r="CD14" s="711" t="s">
        <v>257</v>
      </c>
      <c r="CE14" s="712"/>
      <c r="CF14" s="712"/>
      <c r="CG14" s="712"/>
      <c r="CH14" s="712"/>
      <c r="CI14" s="712"/>
      <c r="CJ14" s="712"/>
      <c r="CK14" s="712"/>
      <c r="CL14" s="712"/>
      <c r="CM14" s="712"/>
      <c r="CN14" s="712"/>
      <c r="CO14" s="712"/>
      <c r="CP14" s="712"/>
      <c r="CQ14" s="713"/>
      <c r="CR14" s="678">
        <v>734946</v>
      </c>
      <c r="CS14" s="679"/>
      <c r="CT14" s="679"/>
      <c r="CU14" s="679"/>
      <c r="CV14" s="679"/>
      <c r="CW14" s="679"/>
      <c r="CX14" s="679"/>
      <c r="CY14" s="680"/>
      <c r="CZ14" s="715">
        <v>4.4000000000000004</v>
      </c>
      <c r="DA14" s="715"/>
      <c r="DB14" s="715"/>
      <c r="DC14" s="715"/>
      <c r="DD14" s="684" t="s">
        <v>232</v>
      </c>
      <c r="DE14" s="679"/>
      <c r="DF14" s="679"/>
      <c r="DG14" s="679"/>
      <c r="DH14" s="679"/>
      <c r="DI14" s="679"/>
      <c r="DJ14" s="679"/>
      <c r="DK14" s="679"/>
      <c r="DL14" s="679"/>
      <c r="DM14" s="679"/>
      <c r="DN14" s="679"/>
      <c r="DO14" s="679"/>
      <c r="DP14" s="680"/>
      <c r="DQ14" s="684">
        <v>733135</v>
      </c>
      <c r="DR14" s="679"/>
      <c r="DS14" s="679"/>
      <c r="DT14" s="679"/>
      <c r="DU14" s="679"/>
      <c r="DV14" s="679"/>
      <c r="DW14" s="679"/>
      <c r="DX14" s="679"/>
      <c r="DY14" s="679"/>
      <c r="DZ14" s="679"/>
      <c r="EA14" s="679"/>
      <c r="EB14" s="679"/>
      <c r="EC14" s="722"/>
    </row>
    <row r="15" spans="2:143" ht="11.25" customHeight="1" x14ac:dyDescent="0.15">
      <c r="B15" s="675" t="s">
        <v>258</v>
      </c>
      <c r="C15" s="676"/>
      <c r="D15" s="676"/>
      <c r="E15" s="676"/>
      <c r="F15" s="676"/>
      <c r="G15" s="676"/>
      <c r="H15" s="676"/>
      <c r="I15" s="676"/>
      <c r="J15" s="676"/>
      <c r="K15" s="676"/>
      <c r="L15" s="676"/>
      <c r="M15" s="676"/>
      <c r="N15" s="676"/>
      <c r="O15" s="676"/>
      <c r="P15" s="676"/>
      <c r="Q15" s="677"/>
      <c r="R15" s="678" t="s">
        <v>238</v>
      </c>
      <c r="S15" s="679"/>
      <c r="T15" s="679"/>
      <c r="U15" s="679"/>
      <c r="V15" s="679"/>
      <c r="W15" s="679"/>
      <c r="X15" s="679"/>
      <c r="Y15" s="680"/>
      <c r="Z15" s="715" t="s">
        <v>232</v>
      </c>
      <c r="AA15" s="715"/>
      <c r="AB15" s="715"/>
      <c r="AC15" s="715"/>
      <c r="AD15" s="716" t="s">
        <v>232</v>
      </c>
      <c r="AE15" s="716"/>
      <c r="AF15" s="716"/>
      <c r="AG15" s="716"/>
      <c r="AH15" s="716"/>
      <c r="AI15" s="716"/>
      <c r="AJ15" s="716"/>
      <c r="AK15" s="716"/>
      <c r="AL15" s="681" t="s">
        <v>238</v>
      </c>
      <c r="AM15" s="682"/>
      <c r="AN15" s="682"/>
      <c r="AO15" s="717"/>
      <c r="AP15" s="675" t="s">
        <v>259</v>
      </c>
      <c r="AQ15" s="676"/>
      <c r="AR15" s="676"/>
      <c r="AS15" s="676"/>
      <c r="AT15" s="676"/>
      <c r="AU15" s="676"/>
      <c r="AV15" s="676"/>
      <c r="AW15" s="676"/>
      <c r="AX15" s="676"/>
      <c r="AY15" s="676"/>
      <c r="AZ15" s="676"/>
      <c r="BA15" s="676"/>
      <c r="BB15" s="676"/>
      <c r="BC15" s="676"/>
      <c r="BD15" s="676"/>
      <c r="BE15" s="676"/>
      <c r="BF15" s="677"/>
      <c r="BG15" s="678">
        <v>207723</v>
      </c>
      <c r="BH15" s="679"/>
      <c r="BI15" s="679"/>
      <c r="BJ15" s="679"/>
      <c r="BK15" s="679"/>
      <c r="BL15" s="679"/>
      <c r="BM15" s="679"/>
      <c r="BN15" s="680"/>
      <c r="BO15" s="715">
        <v>4.3</v>
      </c>
      <c r="BP15" s="715"/>
      <c r="BQ15" s="715"/>
      <c r="BR15" s="715"/>
      <c r="BS15" s="684" t="s">
        <v>238</v>
      </c>
      <c r="BT15" s="679"/>
      <c r="BU15" s="679"/>
      <c r="BV15" s="679"/>
      <c r="BW15" s="679"/>
      <c r="BX15" s="679"/>
      <c r="BY15" s="679"/>
      <c r="BZ15" s="679"/>
      <c r="CA15" s="679"/>
      <c r="CB15" s="722"/>
      <c r="CD15" s="711" t="s">
        <v>260</v>
      </c>
      <c r="CE15" s="712"/>
      <c r="CF15" s="712"/>
      <c r="CG15" s="712"/>
      <c r="CH15" s="712"/>
      <c r="CI15" s="712"/>
      <c r="CJ15" s="712"/>
      <c r="CK15" s="712"/>
      <c r="CL15" s="712"/>
      <c r="CM15" s="712"/>
      <c r="CN15" s="712"/>
      <c r="CO15" s="712"/>
      <c r="CP15" s="712"/>
      <c r="CQ15" s="713"/>
      <c r="CR15" s="678">
        <v>1386684</v>
      </c>
      <c r="CS15" s="679"/>
      <c r="CT15" s="679"/>
      <c r="CU15" s="679"/>
      <c r="CV15" s="679"/>
      <c r="CW15" s="679"/>
      <c r="CX15" s="679"/>
      <c r="CY15" s="680"/>
      <c r="CZ15" s="715">
        <v>8.3000000000000007</v>
      </c>
      <c r="DA15" s="715"/>
      <c r="DB15" s="715"/>
      <c r="DC15" s="715"/>
      <c r="DD15" s="684">
        <v>484649</v>
      </c>
      <c r="DE15" s="679"/>
      <c r="DF15" s="679"/>
      <c r="DG15" s="679"/>
      <c r="DH15" s="679"/>
      <c r="DI15" s="679"/>
      <c r="DJ15" s="679"/>
      <c r="DK15" s="679"/>
      <c r="DL15" s="679"/>
      <c r="DM15" s="679"/>
      <c r="DN15" s="679"/>
      <c r="DO15" s="679"/>
      <c r="DP15" s="680"/>
      <c r="DQ15" s="684">
        <v>901689</v>
      </c>
      <c r="DR15" s="679"/>
      <c r="DS15" s="679"/>
      <c r="DT15" s="679"/>
      <c r="DU15" s="679"/>
      <c r="DV15" s="679"/>
      <c r="DW15" s="679"/>
      <c r="DX15" s="679"/>
      <c r="DY15" s="679"/>
      <c r="DZ15" s="679"/>
      <c r="EA15" s="679"/>
      <c r="EB15" s="679"/>
      <c r="EC15" s="722"/>
    </row>
    <row r="16" spans="2:143" ht="11.25" customHeight="1" x14ac:dyDescent="0.15">
      <c r="B16" s="675" t="s">
        <v>261</v>
      </c>
      <c r="C16" s="676"/>
      <c r="D16" s="676"/>
      <c r="E16" s="676"/>
      <c r="F16" s="676"/>
      <c r="G16" s="676"/>
      <c r="H16" s="676"/>
      <c r="I16" s="676"/>
      <c r="J16" s="676"/>
      <c r="K16" s="676"/>
      <c r="L16" s="676"/>
      <c r="M16" s="676"/>
      <c r="N16" s="676"/>
      <c r="O16" s="676"/>
      <c r="P16" s="676"/>
      <c r="Q16" s="677"/>
      <c r="R16" s="678">
        <v>6588</v>
      </c>
      <c r="S16" s="679"/>
      <c r="T16" s="679"/>
      <c r="U16" s="679"/>
      <c r="V16" s="679"/>
      <c r="W16" s="679"/>
      <c r="X16" s="679"/>
      <c r="Y16" s="680"/>
      <c r="Z16" s="715">
        <v>0</v>
      </c>
      <c r="AA16" s="715"/>
      <c r="AB16" s="715"/>
      <c r="AC16" s="715"/>
      <c r="AD16" s="716">
        <v>6588</v>
      </c>
      <c r="AE16" s="716"/>
      <c r="AF16" s="716"/>
      <c r="AG16" s="716"/>
      <c r="AH16" s="716"/>
      <c r="AI16" s="716"/>
      <c r="AJ16" s="716"/>
      <c r="AK16" s="716"/>
      <c r="AL16" s="681">
        <v>0.1</v>
      </c>
      <c r="AM16" s="682"/>
      <c r="AN16" s="682"/>
      <c r="AO16" s="717"/>
      <c r="AP16" s="675" t="s">
        <v>262</v>
      </c>
      <c r="AQ16" s="676"/>
      <c r="AR16" s="676"/>
      <c r="AS16" s="676"/>
      <c r="AT16" s="676"/>
      <c r="AU16" s="676"/>
      <c r="AV16" s="676"/>
      <c r="AW16" s="676"/>
      <c r="AX16" s="676"/>
      <c r="AY16" s="676"/>
      <c r="AZ16" s="676"/>
      <c r="BA16" s="676"/>
      <c r="BB16" s="676"/>
      <c r="BC16" s="676"/>
      <c r="BD16" s="676"/>
      <c r="BE16" s="676"/>
      <c r="BF16" s="677"/>
      <c r="BG16" s="678" t="s">
        <v>232</v>
      </c>
      <c r="BH16" s="679"/>
      <c r="BI16" s="679"/>
      <c r="BJ16" s="679"/>
      <c r="BK16" s="679"/>
      <c r="BL16" s="679"/>
      <c r="BM16" s="679"/>
      <c r="BN16" s="680"/>
      <c r="BO16" s="715" t="s">
        <v>238</v>
      </c>
      <c r="BP16" s="715"/>
      <c r="BQ16" s="715"/>
      <c r="BR16" s="715"/>
      <c r="BS16" s="684" t="s">
        <v>238</v>
      </c>
      <c r="BT16" s="679"/>
      <c r="BU16" s="679"/>
      <c r="BV16" s="679"/>
      <c r="BW16" s="679"/>
      <c r="BX16" s="679"/>
      <c r="BY16" s="679"/>
      <c r="BZ16" s="679"/>
      <c r="CA16" s="679"/>
      <c r="CB16" s="722"/>
      <c r="CD16" s="711" t="s">
        <v>263</v>
      </c>
      <c r="CE16" s="712"/>
      <c r="CF16" s="712"/>
      <c r="CG16" s="712"/>
      <c r="CH16" s="712"/>
      <c r="CI16" s="712"/>
      <c r="CJ16" s="712"/>
      <c r="CK16" s="712"/>
      <c r="CL16" s="712"/>
      <c r="CM16" s="712"/>
      <c r="CN16" s="712"/>
      <c r="CO16" s="712"/>
      <c r="CP16" s="712"/>
      <c r="CQ16" s="713"/>
      <c r="CR16" s="678">
        <v>572909</v>
      </c>
      <c r="CS16" s="679"/>
      <c r="CT16" s="679"/>
      <c r="CU16" s="679"/>
      <c r="CV16" s="679"/>
      <c r="CW16" s="679"/>
      <c r="CX16" s="679"/>
      <c r="CY16" s="680"/>
      <c r="CZ16" s="715">
        <v>3.4</v>
      </c>
      <c r="DA16" s="715"/>
      <c r="DB16" s="715"/>
      <c r="DC16" s="715"/>
      <c r="DD16" s="684" t="s">
        <v>238</v>
      </c>
      <c r="DE16" s="679"/>
      <c r="DF16" s="679"/>
      <c r="DG16" s="679"/>
      <c r="DH16" s="679"/>
      <c r="DI16" s="679"/>
      <c r="DJ16" s="679"/>
      <c r="DK16" s="679"/>
      <c r="DL16" s="679"/>
      <c r="DM16" s="679"/>
      <c r="DN16" s="679"/>
      <c r="DO16" s="679"/>
      <c r="DP16" s="680"/>
      <c r="DQ16" s="684">
        <v>75029</v>
      </c>
      <c r="DR16" s="679"/>
      <c r="DS16" s="679"/>
      <c r="DT16" s="679"/>
      <c r="DU16" s="679"/>
      <c r="DV16" s="679"/>
      <c r="DW16" s="679"/>
      <c r="DX16" s="679"/>
      <c r="DY16" s="679"/>
      <c r="DZ16" s="679"/>
      <c r="EA16" s="679"/>
      <c r="EB16" s="679"/>
      <c r="EC16" s="722"/>
    </row>
    <row r="17" spans="2:133" ht="11.25" customHeight="1" x14ac:dyDescent="0.15">
      <c r="B17" s="675" t="s">
        <v>264</v>
      </c>
      <c r="C17" s="676"/>
      <c r="D17" s="676"/>
      <c r="E17" s="676"/>
      <c r="F17" s="676"/>
      <c r="G17" s="676"/>
      <c r="H17" s="676"/>
      <c r="I17" s="676"/>
      <c r="J17" s="676"/>
      <c r="K17" s="676"/>
      <c r="L17" s="676"/>
      <c r="M17" s="676"/>
      <c r="N17" s="676"/>
      <c r="O17" s="676"/>
      <c r="P17" s="676"/>
      <c r="Q17" s="677"/>
      <c r="R17" s="678">
        <v>50386</v>
      </c>
      <c r="S17" s="679"/>
      <c r="T17" s="679"/>
      <c r="U17" s="679"/>
      <c r="V17" s="679"/>
      <c r="W17" s="679"/>
      <c r="X17" s="679"/>
      <c r="Y17" s="680"/>
      <c r="Z17" s="715">
        <v>0.3</v>
      </c>
      <c r="AA17" s="715"/>
      <c r="AB17" s="715"/>
      <c r="AC17" s="715"/>
      <c r="AD17" s="716">
        <v>50386</v>
      </c>
      <c r="AE17" s="716"/>
      <c r="AF17" s="716"/>
      <c r="AG17" s="716"/>
      <c r="AH17" s="716"/>
      <c r="AI17" s="716"/>
      <c r="AJ17" s="716"/>
      <c r="AK17" s="716"/>
      <c r="AL17" s="681">
        <v>0.5</v>
      </c>
      <c r="AM17" s="682"/>
      <c r="AN17" s="682"/>
      <c r="AO17" s="717"/>
      <c r="AP17" s="675" t="s">
        <v>265</v>
      </c>
      <c r="AQ17" s="676"/>
      <c r="AR17" s="676"/>
      <c r="AS17" s="676"/>
      <c r="AT17" s="676"/>
      <c r="AU17" s="676"/>
      <c r="AV17" s="676"/>
      <c r="AW17" s="676"/>
      <c r="AX17" s="676"/>
      <c r="AY17" s="676"/>
      <c r="AZ17" s="676"/>
      <c r="BA17" s="676"/>
      <c r="BB17" s="676"/>
      <c r="BC17" s="676"/>
      <c r="BD17" s="676"/>
      <c r="BE17" s="676"/>
      <c r="BF17" s="677"/>
      <c r="BG17" s="678" t="s">
        <v>232</v>
      </c>
      <c r="BH17" s="679"/>
      <c r="BI17" s="679"/>
      <c r="BJ17" s="679"/>
      <c r="BK17" s="679"/>
      <c r="BL17" s="679"/>
      <c r="BM17" s="679"/>
      <c r="BN17" s="680"/>
      <c r="BO17" s="715" t="s">
        <v>238</v>
      </c>
      <c r="BP17" s="715"/>
      <c r="BQ17" s="715"/>
      <c r="BR17" s="715"/>
      <c r="BS17" s="684" t="s">
        <v>232</v>
      </c>
      <c r="BT17" s="679"/>
      <c r="BU17" s="679"/>
      <c r="BV17" s="679"/>
      <c r="BW17" s="679"/>
      <c r="BX17" s="679"/>
      <c r="BY17" s="679"/>
      <c r="BZ17" s="679"/>
      <c r="CA17" s="679"/>
      <c r="CB17" s="722"/>
      <c r="CD17" s="711" t="s">
        <v>266</v>
      </c>
      <c r="CE17" s="712"/>
      <c r="CF17" s="712"/>
      <c r="CG17" s="712"/>
      <c r="CH17" s="712"/>
      <c r="CI17" s="712"/>
      <c r="CJ17" s="712"/>
      <c r="CK17" s="712"/>
      <c r="CL17" s="712"/>
      <c r="CM17" s="712"/>
      <c r="CN17" s="712"/>
      <c r="CO17" s="712"/>
      <c r="CP17" s="712"/>
      <c r="CQ17" s="713"/>
      <c r="CR17" s="678">
        <v>1893536</v>
      </c>
      <c r="CS17" s="679"/>
      <c r="CT17" s="679"/>
      <c r="CU17" s="679"/>
      <c r="CV17" s="679"/>
      <c r="CW17" s="679"/>
      <c r="CX17" s="679"/>
      <c r="CY17" s="680"/>
      <c r="CZ17" s="715">
        <v>11.3</v>
      </c>
      <c r="DA17" s="715"/>
      <c r="DB17" s="715"/>
      <c r="DC17" s="715"/>
      <c r="DD17" s="684" t="s">
        <v>238</v>
      </c>
      <c r="DE17" s="679"/>
      <c r="DF17" s="679"/>
      <c r="DG17" s="679"/>
      <c r="DH17" s="679"/>
      <c r="DI17" s="679"/>
      <c r="DJ17" s="679"/>
      <c r="DK17" s="679"/>
      <c r="DL17" s="679"/>
      <c r="DM17" s="679"/>
      <c r="DN17" s="679"/>
      <c r="DO17" s="679"/>
      <c r="DP17" s="680"/>
      <c r="DQ17" s="684">
        <v>1803647</v>
      </c>
      <c r="DR17" s="679"/>
      <c r="DS17" s="679"/>
      <c r="DT17" s="679"/>
      <c r="DU17" s="679"/>
      <c r="DV17" s="679"/>
      <c r="DW17" s="679"/>
      <c r="DX17" s="679"/>
      <c r="DY17" s="679"/>
      <c r="DZ17" s="679"/>
      <c r="EA17" s="679"/>
      <c r="EB17" s="679"/>
      <c r="EC17" s="722"/>
    </row>
    <row r="18" spans="2:133" ht="11.25" customHeight="1" x14ac:dyDescent="0.15">
      <c r="B18" s="675" t="s">
        <v>267</v>
      </c>
      <c r="C18" s="676"/>
      <c r="D18" s="676"/>
      <c r="E18" s="676"/>
      <c r="F18" s="676"/>
      <c r="G18" s="676"/>
      <c r="H18" s="676"/>
      <c r="I18" s="676"/>
      <c r="J18" s="676"/>
      <c r="K18" s="676"/>
      <c r="L18" s="676"/>
      <c r="M18" s="676"/>
      <c r="N18" s="676"/>
      <c r="O18" s="676"/>
      <c r="P18" s="676"/>
      <c r="Q18" s="677"/>
      <c r="R18" s="678">
        <v>20419</v>
      </c>
      <c r="S18" s="679"/>
      <c r="T18" s="679"/>
      <c r="U18" s="679"/>
      <c r="V18" s="679"/>
      <c r="W18" s="679"/>
      <c r="X18" s="679"/>
      <c r="Y18" s="680"/>
      <c r="Z18" s="715">
        <v>0.1</v>
      </c>
      <c r="AA18" s="715"/>
      <c r="AB18" s="715"/>
      <c r="AC18" s="715"/>
      <c r="AD18" s="716">
        <v>20419</v>
      </c>
      <c r="AE18" s="716"/>
      <c r="AF18" s="716"/>
      <c r="AG18" s="716"/>
      <c r="AH18" s="716"/>
      <c r="AI18" s="716"/>
      <c r="AJ18" s="716"/>
      <c r="AK18" s="716"/>
      <c r="AL18" s="681">
        <v>0.2</v>
      </c>
      <c r="AM18" s="682"/>
      <c r="AN18" s="682"/>
      <c r="AO18" s="717"/>
      <c r="AP18" s="675" t="s">
        <v>268</v>
      </c>
      <c r="AQ18" s="676"/>
      <c r="AR18" s="676"/>
      <c r="AS18" s="676"/>
      <c r="AT18" s="676"/>
      <c r="AU18" s="676"/>
      <c r="AV18" s="676"/>
      <c r="AW18" s="676"/>
      <c r="AX18" s="676"/>
      <c r="AY18" s="676"/>
      <c r="AZ18" s="676"/>
      <c r="BA18" s="676"/>
      <c r="BB18" s="676"/>
      <c r="BC18" s="676"/>
      <c r="BD18" s="676"/>
      <c r="BE18" s="676"/>
      <c r="BF18" s="677"/>
      <c r="BG18" s="678" t="s">
        <v>238</v>
      </c>
      <c r="BH18" s="679"/>
      <c r="BI18" s="679"/>
      <c r="BJ18" s="679"/>
      <c r="BK18" s="679"/>
      <c r="BL18" s="679"/>
      <c r="BM18" s="679"/>
      <c r="BN18" s="680"/>
      <c r="BO18" s="715" t="s">
        <v>238</v>
      </c>
      <c r="BP18" s="715"/>
      <c r="BQ18" s="715"/>
      <c r="BR18" s="715"/>
      <c r="BS18" s="684" t="s">
        <v>238</v>
      </c>
      <c r="BT18" s="679"/>
      <c r="BU18" s="679"/>
      <c r="BV18" s="679"/>
      <c r="BW18" s="679"/>
      <c r="BX18" s="679"/>
      <c r="BY18" s="679"/>
      <c r="BZ18" s="679"/>
      <c r="CA18" s="679"/>
      <c r="CB18" s="722"/>
      <c r="CD18" s="711" t="s">
        <v>269</v>
      </c>
      <c r="CE18" s="712"/>
      <c r="CF18" s="712"/>
      <c r="CG18" s="712"/>
      <c r="CH18" s="712"/>
      <c r="CI18" s="712"/>
      <c r="CJ18" s="712"/>
      <c r="CK18" s="712"/>
      <c r="CL18" s="712"/>
      <c r="CM18" s="712"/>
      <c r="CN18" s="712"/>
      <c r="CO18" s="712"/>
      <c r="CP18" s="712"/>
      <c r="CQ18" s="713"/>
      <c r="CR18" s="678" t="s">
        <v>238</v>
      </c>
      <c r="CS18" s="679"/>
      <c r="CT18" s="679"/>
      <c r="CU18" s="679"/>
      <c r="CV18" s="679"/>
      <c r="CW18" s="679"/>
      <c r="CX18" s="679"/>
      <c r="CY18" s="680"/>
      <c r="CZ18" s="715" t="s">
        <v>232</v>
      </c>
      <c r="DA18" s="715"/>
      <c r="DB18" s="715"/>
      <c r="DC18" s="715"/>
      <c r="DD18" s="684" t="s">
        <v>238</v>
      </c>
      <c r="DE18" s="679"/>
      <c r="DF18" s="679"/>
      <c r="DG18" s="679"/>
      <c r="DH18" s="679"/>
      <c r="DI18" s="679"/>
      <c r="DJ18" s="679"/>
      <c r="DK18" s="679"/>
      <c r="DL18" s="679"/>
      <c r="DM18" s="679"/>
      <c r="DN18" s="679"/>
      <c r="DO18" s="679"/>
      <c r="DP18" s="680"/>
      <c r="DQ18" s="684" t="s">
        <v>238</v>
      </c>
      <c r="DR18" s="679"/>
      <c r="DS18" s="679"/>
      <c r="DT18" s="679"/>
      <c r="DU18" s="679"/>
      <c r="DV18" s="679"/>
      <c r="DW18" s="679"/>
      <c r="DX18" s="679"/>
      <c r="DY18" s="679"/>
      <c r="DZ18" s="679"/>
      <c r="EA18" s="679"/>
      <c r="EB18" s="679"/>
      <c r="EC18" s="722"/>
    </row>
    <row r="19" spans="2:133" ht="11.25" customHeight="1" x14ac:dyDescent="0.15">
      <c r="B19" s="675" t="s">
        <v>270</v>
      </c>
      <c r="C19" s="676"/>
      <c r="D19" s="676"/>
      <c r="E19" s="676"/>
      <c r="F19" s="676"/>
      <c r="G19" s="676"/>
      <c r="H19" s="676"/>
      <c r="I19" s="676"/>
      <c r="J19" s="676"/>
      <c r="K19" s="676"/>
      <c r="L19" s="676"/>
      <c r="M19" s="676"/>
      <c r="N19" s="676"/>
      <c r="O19" s="676"/>
      <c r="P19" s="676"/>
      <c r="Q19" s="677"/>
      <c r="R19" s="678">
        <v>3019</v>
      </c>
      <c r="S19" s="679"/>
      <c r="T19" s="679"/>
      <c r="U19" s="679"/>
      <c r="V19" s="679"/>
      <c r="W19" s="679"/>
      <c r="X19" s="679"/>
      <c r="Y19" s="680"/>
      <c r="Z19" s="715">
        <v>0</v>
      </c>
      <c r="AA19" s="715"/>
      <c r="AB19" s="715"/>
      <c r="AC19" s="715"/>
      <c r="AD19" s="716">
        <v>3019</v>
      </c>
      <c r="AE19" s="716"/>
      <c r="AF19" s="716"/>
      <c r="AG19" s="716"/>
      <c r="AH19" s="716"/>
      <c r="AI19" s="716"/>
      <c r="AJ19" s="716"/>
      <c r="AK19" s="716"/>
      <c r="AL19" s="681">
        <v>0</v>
      </c>
      <c r="AM19" s="682"/>
      <c r="AN19" s="682"/>
      <c r="AO19" s="717"/>
      <c r="AP19" s="675" t="s">
        <v>271</v>
      </c>
      <c r="AQ19" s="676"/>
      <c r="AR19" s="676"/>
      <c r="AS19" s="676"/>
      <c r="AT19" s="676"/>
      <c r="AU19" s="676"/>
      <c r="AV19" s="676"/>
      <c r="AW19" s="676"/>
      <c r="AX19" s="676"/>
      <c r="AY19" s="676"/>
      <c r="AZ19" s="676"/>
      <c r="BA19" s="676"/>
      <c r="BB19" s="676"/>
      <c r="BC19" s="676"/>
      <c r="BD19" s="676"/>
      <c r="BE19" s="676"/>
      <c r="BF19" s="677"/>
      <c r="BG19" s="678">
        <v>264937</v>
      </c>
      <c r="BH19" s="679"/>
      <c r="BI19" s="679"/>
      <c r="BJ19" s="679"/>
      <c r="BK19" s="679"/>
      <c r="BL19" s="679"/>
      <c r="BM19" s="679"/>
      <c r="BN19" s="680"/>
      <c r="BO19" s="715">
        <v>5.5</v>
      </c>
      <c r="BP19" s="715"/>
      <c r="BQ19" s="715"/>
      <c r="BR19" s="715"/>
      <c r="BS19" s="684" t="s">
        <v>232</v>
      </c>
      <c r="BT19" s="679"/>
      <c r="BU19" s="679"/>
      <c r="BV19" s="679"/>
      <c r="BW19" s="679"/>
      <c r="BX19" s="679"/>
      <c r="BY19" s="679"/>
      <c r="BZ19" s="679"/>
      <c r="CA19" s="679"/>
      <c r="CB19" s="722"/>
      <c r="CD19" s="711" t="s">
        <v>272</v>
      </c>
      <c r="CE19" s="712"/>
      <c r="CF19" s="712"/>
      <c r="CG19" s="712"/>
      <c r="CH19" s="712"/>
      <c r="CI19" s="712"/>
      <c r="CJ19" s="712"/>
      <c r="CK19" s="712"/>
      <c r="CL19" s="712"/>
      <c r="CM19" s="712"/>
      <c r="CN19" s="712"/>
      <c r="CO19" s="712"/>
      <c r="CP19" s="712"/>
      <c r="CQ19" s="713"/>
      <c r="CR19" s="678" t="s">
        <v>232</v>
      </c>
      <c r="CS19" s="679"/>
      <c r="CT19" s="679"/>
      <c r="CU19" s="679"/>
      <c r="CV19" s="679"/>
      <c r="CW19" s="679"/>
      <c r="CX19" s="679"/>
      <c r="CY19" s="680"/>
      <c r="CZ19" s="715" t="s">
        <v>238</v>
      </c>
      <c r="DA19" s="715"/>
      <c r="DB19" s="715"/>
      <c r="DC19" s="715"/>
      <c r="DD19" s="684" t="s">
        <v>232</v>
      </c>
      <c r="DE19" s="679"/>
      <c r="DF19" s="679"/>
      <c r="DG19" s="679"/>
      <c r="DH19" s="679"/>
      <c r="DI19" s="679"/>
      <c r="DJ19" s="679"/>
      <c r="DK19" s="679"/>
      <c r="DL19" s="679"/>
      <c r="DM19" s="679"/>
      <c r="DN19" s="679"/>
      <c r="DO19" s="679"/>
      <c r="DP19" s="680"/>
      <c r="DQ19" s="684" t="s">
        <v>232</v>
      </c>
      <c r="DR19" s="679"/>
      <c r="DS19" s="679"/>
      <c r="DT19" s="679"/>
      <c r="DU19" s="679"/>
      <c r="DV19" s="679"/>
      <c r="DW19" s="679"/>
      <c r="DX19" s="679"/>
      <c r="DY19" s="679"/>
      <c r="DZ19" s="679"/>
      <c r="EA19" s="679"/>
      <c r="EB19" s="679"/>
      <c r="EC19" s="722"/>
    </row>
    <row r="20" spans="2:133" ht="11.25" customHeight="1" x14ac:dyDescent="0.15">
      <c r="B20" s="675" t="s">
        <v>273</v>
      </c>
      <c r="C20" s="676"/>
      <c r="D20" s="676"/>
      <c r="E20" s="676"/>
      <c r="F20" s="676"/>
      <c r="G20" s="676"/>
      <c r="H20" s="676"/>
      <c r="I20" s="676"/>
      <c r="J20" s="676"/>
      <c r="K20" s="676"/>
      <c r="L20" s="676"/>
      <c r="M20" s="676"/>
      <c r="N20" s="676"/>
      <c r="O20" s="676"/>
      <c r="P20" s="676"/>
      <c r="Q20" s="677"/>
      <c r="R20" s="678">
        <v>712</v>
      </c>
      <c r="S20" s="679"/>
      <c r="T20" s="679"/>
      <c r="U20" s="679"/>
      <c r="V20" s="679"/>
      <c r="W20" s="679"/>
      <c r="X20" s="679"/>
      <c r="Y20" s="680"/>
      <c r="Z20" s="715">
        <v>0</v>
      </c>
      <c r="AA20" s="715"/>
      <c r="AB20" s="715"/>
      <c r="AC20" s="715"/>
      <c r="AD20" s="716">
        <v>712</v>
      </c>
      <c r="AE20" s="716"/>
      <c r="AF20" s="716"/>
      <c r="AG20" s="716"/>
      <c r="AH20" s="716"/>
      <c r="AI20" s="716"/>
      <c r="AJ20" s="716"/>
      <c r="AK20" s="716"/>
      <c r="AL20" s="681">
        <v>0</v>
      </c>
      <c r="AM20" s="682"/>
      <c r="AN20" s="682"/>
      <c r="AO20" s="717"/>
      <c r="AP20" s="675" t="s">
        <v>274</v>
      </c>
      <c r="AQ20" s="676"/>
      <c r="AR20" s="676"/>
      <c r="AS20" s="676"/>
      <c r="AT20" s="676"/>
      <c r="AU20" s="676"/>
      <c r="AV20" s="676"/>
      <c r="AW20" s="676"/>
      <c r="AX20" s="676"/>
      <c r="AY20" s="676"/>
      <c r="AZ20" s="676"/>
      <c r="BA20" s="676"/>
      <c r="BB20" s="676"/>
      <c r="BC20" s="676"/>
      <c r="BD20" s="676"/>
      <c r="BE20" s="676"/>
      <c r="BF20" s="677"/>
      <c r="BG20" s="678">
        <v>264937</v>
      </c>
      <c r="BH20" s="679"/>
      <c r="BI20" s="679"/>
      <c r="BJ20" s="679"/>
      <c r="BK20" s="679"/>
      <c r="BL20" s="679"/>
      <c r="BM20" s="679"/>
      <c r="BN20" s="680"/>
      <c r="BO20" s="715">
        <v>5.5</v>
      </c>
      <c r="BP20" s="715"/>
      <c r="BQ20" s="715"/>
      <c r="BR20" s="715"/>
      <c r="BS20" s="684" t="s">
        <v>232</v>
      </c>
      <c r="BT20" s="679"/>
      <c r="BU20" s="679"/>
      <c r="BV20" s="679"/>
      <c r="BW20" s="679"/>
      <c r="BX20" s="679"/>
      <c r="BY20" s="679"/>
      <c r="BZ20" s="679"/>
      <c r="CA20" s="679"/>
      <c r="CB20" s="722"/>
      <c r="CD20" s="711" t="s">
        <v>275</v>
      </c>
      <c r="CE20" s="712"/>
      <c r="CF20" s="712"/>
      <c r="CG20" s="712"/>
      <c r="CH20" s="712"/>
      <c r="CI20" s="712"/>
      <c r="CJ20" s="712"/>
      <c r="CK20" s="712"/>
      <c r="CL20" s="712"/>
      <c r="CM20" s="712"/>
      <c r="CN20" s="712"/>
      <c r="CO20" s="712"/>
      <c r="CP20" s="712"/>
      <c r="CQ20" s="713"/>
      <c r="CR20" s="678">
        <v>16738486</v>
      </c>
      <c r="CS20" s="679"/>
      <c r="CT20" s="679"/>
      <c r="CU20" s="679"/>
      <c r="CV20" s="679"/>
      <c r="CW20" s="679"/>
      <c r="CX20" s="679"/>
      <c r="CY20" s="680"/>
      <c r="CZ20" s="715">
        <v>100</v>
      </c>
      <c r="DA20" s="715"/>
      <c r="DB20" s="715"/>
      <c r="DC20" s="715"/>
      <c r="DD20" s="684">
        <v>1764930</v>
      </c>
      <c r="DE20" s="679"/>
      <c r="DF20" s="679"/>
      <c r="DG20" s="679"/>
      <c r="DH20" s="679"/>
      <c r="DI20" s="679"/>
      <c r="DJ20" s="679"/>
      <c r="DK20" s="679"/>
      <c r="DL20" s="679"/>
      <c r="DM20" s="679"/>
      <c r="DN20" s="679"/>
      <c r="DO20" s="679"/>
      <c r="DP20" s="680"/>
      <c r="DQ20" s="684">
        <v>10853439</v>
      </c>
      <c r="DR20" s="679"/>
      <c r="DS20" s="679"/>
      <c r="DT20" s="679"/>
      <c r="DU20" s="679"/>
      <c r="DV20" s="679"/>
      <c r="DW20" s="679"/>
      <c r="DX20" s="679"/>
      <c r="DY20" s="679"/>
      <c r="DZ20" s="679"/>
      <c r="EA20" s="679"/>
      <c r="EB20" s="679"/>
      <c r="EC20" s="722"/>
    </row>
    <row r="21" spans="2:133" ht="11.25" customHeight="1" x14ac:dyDescent="0.15">
      <c r="B21" s="675" t="s">
        <v>276</v>
      </c>
      <c r="C21" s="676"/>
      <c r="D21" s="676"/>
      <c r="E21" s="676"/>
      <c r="F21" s="676"/>
      <c r="G21" s="676"/>
      <c r="H21" s="676"/>
      <c r="I21" s="676"/>
      <c r="J21" s="676"/>
      <c r="K21" s="676"/>
      <c r="L21" s="676"/>
      <c r="M21" s="676"/>
      <c r="N21" s="676"/>
      <c r="O21" s="676"/>
      <c r="P21" s="676"/>
      <c r="Q21" s="677"/>
      <c r="R21" s="678">
        <v>26236</v>
      </c>
      <c r="S21" s="679"/>
      <c r="T21" s="679"/>
      <c r="U21" s="679"/>
      <c r="V21" s="679"/>
      <c r="W21" s="679"/>
      <c r="X21" s="679"/>
      <c r="Y21" s="680"/>
      <c r="Z21" s="715">
        <v>0.2</v>
      </c>
      <c r="AA21" s="715"/>
      <c r="AB21" s="715"/>
      <c r="AC21" s="715"/>
      <c r="AD21" s="716">
        <v>26236</v>
      </c>
      <c r="AE21" s="716"/>
      <c r="AF21" s="716"/>
      <c r="AG21" s="716"/>
      <c r="AH21" s="716"/>
      <c r="AI21" s="716"/>
      <c r="AJ21" s="716"/>
      <c r="AK21" s="716"/>
      <c r="AL21" s="681">
        <v>0.3</v>
      </c>
      <c r="AM21" s="682"/>
      <c r="AN21" s="682"/>
      <c r="AO21" s="717"/>
      <c r="AP21" s="772" t="s">
        <v>277</v>
      </c>
      <c r="AQ21" s="780"/>
      <c r="AR21" s="780"/>
      <c r="AS21" s="780"/>
      <c r="AT21" s="780"/>
      <c r="AU21" s="780"/>
      <c r="AV21" s="780"/>
      <c r="AW21" s="780"/>
      <c r="AX21" s="780"/>
      <c r="AY21" s="780"/>
      <c r="AZ21" s="780"/>
      <c r="BA21" s="780"/>
      <c r="BB21" s="780"/>
      <c r="BC21" s="780"/>
      <c r="BD21" s="780"/>
      <c r="BE21" s="780"/>
      <c r="BF21" s="774"/>
      <c r="BG21" s="678" t="s">
        <v>238</v>
      </c>
      <c r="BH21" s="679"/>
      <c r="BI21" s="679"/>
      <c r="BJ21" s="679"/>
      <c r="BK21" s="679"/>
      <c r="BL21" s="679"/>
      <c r="BM21" s="679"/>
      <c r="BN21" s="680"/>
      <c r="BO21" s="715" t="s">
        <v>238</v>
      </c>
      <c r="BP21" s="715"/>
      <c r="BQ21" s="715"/>
      <c r="BR21" s="715"/>
      <c r="BS21" s="684" t="s">
        <v>238</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278</v>
      </c>
      <c r="C22" s="676"/>
      <c r="D22" s="676"/>
      <c r="E22" s="676"/>
      <c r="F22" s="676"/>
      <c r="G22" s="676"/>
      <c r="H22" s="676"/>
      <c r="I22" s="676"/>
      <c r="J22" s="676"/>
      <c r="K22" s="676"/>
      <c r="L22" s="676"/>
      <c r="M22" s="676"/>
      <c r="N22" s="676"/>
      <c r="O22" s="676"/>
      <c r="P22" s="676"/>
      <c r="Q22" s="677"/>
      <c r="R22" s="678">
        <v>4612855</v>
      </c>
      <c r="S22" s="679"/>
      <c r="T22" s="679"/>
      <c r="U22" s="679"/>
      <c r="V22" s="679"/>
      <c r="W22" s="679"/>
      <c r="X22" s="679"/>
      <c r="Y22" s="680"/>
      <c r="Z22" s="715">
        <v>26.8</v>
      </c>
      <c r="AA22" s="715"/>
      <c r="AB22" s="715"/>
      <c r="AC22" s="715"/>
      <c r="AD22" s="716">
        <v>3848775</v>
      </c>
      <c r="AE22" s="716"/>
      <c r="AF22" s="716"/>
      <c r="AG22" s="716"/>
      <c r="AH22" s="716"/>
      <c r="AI22" s="716"/>
      <c r="AJ22" s="716"/>
      <c r="AK22" s="716"/>
      <c r="AL22" s="681">
        <v>41.4</v>
      </c>
      <c r="AM22" s="682"/>
      <c r="AN22" s="682"/>
      <c r="AO22" s="717"/>
      <c r="AP22" s="772" t="s">
        <v>279</v>
      </c>
      <c r="AQ22" s="780"/>
      <c r="AR22" s="780"/>
      <c r="AS22" s="780"/>
      <c r="AT22" s="780"/>
      <c r="AU22" s="780"/>
      <c r="AV22" s="780"/>
      <c r="AW22" s="780"/>
      <c r="AX22" s="780"/>
      <c r="AY22" s="780"/>
      <c r="AZ22" s="780"/>
      <c r="BA22" s="780"/>
      <c r="BB22" s="780"/>
      <c r="BC22" s="780"/>
      <c r="BD22" s="780"/>
      <c r="BE22" s="780"/>
      <c r="BF22" s="774"/>
      <c r="BG22" s="678" t="s">
        <v>238</v>
      </c>
      <c r="BH22" s="679"/>
      <c r="BI22" s="679"/>
      <c r="BJ22" s="679"/>
      <c r="BK22" s="679"/>
      <c r="BL22" s="679"/>
      <c r="BM22" s="679"/>
      <c r="BN22" s="680"/>
      <c r="BO22" s="715" t="s">
        <v>238</v>
      </c>
      <c r="BP22" s="715"/>
      <c r="BQ22" s="715"/>
      <c r="BR22" s="715"/>
      <c r="BS22" s="684" t="s">
        <v>238</v>
      </c>
      <c r="BT22" s="679"/>
      <c r="BU22" s="679"/>
      <c r="BV22" s="679"/>
      <c r="BW22" s="679"/>
      <c r="BX22" s="679"/>
      <c r="BY22" s="679"/>
      <c r="BZ22" s="679"/>
      <c r="CA22" s="679"/>
      <c r="CB22" s="722"/>
      <c r="CD22" s="782" t="s">
        <v>280</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281</v>
      </c>
      <c r="C23" s="676"/>
      <c r="D23" s="676"/>
      <c r="E23" s="676"/>
      <c r="F23" s="676"/>
      <c r="G23" s="676"/>
      <c r="H23" s="676"/>
      <c r="I23" s="676"/>
      <c r="J23" s="676"/>
      <c r="K23" s="676"/>
      <c r="L23" s="676"/>
      <c r="M23" s="676"/>
      <c r="N23" s="676"/>
      <c r="O23" s="676"/>
      <c r="P23" s="676"/>
      <c r="Q23" s="677"/>
      <c r="R23" s="678">
        <v>3848775</v>
      </c>
      <c r="S23" s="679"/>
      <c r="T23" s="679"/>
      <c r="U23" s="679"/>
      <c r="V23" s="679"/>
      <c r="W23" s="679"/>
      <c r="X23" s="679"/>
      <c r="Y23" s="680"/>
      <c r="Z23" s="715">
        <v>22.4</v>
      </c>
      <c r="AA23" s="715"/>
      <c r="AB23" s="715"/>
      <c r="AC23" s="715"/>
      <c r="AD23" s="716">
        <v>3848775</v>
      </c>
      <c r="AE23" s="716"/>
      <c r="AF23" s="716"/>
      <c r="AG23" s="716"/>
      <c r="AH23" s="716"/>
      <c r="AI23" s="716"/>
      <c r="AJ23" s="716"/>
      <c r="AK23" s="716"/>
      <c r="AL23" s="681">
        <v>41.4</v>
      </c>
      <c r="AM23" s="682"/>
      <c r="AN23" s="682"/>
      <c r="AO23" s="717"/>
      <c r="AP23" s="772" t="s">
        <v>282</v>
      </c>
      <c r="AQ23" s="780"/>
      <c r="AR23" s="780"/>
      <c r="AS23" s="780"/>
      <c r="AT23" s="780"/>
      <c r="AU23" s="780"/>
      <c r="AV23" s="780"/>
      <c r="AW23" s="780"/>
      <c r="AX23" s="780"/>
      <c r="AY23" s="780"/>
      <c r="AZ23" s="780"/>
      <c r="BA23" s="780"/>
      <c r="BB23" s="780"/>
      <c r="BC23" s="780"/>
      <c r="BD23" s="780"/>
      <c r="BE23" s="780"/>
      <c r="BF23" s="774"/>
      <c r="BG23" s="678">
        <v>264937</v>
      </c>
      <c r="BH23" s="679"/>
      <c r="BI23" s="679"/>
      <c r="BJ23" s="679"/>
      <c r="BK23" s="679"/>
      <c r="BL23" s="679"/>
      <c r="BM23" s="679"/>
      <c r="BN23" s="680"/>
      <c r="BO23" s="715">
        <v>5.5</v>
      </c>
      <c r="BP23" s="715"/>
      <c r="BQ23" s="715"/>
      <c r="BR23" s="715"/>
      <c r="BS23" s="684" t="s">
        <v>238</v>
      </c>
      <c r="BT23" s="679"/>
      <c r="BU23" s="679"/>
      <c r="BV23" s="679"/>
      <c r="BW23" s="679"/>
      <c r="BX23" s="679"/>
      <c r="BY23" s="679"/>
      <c r="BZ23" s="679"/>
      <c r="CA23" s="679"/>
      <c r="CB23" s="722"/>
      <c r="CD23" s="782" t="s">
        <v>220</v>
      </c>
      <c r="CE23" s="783"/>
      <c r="CF23" s="783"/>
      <c r="CG23" s="783"/>
      <c r="CH23" s="783"/>
      <c r="CI23" s="783"/>
      <c r="CJ23" s="783"/>
      <c r="CK23" s="783"/>
      <c r="CL23" s="783"/>
      <c r="CM23" s="783"/>
      <c r="CN23" s="783"/>
      <c r="CO23" s="783"/>
      <c r="CP23" s="783"/>
      <c r="CQ23" s="784"/>
      <c r="CR23" s="782" t="s">
        <v>283</v>
      </c>
      <c r="CS23" s="783"/>
      <c r="CT23" s="783"/>
      <c r="CU23" s="783"/>
      <c r="CV23" s="783"/>
      <c r="CW23" s="783"/>
      <c r="CX23" s="783"/>
      <c r="CY23" s="784"/>
      <c r="CZ23" s="782" t="s">
        <v>284</v>
      </c>
      <c r="DA23" s="783"/>
      <c r="DB23" s="783"/>
      <c r="DC23" s="784"/>
      <c r="DD23" s="782" t="s">
        <v>285</v>
      </c>
      <c r="DE23" s="783"/>
      <c r="DF23" s="783"/>
      <c r="DG23" s="783"/>
      <c r="DH23" s="783"/>
      <c r="DI23" s="783"/>
      <c r="DJ23" s="783"/>
      <c r="DK23" s="784"/>
      <c r="DL23" s="791" t="s">
        <v>286</v>
      </c>
      <c r="DM23" s="792"/>
      <c r="DN23" s="792"/>
      <c r="DO23" s="792"/>
      <c r="DP23" s="792"/>
      <c r="DQ23" s="792"/>
      <c r="DR23" s="792"/>
      <c r="DS23" s="792"/>
      <c r="DT23" s="792"/>
      <c r="DU23" s="792"/>
      <c r="DV23" s="793"/>
      <c r="DW23" s="782" t="s">
        <v>287</v>
      </c>
      <c r="DX23" s="783"/>
      <c r="DY23" s="783"/>
      <c r="DZ23" s="783"/>
      <c r="EA23" s="783"/>
      <c r="EB23" s="783"/>
      <c r="EC23" s="784"/>
    </row>
    <row r="24" spans="2:133" ht="11.25" customHeight="1" x14ac:dyDescent="0.15">
      <c r="B24" s="675" t="s">
        <v>288</v>
      </c>
      <c r="C24" s="676"/>
      <c r="D24" s="676"/>
      <c r="E24" s="676"/>
      <c r="F24" s="676"/>
      <c r="G24" s="676"/>
      <c r="H24" s="676"/>
      <c r="I24" s="676"/>
      <c r="J24" s="676"/>
      <c r="K24" s="676"/>
      <c r="L24" s="676"/>
      <c r="M24" s="676"/>
      <c r="N24" s="676"/>
      <c r="O24" s="676"/>
      <c r="P24" s="676"/>
      <c r="Q24" s="677"/>
      <c r="R24" s="678">
        <v>764080</v>
      </c>
      <c r="S24" s="679"/>
      <c r="T24" s="679"/>
      <c r="U24" s="679"/>
      <c r="V24" s="679"/>
      <c r="W24" s="679"/>
      <c r="X24" s="679"/>
      <c r="Y24" s="680"/>
      <c r="Z24" s="715">
        <v>4.4000000000000004</v>
      </c>
      <c r="AA24" s="715"/>
      <c r="AB24" s="715"/>
      <c r="AC24" s="715"/>
      <c r="AD24" s="716" t="s">
        <v>238</v>
      </c>
      <c r="AE24" s="716"/>
      <c r="AF24" s="716"/>
      <c r="AG24" s="716"/>
      <c r="AH24" s="716"/>
      <c r="AI24" s="716"/>
      <c r="AJ24" s="716"/>
      <c r="AK24" s="716"/>
      <c r="AL24" s="681" t="s">
        <v>238</v>
      </c>
      <c r="AM24" s="682"/>
      <c r="AN24" s="682"/>
      <c r="AO24" s="717"/>
      <c r="AP24" s="772" t="s">
        <v>289</v>
      </c>
      <c r="AQ24" s="780"/>
      <c r="AR24" s="780"/>
      <c r="AS24" s="780"/>
      <c r="AT24" s="780"/>
      <c r="AU24" s="780"/>
      <c r="AV24" s="780"/>
      <c r="AW24" s="780"/>
      <c r="AX24" s="780"/>
      <c r="AY24" s="780"/>
      <c r="AZ24" s="780"/>
      <c r="BA24" s="780"/>
      <c r="BB24" s="780"/>
      <c r="BC24" s="780"/>
      <c r="BD24" s="780"/>
      <c r="BE24" s="780"/>
      <c r="BF24" s="774"/>
      <c r="BG24" s="678" t="s">
        <v>232</v>
      </c>
      <c r="BH24" s="679"/>
      <c r="BI24" s="679"/>
      <c r="BJ24" s="679"/>
      <c r="BK24" s="679"/>
      <c r="BL24" s="679"/>
      <c r="BM24" s="679"/>
      <c r="BN24" s="680"/>
      <c r="BO24" s="715" t="s">
        <v>232</v>
      </c>
      <c r="BP24" s="715"/>
      <c r="BQ24" s="715"/>
      <c r="BR24" s="715"/>
      <c r="BS24" s="684" t="s">
        <v>232</v>
      </c>
      <c r="BT24" s="679"/>
      <c r="BU24" s="679"/>
      <c r="BV24" s="679"/>
      <c r="BW24" s="679"/>
      <c r="BX24" s="679"/>
      <c r="BY24" s="679"/>
      <c r="BZ24" s="679"/>
      <c r="CA24" s="679"/>
      <c r="CB24" s="722"/>
      <c r="CD24" s="736" t="s">
        <v>290</v>
      </c>
      <c r="CE24" s="737"/>
      <c r="CF24" s="737"/>
      <c r="CG24" s="737"/>
      <c r="CH24" s="737"/>
      <c r="CI24" s="737"/>
      <c r="CJ24" s="737"/>
      <c r="CK24" s="737"/>
      <c r="CL24" s="737"/>
      <c r="CM24" s="737"/>
      <c r="CN24" s="737"/>
      <c r="CO24" s="737"/>
      <c r="CP24" s="737"/>
      <c r="CQ24" s="738"/>
      <c r="CR24" s="733">
        <v>7547807</v>
      </c>
      <c r="CS24" s="734"/>
      <c r="CT24" s="734"/>
      <c r="CU24" s="734"/>
      <c r="CV24" s="734"/>
      <c r="CW24" s="734"/>
      <c r="CX24" s="734"/>
      <c r="CY24" s="777"/>
      <c r="CZ24" s="778">
        <v>45.1</v>
      </c>
      <c r="DA24" s="749"/>
      <c r="DB24" s="749"/>
      <c r="DC24" s="781"/>
      <c r="DD24" s="776">
        <v>5130095</v>
      </c>
      <c r="DE24" s="734"/>
      <c r="DF24" s="734"/>
      <c r="DG24" s="734"/>
      <c r="DH24" s="734"/>
      <c r="DI24" s="734"/>
      <c r="DJ24" s="734"/>
      <c r="DK24" s="777"/>
      <c r="DL24" s="776">
        <v>5029487</v>
      </c>
      <c r="DM24" s="734"/>
      <c r="DN24" s="734"/>
      <c r="DO24" s="734"/>
      <c r="DP24" s="734"/>
      <c r="DQ24" s="734"/>
      <c r="DR24" s="734"/>
      <c r="DS24" s="734"/>
      <c r="DT24" s="734"/>
      <c r="DU24" s="734"/>
      <c r="DV24" s="777"/>
      <c r="DW24" s="778">
        <v>51.7</v>
      </c>
      <c r="DX24" s="749"/>
      <c r="DY24" s="749"/>
      <c r="DZ24" s="749"/>
      <c r="EA24" s="749"/>
      <c r="EB24" s="749"/>
      <c r="EC24" s="779"/>
    </row>
    <row r="25" spans="2:133" ht="11.25" customHeight="1" x14ac:dyDescent="0.15">
      <c r="B25" s="675" t="s">
        <v>291</v>
      </c>
      <c r="C25" s="676"/>
      <c r="D25" s="676"/>
      <c r="E25" s="676"/>
      <c r="F25" s="676"/>
      <c r="G25" s="676"/>
      <c r="H25" s="676"/>
      <c r="I25" s="676"/>
      <c r="J25" s="676"/>
      <c r="K25" s="676"/>
      <c r="L25" s="676"/>
      <c r="M25" s="676"/>
      <c r="N25" s="676"/>
      <c r="O25" s="676"/>
      <c r="P25" s="676"/>
      <c r="Q25" s="677"/>
      <c r="R25" s="678" t="s">
        <v>238</v>
      </c>
      <c r="S25" s="679"/>
      <c r="T25" s="679"/>
      <c r="U25" s="679"/>
      <c r="V25" s="679"/>
      <c r="W25" s="679"/>
      <c r="X25" s="679"/>
      <c r="Y25" s="680"/>
      <c r="Z25" s="715" t="s">
        <v>238</v>
      </c>
      <c r="AA25" s="715"/>
      <c r="AB25" s="715"/>
      <c r="AC25" s="715"/>
      <c r="AD25" s="716" t="s">
        <v>238</v>
      </c>
      <c r="AE25" s="716"/>
      <c r="AF25" s="716"/>
      <c r="AG25" s="716"/>
      <c r="AH25" s="716"/>
      <c r="AI25" s="716"/>
      <c r="AJ25" s="716"/>
      <c r="AK25" s="716"/>
      <c r="AL25" s="681" t="s">
        <v>238</v>
      </c>
      <c r="AM25" s="682"/>
      <c r="AN25" s="682"/>
      <c r="AO25" s="717"/>
      <c r="AP25" s="772" t="s">
        <v>292</v>
      </c>
      <c r="AQ25" s="780"/>
      <c r="AR25" s="780"/>
      <c r="AS25" s="780"/>
      <c r="AT25" s="780"/>
      <c r="AU25" s="780"/>
      <c r="AV25" s="780"/>
      <c r="AW25" s="780"/>
      <c r="AX25" s="780"/>
      <c r="AY25" s="780"/>
      <c r="AZ25" s="780"/>
      <c r="BA25" s="780"/>
      <c r="BB25" s="780"/>
      <c r="BC25" s="780"/>
      <c r="BD25" s="780"/>
      <c r="BE25" s="780"/>
      <c r="BF25" s="774"/>
      <c r="BG25" s="678" t="s">
        <v>232</v>
      </c>
      <c r="BH25" s="679"/>
      <c r="BI25" s="679"/>
      <c r="BJ25" s="679"/>
      <c r="BK25" s="679"/>
      <c r="BL25" s="679"/>
      <c r="BM25" s="679"/>
      <c r="BN25" s="680"/>
      <c r="BO25" s="715" t="s">
        <v>232</v>
      </c>
      <c r="BP25" s="715"/>
      <c r="BQ25" s="715"/>
      <c r="BR25" s="715"/>
      <c r="BS25" s="684" t="s">
        <v>232</v>
      </c>
      <c r="BT25" s="679"/>
      <c r="BU25" s="679"/>
      <c r="BV25" s="679"/>
      <c r="BW25" s="679"/>
      <c r="BX25" s="679"/>
      <c r="BY25" s="679"/>
      <c r="BZ25" s="679"/>
      <c r="CA25" s="679"/>
      <c r="CB25" s="722"/>
      <c r="CD25" s="711" t="s">
        <v>293</v>
      </c>
      <c r="CE25" s="712"/>
      <c r="CF25" s="712"/>
      <c r="CG25" s="712"/>
      <c r="CH25" s="712"/>
      <c r="CI25" s="712"/>
      <c r="CJ25" s="712"/>
      <c r="CK25" s="712"/>
      <c r="CL25" s="712"/>
      <c r="CM25" s="712"/>
      <c r="CN25" s="712"/>
      <c r="CO25" s="712"/>
      <c r="CP25" s="712"/>
      <c r="CQ25" s="713"/>
      <c r="CR25" s="678">
        <v>2539241</v>
      </c>
      <c r="CS25" s="697"/>
      <c r="CT25" s="697"/>
      <c r="CU25" s="697"/>
      <c r="CV25" s="697"/>
      <c r="CW25" s="697"/>
      <c r="CX25" s="697"/>
      <c r="CY25" s="698"/>
      <c r="CZ25" s="681">
        <v>15.2</v>
      </c>
      <c r="DA25" s="699"/>
      <c r="DB25" s="699"/>
      <c r="DC25" s="700"/>
      <c r="DD25" s="684">
        <v>2361065</v>
      </c>
      <c r="DE25" s="697"/>
      <c r="DF25" s="697"/>
      <c r="DG25" s="697"/>
      <c r="DH25" s="697"/>
      <c r="DI25" s="697"/>
      <c r="DJ25" s="697"/>
      <c r="DK25" s="698"/>
      <c r="DL25" s="684">
        <v>2263806</v>
      </c>
      <c r="DM25" s="697"/>
      <c r="DN25" s="697"/>
      <c r="DO25" s="697"/>
      <c r="DP25" s="697"/>
      <c r="DQ25" s="697"/>
      <c r="DR25" s="697"/>
      <c r="DS25" s="697"/>
      <c r="DT25" s="697"/>
      <c r="DU25" s="697"/>
      <c r="DV25" s="698"/>
      <c r="DW25" s="681">
        <v>23.3</v>
      </c>
      <c r="DX25" s="699"/>
      <c r="DY25" s="699"/>
      <c r="DZ25" s="699"/>
      <c r="EA25" s="699"/>
      <c r="EB25" s="699"/>
      <c r="EC25" s="714"/>
    </row>
    <row r="26" spans="2:133" ht="11.25" customHeight="1" x14ac:dyDescent="0.15">
      <c r="B26" s="675" t="s">
        <v>294</v>
      </c>
      <c r="C26" s="676"/>
      <c r="D26" s="676"/>
      <c r="E26" s="676"/>
      <c r="F26" s="676"/>
      <c r="G26" s="676"/>
      <c r="H26" s="676"/>
      <c r="I26" s="676"/>
      <c r="J26" s="676"/>
      <c r="K26" s="676"/>
      <c r="L26" s="676"/>
      <c r="M26" s="676"/>
      <c r="N26" s="676"/>
      <c r="O26" s="676"/>
      <c r="P26" s="676"/>
      <c r="Q26" s="677"/>
      <c r="R26" s="678">
        <v>10288261</v>
      </c>
      <c r="S26" s="679"/>
      <c r="T26" s="679"/>
      <c r="U26" s="679"/>
      <c r="V26" s="679"/>
      <c r="W26" s="679"/>
      <c r="X26" s="679"/>
      <c r="Y26" s="680"/>
      <c r="Z26" s="715">
        <v>59.9</v>
      </c>
      <c r="AA26" s="715"/>
      <c r="AB26" s="715"/>
      <c r="AC26" s="715"/>
      <c r="AD26" s="716">
        <v>9259244</v>
      </c>
      <c r="AE26" s="716"/>
      <c r="AF26" s="716"/>
      <c r="AG26" s="716"/>
      <c r="AH26" s="716"/>
      <c r="AI26" s="716"/>
      <c r="AJ26" s="716"/>
      <c r="AK26" s="716"/>
      <c r="AL26" s="681">
        <v>99.6</v>
      </c>
      <c r="AM26" s="682"/>
      <c r="AN26" s="682"/>
      <c r="AO26" s="717"/>
      <c r="AP26" s="772" t="s">
        <v>295</v>
      </c>
      <c r="AQ26" s="773"/>
      <c r="AR26" s="773"/>
      <c r="AS26" s="773"/>
      <c r="AT26" s="773"/>
      <c r="AU26" s="773"/>
      <c r="AV26" s="773"/>
      <c r="AW26" s="773"/>
      <c r="AX26" s="773"/>
      <c r="AY26" s="773"/>
      <c r="AZ26" s="773"/>
      <c r="BA26" s="773"/>
      <c r="BB26" s="773"/>
      <c r="BC26" s="773"/>
      <c r="BD26" s="773"/>
      <c r="BE26" s="773"/>
      <c r="BF26" s="774"/>
      <c r="BG26" s="678" t="s">
        <v>238</v>
      </c>
      <c r="BH26" s="679"/>
      <c r="BI26" s="679"/>
      <c r="BJ26" s="679"/>
      <c r="BK26" s="679"/>
      <c r="BL26" s="679"/>
      <c r="BM26" s="679"/>
      <c r="BN26" s="680"/>
      <c r="BO26" s="715" t="s">
        <v>238</v>
      </c>
      <c r="BP26" s="715"/>
      <c r="BQ26" s="715"/>
      <c r="BR26" s="715"/>
      <c r="BS26" s="684" t="s">
        <v>238</v>
      </c>
      <c r="BT26" s="679"/>
      <c r="BU26" s="679"/>
      <c r="BV26" s="679"/>
      <c r="BW26" s="679"/>
      <c r="BX26" s="679"/>
      <c r="BY26" s="679"/>
      <c r="BZ26" s="679"/>
      <c r="CA26" s="679"/>
      <c r="CB26" s="722"/>
      <c r="CD26" s="711" t="s">
        <v>296</v>
      </c>
      <c r="CE26" s="712"/>
      <c r="CF26" s="712"/>
      <c r="CG26" s="712"/>
      <c r="CH26" s="712"/>
      <c r="CI26" s="712"/>
      <c r="CJ26" s="712"/>
      <c r="CK26" s="712"/>
      <c r="CL26" s="712"/>
      <c r="CM26" s="712"/>
      <c r="CN26" s="712"/>
      <c r="CO26" s="712"/>
      <c r="CP26" s="712"/>
      <c r="CQ26" s="713"/>
      <c r="CR26" s="678">
        <v>1655907</v>
      </c>
      <c r="CS26" s="679"/>
      <c r="CT26" s="679"/>
      <c r="CU26" s="679"/>
      <c r="CV26" s="679"/>
      <c r="CW26" s="679"/>
      <c r="CX26" s="679"/>
      <c r="CY26" s="680"/>
      <c r="CZ26" s="681">
        <v>9.9</v>
      </c>
      <c r="DA26" s="699"/>
      <c r="DB26" s="699"/>
      <c r="DC26" s="700"/>
      <c r="DD26" s="684">
        <v>1538848</v>
      </c>
      <c r="DE26" s="679"/>
      <c r="DF26" s="679"/>
      <c r="DG26" s="679"/>
      <c r="DH26" s="679"/>
      <c r="DI26" s="679"/>
      <c r="DJ26" s="679"/>
      <c r="DK26" s="680"/>
      <c r="DL26" s="684" t="s">
        <v>232</v>
      </c>
      <c r="DM26" s="679"/>
      <c r="DN26" s="679"/>
      <c r="DO26" s="679"/>
      <c r="DP26" s="679"/>
      <c r="DQ26" s="679"/>
      <c r="DR26" s="679"/>
      <c r="DS26" s="679"/>
      <c r="DT26" s="679"/>
      <c r="DU26" s="679"/>
      <c r="DV26" s="680"/>
      <c r="DW26" s="681" t="s">
        <v>232</v>
      </c>
      <c r="DX26" s="699"/>
      <c r="DY26" s="699"/>
      <c r="DZ26" s="699"/>
      <c r="EA26" s="699"/>
      <c r="EB26" s="699"/>
      <c r="EC26" s="714"/>
    </row>
    <row r="27" spans="2:133" ht="11.25" customHeight="1" x14ac:dyDescent="0.15">
      <c r="B27" s="675" t="s">
        <v>297</v>
      </c>
      <c r="C27" s="676"/>
      <c r="D27" s="676"/>
      <c r="E27" s="676"/>
      <c r="F27" s="676"/>
      <c r="G27" s="676"/>
      <c r="H27" s="676"/>
      <c r="I27" s="676"/>
      <c r="J27" s="676"/>
      <c r="K27" s="676"/>
      <c r="L27" s="676"/>
      <c r="M27" s="676"/>
      <c r="N27" s="676"/>
      <c r="O27" s="676"/>
      <c r="P27" s="676"/>
      <c r="Q27" s="677"/>
      <c r="R27" s="678">
        <v>3725</v>
      </c>
      <c r="S27" s="679"/>
      <c r="T27" s="679"/>
      <c r="U27" s="679"/>
      <c r="V27" s="679"/>
      <c r="W27" s="679"/>
      <c r="X27" s="679"/>
      <c r="Y27" s="680"/>
      <c r="Z27" s="715">
        <v>0</v>
      </c>
      <c r="AA27" s="715"/>
      <c r="AB27" s="715"/>
      <c r="AC27" s="715"/>
      <c r="AD27" s="716">
        <v>3725</v>
      </c>
      <c r="AE27" s="716"/>
      <c r="AF27" s="716"/>
      <c r="AG27" s="716"/>
      <c r="AH27" s="716"/>
      <c r="AI27" s="716"/>
      <c r="AJ27" s="716"/>
      <c r="AK27" s="716"/>
      <c r="AL27" s="681">
        <v>0</v>
      </c>
      <c r="AM27" s="682"/>
      <c r="AN27" s="682"/>
      <c r="AO27" s="717"/>
      <c r="AP27" s="675" t="s">
        <v>298</v>
      </c>
      <c r="AQ27" s="676"/>
      <c r="AR27" s="676"/>
      <c r="AS27" s="676"/>
      <c r="AT27" s="676"/>
      <c r="AU27" s="676"/>
      <c r="AV27" s="676"/>
      <c r="AW27" s="676"/>
      <c r="AX27" s="676"/>
      <c r="AY27" s="676"/>
      <c r="AZ27" s="676"/>
      <c r="BA27" s="676"/>
      <c r="BB27" s="676"/>
      <c r="BC27" s="676"/>
      <c r="BD27" s="676"/>
      <c r="BE27" s="676"/>
      <c r="BF27" s="677"/>
      <c r="BG27" s="678">
        <v>4856636</v>
      </c>
      <c r="BH27" s="679"/>
      <c r="BI27" s="679"/>
      <c r="BJ27" s="679"/>
      <c r="BK27" s="679"/>
      <c r="BL27" s="679"/>
      <c r="BM27" s="679"/>
      <c r="BN27" s="680"/>
      <c r="BO27" s="715">
        <v>100</v>
      </c>
      <c r="BP27" s="715"/>
      <c r="BQ27" s="715"/>
      <c r="BR27" s="715"/>
      <c r="BS27" s="684">
        <v>38137</v>
      </c>
      <c r="BT27" s="679"/>
      <c r="BU27" s="679"/>
      <c r="BV27" s="679"/>
      <c r="BW27" s="679"/>
      <c r="BX27" s="679"/>
      <c r="BY27" s="679"/>
      <c r="BZ27" s="679"/>
      <c r="CA27" s="679"/>
      <c r="CB27" s="722"/>
      <c r="CD27" s="711" t="s">
        <v>299</v>
      </c>
      <c r="CE27" s="712"/>
      <c r="CF27" s="712"/>
      <c r="CG27" s="712"/>
      <c r="CH27" s="712"/>
      <c r="CI27" s="712"/>
      <c r="CJ27" s="712"/>
      <c r="CK27" s="712"/>
      <c r="CL27" s="712"/>
      <c r="CM27" s="712"/>
      <c r="CN27" s="712"/>
      <c r="CO27" s="712"/>
      <c r="CP27" s="712"/>
      <c r="CQ27" s="713"/>
      <c r="CR27" s="678">
        <v>3115030</v>
      </c>
      <c r="CS27" s="697"/>
      <c r="CT27" s="697"/>
      <c r="CU27" s="697"/>
      <c r="CV27" s="697"/>
      <c r="CW27" s="697"/>
      <c r="CX27" s="697"/>
      <c r="CY27" s="698"/>
      <c r="CZ27" s="681">
        <v>18.600000000000001</v>
      </c>
      <c r="DA27" s="699"/>
      <c r="DB27" s="699"/>
      <c r="DC27" s="700"/>
      <c r="DD27" s="684">
        <v>965383</v>
      </c>
      <c r="DE27" s="697"/>
      <c r="DF27" s="697"/>
      <c r="DG27" s="697"/>
      <c r="DH27" s="697"/>
      <c r="DI27" s="697"/>
      <c r="DJ27" s="697"/>
      <c r="DK27" s="698"/>
      <c r="DL27" s="684">
        <v>962034</v>
      </c>
      <c r="DM27" s="697"/>
      <c r="DN27" s="697"/>
      <c r="DO27" s="697"/>
      <c r="DP27" s="697"/>
      <c r="DQ27" s="697"/>
      <c r="DR27" s="697"/>
      <c r="DS27" s="697"/>
      <c r="DT27" s="697"/>
      <c r="DU27" s="697"/>
      <c r="DV27" s="698"/>
      <c r="DW27" s="681">
        <v>9.9</v>
      </c>
      <c r="DX27" s="699"/>
      <c r="DY27" s="699"/>
      <c r="DZ27" s="699"/>
      <c r="EA27" s="699"/>
      <c r="EB27" s="699"/>
      <c r="EC27" s="714"/>
    </row>
    <row r="28" spans="2:133" ht="11.25" customHeight="1" x14ac:dyDescent="0.15">
      <c r="B28" s="675" t="s">
        <v>300</v>
      </c>
      <c r="C28" s="676"/>
      <c r="D28" s="676"/>
      <c r="E28" s="676"/>
      <c r="F28" s="676"/>
      <c r="G28" s="676"/>
      <c r="H28" s="676"/>
      <c r="I28" s="676"/>
      <c r="J28" s="676"/>
      <c r="K28" s="676"/>
      <c r="L28" s="676"/>
      <c r="M28" s="676"/>
      <c r="N28" s="676"/>
      <c r="O28" s="676"/>
      <c r="P28" s="676"/>
      <c r="Q28" s="677"/>
      <c r="R28" s="678">
        <v>212054</v>
      </c>
      <c r="S28" s="679"/>
      <c r="T28" s="679"/>
      <c r="U28" s="679"/>
      <c r="V28" s="679"/>
      <c r="W28" s="679"/>
      <c r="X28" s="679"/>
      <c r="Y28" s="680"/>
      <c r="Z28" s="715">
        <v>1.2</v>
      </c>
      <c r="AA28" s="715"/>
      <c r="AB28" s="715"/>
      <c r="AC28" s="715"/>
      <c r="AD28" s="716">
        <v>12</v>
      </c>
      <c r="AE28" s="716"/>
      <c r="AF28" s="716"/>
      <c r="AG28" s="716"/>
      <c r="AH28" s="716"/>
      <c r="AI28" s="716"/>
      <c r="AJ28" s="716"/>
      <c r="AK28" s="716"/>
      <c r="AL28" s="681">
        <v>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301</v>
      </c>
      <c r="CE28" s="712"/>
      <c r="CF28" s="712"/>
      <c r="CG28" s="712"/>
      <c r="CH28" s="712"/>
      <c r="CI28" s="712"/>
      <c r="CJ28" s="712"/>
      <c r="CK28" s="712"/>
      <c r="CL28" s="712"/>
      <c r="CM28" s="712"/>
      <c r="CN28" s="712"/>
      <c r="CO28" s="712"/>
      <c r="CP28" s="712"/>
      <c r="CQ28" s="713"/>
      <c r="CR28" s="678">
        <v>1893536</v>
      </c>
      <c r="CS28" s="679"/>
      <c r="CT28" s="679"/>
      <c r="CU28" s="679"/>
      <c r="CV28" s="679"/>
      <c r="CW28" s="679"/>
      <c r="CX28" s="679"/>
      <c r="CY28" s="680"/>
      <c r="CZ28" s="681">
        <v>11.3</v>
      </c>
      <c r="DA28" s="699"/>
      <c r="DB28" s="699"/>
      <c r="DC28" s="700"/>
      <c r="DD28" s="684">
        <v>1803647</v>
      </c>
      <c r="DE28" s="679"/>
      <c r="DF28" s="679"/>
      <c r="DG28" s="679"/>
      <c r="DH28" s="679"/>
      <c r="DI28" s="679"/>
      <c r="DJ28" s="679"/>
      <c r="DK28" s="680"/>
      <c r="DL28" s="684">
        <v>1803647</v>
      </c>
      <c r="DM28" s="679"/>
      <c r="DN28" s="679"/>
      <c r="DO28" s="679"/>
      <c r="DP28" s="679"/>
      <c r="DQ28" s="679"/>
      <c r="DR28" s="679"/>
      <c r="DS28" s="679"/>
      <c r="DT28" s="679"/>
      <c r="DU28" s="679"/>
      <c r="DV28" s="680"/>
      <c r="DW28" s="681">
        <v>18.5</v>
      </c>
      <c r="DX28" s="699"/>
      <c r="DY28" s="699"/>
      <c r="DZ28" s="699"/>
      <c r="EA28" s="699"/>
      <c r="EB28" s="699"/>
      <c r="EC28" s="714"/>
    </row>
    <row r="29" spans="2:133" ht="11.25" customHeight="1" x14ac:dyDescent="0.15">
      <c r="B29" s="675" t="s">
        <v>302</v>
      </c>
      <c r="C29" s="676"/>
      <c r="D29" s="676"/>
      <c r="E29" s="676"/>
      <c r="F29" s="676"/>
      <c r="G29" s="676"/>
      <c r="H29" s="676"/>
      <c r="I29" s="676"/>
      <c r="J29" s="676"/>
      <c r="K29" s="676"/>
      <c r="L29" s="676"/>
      <c r="M29" s="676"/>
      <c r="N29" s="676"/>
      <c r="O29" s="676"/>
      <c r="P29" s="676"/>
      <c r="Q29" s="677"/>
      <c r="R29" s="678">
        <v>184358</v>
      </c>
      <c r="S29" s="679"/>
      <c r="T29" s="679"/>
      <c r="U29" s="679"/>
      <c r="V29" s="679"/>
      <c r="W29" s="679"/>
      <c r="X29" s="679"/>
      <c r="Y29" s="680"/>
      <c r="Z29" s="715">
        <v>1.1000000000000001</v>
      </c>
      <c r="AA29" s="715"/>
      <c r="AB29" s="715"/>
      <c r="AC29" s="715"/>
      <c r="AD29" s="716">
        <v>18057</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3" t="s">
        <v>303</v>
      </c>
      <c r="CE29" s="764"/>
      <c r="CF29" s="711" t="s">
        <v>70</v>
      </c>
      <c r="CG29" s="712"/>
      <c r="CH29" s="712"/>
      <c r="CI29" s="712"/>
      <c r="CJ29" s="712"/>
      <c r="CK29" s="712"/>
      <c r="CL29" s="712"/>
      <c r="CM29" s="712"/>
      <c r="CN29" s="712"/>
      <c r="CO29" s="712"/>
      <c r="CP29" s="712"/>
      <c r="CQ29" s="713"/>
      <c r="CR29" s="678">
        <v>1893534</v>
      </c>
      <c r="CS29" s="697"/>
      <c r="CT29" s="697"/>
      <c r="CU29" s="697"/>
      <c r="CV29" s="697"/>
      <c r="CW29" s="697"/>
      <c r="CX29" s="697"/>
      <c r="CY29" s="698"/>
      <c r="CZ29" s="681">
        <v>11.3</v>
      </c>
      <c r="DA29" s="699"/>
      <c r="DB29" s="699"/>
      <c r="DC29" s="700"/>
      <c r="DD29" s="684">
        <v>1803645</v>
      </c>
      <c r="DE29" s="697"/>
      <c r="DF29" s="697"/>
      <c r="DG29" s="697"/>
      <c r="DH29" s="697"/>
      <c r="DI29" s="697"/>
      <c r="DJ29" s="697"/>
      <c r="DK29" s="698"/>
      <c r="DL29" s="684">
        <v>1803645</v>
      </c>
      <c r="DM29" s="697"/>
      <c r="DN29" s="697"/>
      <c r="DO29" s="697"/>
      <c r="DP29" s="697"/>
      <c r="DQ29" s="697"/>
      <c r="DR29" s="697"/>
      <c r="DS29" s="697"/>
      <c r="DT29" s="697"/>
      <c r="DU29" s="697"/>
      <c r="DV29" s="698"/>
      <c r="DW29" s="681">
        <v>18.5</v>
      </c>
      <c r="DX29" s="699"/>
      <c r="DY29" s="699"/>
      <c r="DZ29" s="699"/>
      <c r="EA29" s="699"/>
      <c r="EB29" s="699"/>
      <c r="EC29" s="714"/>
    </row>
    <row r="30" spans="2:133" ht="11.25" customHeight="1" x14ac:dyDescent="0.15">
      <c r="B30" s="675" t="s">
        <v>304</v>
      </c>
      <c r="C30" s="676"/>
      <c r="D30" s="676"/>
      <c r="E30" s="676"/>
      <c r="F30" s="676"/>
      <c r="G30" s="676"/>
      <c r="H30" s="676"/>
      <c r="I30" s="676"/>
      <c r="J30" s="676"/>
      <c r="K30" s="676"/>
      <c r="L30" s="676"/>
      <c r="M30" s="676"/>
      <c r="N30" s="676"/>
      <c r="O30" s="676"/>
      <c r="P30" s="676"/>
      <c r="Q30" s="677"/>
      <c r="R30" s="678">
        <v>66410</v>
      </c>
      <c r="S30" s="679"/>
      <c r="T30" s="679"/>
      <c r="U30" s="679"/>
      <c r="V30" s="679"/>
      <c r="W30" s="679"/>
      <c r="X30" s="679"/>
      <c r="Y30" s="680"/>
      <c r="Z30" s="715">
        <v>0.4</v>
      </c>
      <c r="AA30" s="715"/>
      <c r="AB30" s="715"/>
      <c r="AC30" s="715"/>
      <c r="AD30" s="716">
        <v>232</v>
      </c>
      <c r="AE30" s="716"/>
      <c r="AF30" s="716"/>
      <c r="AG30" s="716"/>
      <c r="AH30" s="716"/>
      <c r="AI30" s="716"/>
      <c r="AJ30" s="716"/>
      <c r="AK30" s="716"/>
      <c r="AL30" s="681">
        <v>0</v>
      </c>
      <c r="AM30" s="682"/>
      <c r="AN30" s="682"/>
      <c r="AO30" s="717"/>
      <c r="AP30" s="739" t="s">
        <v>220</v>
      </c>
      <c r="AQ30" s="740"/>
      <c r="AR30" s="740"/>
      <c r="AS30" s="740"/>
      <c r="AT30" s="740"/>
      <c r="AU30" s="740"/>
      <c r="AV30" s="740"/>
      <c r="AW30" s="740"/>
      <c r="AX30" s="740"/>
      <c r="AY30" s="740"/>
      <c r="AZ30" s="740"/>
      <c r="BA30" s="740"/>
      <c r="BB30" s="740"/>
      <c r="BC30" s="740"/>
      <c r="BD30" s="740"/>
      <c r="BE30" s="740"/>
      <c r="BF30" s="741"/>
      <c r="BG30" s="739" t="s">
        <v>305</v>
      </c>
      <c r="BH30" s="752"/>
      <c r="BI30" s="752"/>
      <c r="BJ30" s="752"/>
      <c r="BK30" s="752"/>
      <c r="BL30" s="752"/>
      <c r="BM30" s="752"/>
      <c r="BN30" s="752"/>
      <c r="BO30" s="752"/>
      <c r="BP30" s="752"/>
      <c r="BQ30" s="753"/>
      <c r="BR30" s="739" t="s">
        <v>306</v>
      </c>
      <c r="BS30" s="752"/>
      <c r="BT30" s="752"/>
      <c r="BU30" s="752"/>
      <c r="BV30" s="752"/>
      <c r="BW30" s="752"/>
      <c r="BX30" s="752"/>
      <c r="BY30" s="752"/>
      <c r="BZ30" s="752"/>
      <c r="CA30" s="752"/>
      <c r="CB30" s="753"/>
      <c r="CD30" s="765"/>
      <c r="CE30" s="766"/>
      <c r="CF30" s="711" t="s">
        <v>307</v>
      </c>
      <c r="CG30" s="712"/>
      <c r="CH30" s="712"/>
      <c r="CI30" s="712"/>
      <c r="CJ30" s="712"/>
      <c r="CK30" s="712"/>
      <c r="CL30" s="712"/>
      <c r="CM30" s="712"/>
      <c r="CN30" s="712"/>
      <c r="CO30" s="712"/>
      <c r="CP30" s="712"/>
      <c r="CQ30" s="713"/>
      <c r="CR30" s="678">
        <v>1738297</v>
      </c>
      <c r="CS30" s="679"/>
      <c r="CT30" s="679"/>
      <c r="CU30" s="679"/>
      <c r="CV30" s="679"/>
      <c r="CW30" s="679"/>
      <c r="CX30" s="679"/>
      <c r="CY30" s="680"/>
      <c r="CZ30" s="681">
        <v>10.4</v>
      </c>
      <c r="DA30" s="699"/>
      <c r="DB30" s="699"/>
      <c r="DC30" s="700"/>
      <c r="DD30" s="684">
        <v>1660002</v>
      </c>
      <c r="DE30" s="679"/>
      <c r="DF30" s="679"/>
      <c r="DG30" s="679"/>
      <c r="DH30" s="679"/>
      <c r="DI30" s="679"/>
      <c r="DJ30" s="679"/>
      <c r="DK30" s="680"/>
      <c r="DL30" s="684">
        <v>1660002</v>
      </c>
      <c r="DM30" s="679"/>
      <c r="DN30" s="679"/>
      <c r="DO30" s="679"/>
      <c r="DP30" s="679"/>
      <c r="DQ30" s="679"/>
      <c r="DR30" s="679"/>
      <c r="DS30" s="679"/>
      <c r="DT30" s="679"/>
      <c r="DU30" s="679"/>
      <c r="DV30" s="680"/>
      <c r="DW30" s="681">
        <v>17.100000000000001</v>
      </c>
      <c r="DX30" s="699"/>
      <c r="DY30" s="699"/>
      <c r="DZ30" s="699"/>
      <c r="EA30" s="699"/>
      <c r="EB30" s="699"/>
      <c r="EC30" s="714"/>
    </row>
    <row r="31" spans="2:133" ht="11.25" customHeight="1" x14ac:dyDescent="0.15">
      <c r="B31" s="675" t="s">
        <v>308</v>
      </c>
      <c r="C31" s="676"/>
      <c r="D31" s="676"/>
      <c r="E31" s="676"/>
      <c r="F31" s="676"/>
      <c r="G31" s="676"/>
      <c r="H31" s="676"/>
      <c r="I31" s="676"/>
      <c r="J31" s="676"/>
      <c r="K31" s="676"/>
      <c r="L31" s="676"/>
      <c r="M31" s="676"/>
      <c r="N31" s="676"/>
      <c r="O31" s="676"/>
      <c r="P31" s="676"/>
      <c r="Q31" s="677"/>
      <c r="R31" s="678">
        <v>2053498</v>
      </c>
      <c r="S31" s="679"/>
      <c r="T31" s="679"/>
      <c r="U31" s="679"/>
      <c r="V31" s="679"/>
      <c r="W31" s="679"/>
      <c r="X31" s="679"/>
      <c r="Y31" s="680"/>
      <c r="Z31" s="715">
        <v>11.9</v>
      </c>
      <c r="AA31" s="715"/>
      <c r="AB31" s="715"/>
      <c r="AC31" s="715"/>
      <c r="AD31" s="716" t="s">
        <v>232</v>
      </c>
      <c r="AE31" s="716"/>
      <c r="AF31" s="716"/>
      <c r="AG31" s="716"/>
      <c r="AH31" s="716"/>
      <c r="AI31" s="716"/>
      <c r="AJ31" s="716"/>
      <c r="AK31" s="716"/>
      <c r="AL31" s="681" t="s">
        <v>238</v>
      </c>
      <c r="AM31" s="682"/>
      <c r="AN31" s="682"/>
      <c r="AO31" s="717"/>
      <c r="AP31" s="754" t="s">
        <v>309</v>
      </c>
      <c r="AQ31" s="755"/>
      <c r="AR31" s="755"/>
      <c r="AS31" s="755"/>
      <c r="AT31" s="760" t="s">
        <v>310</v>
      </c>
      <c r="AU31" s="231"/>
      <c r="AV31" s="231"/>
      <c r="AW31" s="231"/>
      <c r="AX31" s="744" t="s">
        <v>187</v>
      </c>
      <c r="AY31" s="745"/>
      <c r="AZ31" s="745"/>
      <c r="BA31" s="745"/>
      <c r="BB31" s="745"/>
      <c r="BC31" s="745"/>
      <c r="BD31" s="745"/>
      <c r="BE31" s="745"/>
      <c r="BF31" s="746"/>
      <c r="BG31" s="747">
        <v>98.8</v>
      </c>
      <c r="BH31" s="748"/>
      <c r="BI31" s="748"/>
      <c r="BJ31" s="748"/>
      <c r="BK31" s="748"/>
      <c r="BL31" s="748"/>
      <c r="BM31" s="749">
        <v>94.9</v>
      </c>
      <c r="BN31" s="748"/>
      <c r="BO31" s="748"/>
      <c r="BP31" s="748"/>
      <c r="BQ31" s="750"/>
      <c r="BR31" s="747">
        <v>98.8</v>
      </c>
      <c r="BS31" s="748"/>
      <c r="BT31" s="748"/>
      <c r="BU31" s="748"/>
      <c r="BV31" s="748"/>
      <c r="BW31" s="748"/>
      <c r="BX31" s="749">
        <v>94.9</v>
      </c>
      <c r="BY31" s="748"/>
      <c r="BZ31" s="748"/>
      <c r="CA31" s="748"/>
      <c r="CB31" s="750"/>
      <c r="CD31" s="765"/>
      <c r="CE31" s="766"/>
      <c r="CF31" s="711" t="s">
        <v>311</v>
      </c>
      <c r="CG31" s="712"/>
      <c r="CH31" s="712"/>
      <c r="CI31" s="712"/>
      <c r="CJ31" s="712"/>
      <c r="CK31" s="712"/>
      <c r="CL31" s="712"/>
      <c r="CM31" s="712"/>
      <c r="CN31" s="712"/>
      <c r="CO31" s="712"/>
      <c r="CP31" s="712"/>
      <c r="CQ31" s="713"/>
      <c r="CR31" s="678">
        <v>155237</v>
      </c>
      <c r="CS31" s="697"/>
      <c r="CT31" s="697"/>
      <c r="CU31" s="697"/>
      <c r="CV31" s="697"/>
      <c r="CW31" s="697"/>
      <c r="CX31" s="697"/>
      <c r="CY31" s="698"/>
      <c r="CZ31" s="681">
        <v>0.9</v>
      </c>
      <c r="DA31" s="699"/>
      <c r="DB31" s="699"/>
      <c r="DC31" s="700"/>
      <c r="DD31" s="684">
        <v>143643</v>
      </c>
      <c r="DE31" s="697"/>
      <c r="DF31" s="697"/>
      <c r="DG31" s="697"/>
      <c r="DH31" s="697"/>
      <c r="DI31" s="697"/>
      <c r="DJ31" s="697"/>
      <c r="DK31" s="698"/>
      <c r="DL31" s="684">
        <v>143643</v>
      </c>
      <c r="DM31" s="697"/>
      <c r="DN31" s="697"/>
      <c r="DO31" s="697"/>
      <c r="DP31" s="697"/>
      <c r="DQ31" s="697"/>
      <c r="DR31" s="697"/>
      <c r="DS31" s="697"/>
      <c r="DT31" s="697"/>
      <c r="DU31" s="697"/>
      <c r="DV31" s="698"/>
      <c r="DW31" s="681">
        <v>1.5</v>
      </c>
      <c r="DX31" s="699"/>
      <c r="DY31" s="699"/>
      <c r="DZ31" s="699"/>
      <c r="EA31" s="699"/>
      <c r="EB31" s="699"/>
      <c r="EC31" s="714"/>
    </row>
    <row r="32" spans="2:133" ht="11.25" customHeight="1" x14ac:dyDescent="0.15">
      <c r="B32" s="769" t="s">
        <v>312</v>
      </c>
      <c r="C32" s="770"/>
      <c r="D32" s="770"/>
      <c r="E32" s="770"/>
      <c r="F32" s="770"/>
      <c r="G32" s="770"/>
      <c r="H32" s="770"/>
      <c r="I32" s="770"/>
      <c r="J32" s="770"/>
      <c r="K32" s="770"/>
      <c r="L32" s="770"/>
      <c r="M32" s="770"/>
      <c r="N32" s="770"/>
      <c r="O32" s="770"/>
      <c r="P32" s="770"/>
      <c r="Q32" s="771"/>
      <c r="R32" s="678" t="s">
        <v>232</v>
      </c>
      <c r="S32" s="679"/>
      <c r="T32" s="679"/>
      <c r="U32" s="679"/>
      <c r="V32" s="679"/>
      <c r="W32" s="679"/>
      <c r="X32" s="679"/>
      <c r="Y32" s="680"/>
      <c r="Z32" s="715" t="s">
        <v>232</v>
      </c>
      <c r="AA32" s="715"/>
      <c r="AB32" s="715"/>
      <c r="AC32" s="715"/>
      <c r="AD32" s="716" t="s">
        <v>238</v>
      </c>
      <c r="AE32" s="716"/>
      <c r="AF32" s="716"/>
      <c r="AG32" s="716"/>
      <c r="AH32" s="716"/>
      <c r="AI32" s="716"/>
      <c r="AJ32" s="716"/>
      <c r="AK32" s="716"/>
      <c r="AL32" s="681" t="s">
        <v>238</v>
      </c>
      <c r="AM32" s="682"/>
      <c r="AN32" s="682"/>
      <c r="AO32" s="717"/>
      <c r="AP32" s="756"/>
      <c r="AQ32" s="757"/>
      <c r="AR32" s="757"/>
      <c r="AS32" s="757"/>
      <c r="AT32" s="761"/>
      <c r="AU32" s="230" t="s">
        <v>313</v>
      </c>
      <c r="AV32" s="230"/>
      <c r="AW32" s="230"/>
      <c r="AX32" s="675" t="s">
        <v>314</v>
      </c>
      <c r="AY32" s="676"/>
      <c r="AZ32" s="676"/>
      <c r="BA32" s="676"/>
      <c r="BB32" s="676"/>
      <c r="BC32" s="676"/>
      <c r="BD32" s="676"/>
      <c r="BE32" s="676"/>
      <c r="BF32" s="677"/>
      <c r="BG32" s="751">
        <v>98.6</v>
      </c>
      <c r="BH32" s="697"/>
      <c r="BI32" s="697"/>
      <c r="BJ32" s="697"/>
      <c r="BK32" s="697"/>
      <c r="BL32" s="697"/>
      <c r="BM32" s="682">
        <v>95.8</v>
      </c>
      <c r="BN32" s="743"/>
      <c r="BO32" s="743"/>
      <c r="BP32" s="743"/>
      <c r="BQ32" s="721"/>
      <c r="BR32" s="751">
        <v>98.8</v>
      </c>
      <c r="BS32" s="697"/>
      <c r="BT32" s="697"/>
      <c r="BU32" s="697"/>
      <c r="BV32" s="697"/>
      <c r="BW32" s="697"/>
      <c r="BX32" s="682">
        <v>95.9</v>
      </c>
      <c r="BY32" s="743"/>
      <c r="BZ32" s="743"/>
      <c r="CA32" s="743"/>
      <c r="CB32" s="721"/>
      <c r="CD32" s="767"/>
      <c r="CE32" s="768"/>
      <c r="CF32" s="711" t="s">
        <v>315</v>
      </c>
      <c r="CG32" s="712"/>
      <c r="CH32" s="712"/>
      <c r="CI32" s="712"/>
      <c r="CJ32" s="712"/>
      <c r="CK32" s="712"/>
      <c r="CL32" s="712"/>
      <c r="CM32" s="712"/>
      <c r="CN32" s="712"/>
      <c r="CO32" s="712"/>
      <c r="CP32" s="712"/>
      <c r="CQ32" s="713"/>
      <c r="CR32" s="678">
        <v>2</v>
      </c>
      <c r="CS32" s="679"/>
      <c r="CT32" s="679"/>
      <c r="CU32" s="679"/>
      <c r="CV32" s="679"/>
      <c r="CW32" s="679"/>
      <c r="CX32" s="679"/>
      <c r="CY32" s="680"/>
      <c r="CZ32" s="681">
        <v>0</v>
      </c>
      <c r="DA32" s="699"/>
      <c r="DB32" s="699"/>
      <c r="DC32" s="700"/>
      <c r="DD32" s="684">
        <v>2</v>
      </c>
      <c r="DE32" s="679"/>
      <c r="DF32" s="679"/>
      <c r="DG32" s="679"/>
      <c r="DH32" s="679"/>
      <c r="DI32" s="679"/>
      <c r="DJ32" s="679"/>
      <c r="DK32" s="680"/>
      <c r="DL32" s="684">
        <v>2</v>
      </c>
      <c r="DM32" s="679"/>
      <c r="DN32" s="679"/>
      <c r="DO32" s="679"/>
      <c r="DP32" s="679"/>
      <c r="DQ32" s="679"/>
      <c r="DR32" s="679"/>
      <c r="DS32" s="679"/>
      <c r="DT32" s="679"/>
      <c r="DU32" s="679"/>
      <c r="DV32" s="680"/>
      <c r="DW32" s="681">
        <v>0</v>
      </c>
      <c r="DX32" s="699"/>
      <c r="DY32" s="699"/>
      <c r="DZ32" s="699"/>
      <c r="EA32" s="699"/>
      <c r="EB32" s="699"/>
      <c r="EC32" s="714"/>
    </row>
    <row r="33" spans="2:133" ht="11.25" customHeight="1" x14ac:dyDescent="0.15">
      <c r="B33" s="675" t="s">
        <v>316</v>
      </c>
      <c r="C33" s="676"/>
      <c r="D33" s="676"/>
      <c r="E33" s="676"/>
      <c r="F33" s="676"/>
      <c r="G33" s="676"/>
      <c r="H33" s="676"/>
      <c r="I33" s="676"/>
      <c r="J33" s="676"/>
      <c r="K33" s="676"/>
      <c r="L33" s="676"/>
      <c r="M33" s="676"/>
      <c r="N33" s="676"/>
      <c r="O33" s="676"/>
      <c r="P33" s="676"/>
      <c r="Q33" s="677"/>
      <c r="R33" s="678">
        <v>1594360</v>
      </c>
      <c r="S33" s="679"/>
      <c r="T33" s="679"/>
      <c r="U33" s="679"/>
      <c r="V33" s="679"/>
      <c r="W33" s="679"/>
      <c r="X33" s="679"/>
      <c r="Y33" s="680"/>
      <c r="Z33" s="715">
        <v>9.3000000000000007</v>
      </c>
      <c r="AA33" s="715"/>
      <c r="AB33" s="715"/>
      <c r="AC33" s="715"/>
      <c r="AD33" s="716" t="s">
        <v>232</v>
      </c>
      <c r="AE33" s="716"/>
      <c r="AF33" s="716"/>
      <c r="AG33" s="716"/>
      <c r="AH33" s="716"/>
      <c r="AI33" s="716"/>
      <c r="AJ33" s="716"/>
      <c r="AK33" s="716"/>
      <c r="AL33" s="681" t="s">
        <v>232</v>
      </c>
      <c r="AM33" s="682"/>
      <c r="AN33" s="682"/>
      <c r="AO33" s="717"/>
      <c r="AP33" s="758"/>
      <c r="AQ33" s="759"/>
      <c r="AR33" s="759"/>
      <c r="AS33" s="759"/>
      <c r="AT33" s="762"/>
      <c r="AU33" s="232"/>
      <c r="AV33" s="232"/>
      <c r="AW33" s="232"/>
      <c r="AX33" s="659" t="s">
        <v>317</v>
      </c>
      <c r="AY33" s="660"/>
      <c r="AZ33" s="660"/>
      <c r="BA33" s="660"/>
      <c r="BB33" s="660"/>
      <c r="BC33" s="660"/>
      <c r="BD33" s="660"/>
      <c r="BE33" s="660"/>
      <c r="BF33" s="661"/>
      <c r="BG33" s="742">
        <v>98.9</v>
      </c>
      <c r="BH33" s="663"/>
      <c r="BI33" s="663"/>
      <c r="BJ33" s="663"/>
      <c r="BK33" s="663"/>
      <c r="BL33" s="663"/>
      <c r="BM33" s="706">
        <v>94.6</v>
      </c>
      <c r="BN33" s="663"/>
      <c r="BO33" s="663"/>
      <c r="BP33" s="663"/>
      <c r="BQ33" s="727"/>
      <c r="BR33" s="742">
        <v>98.9</v>
      </c>
      <c r="BS33" s="663"/>
      <c r="BT33" s="663"/>
      <c r="BU33" s="663"/>
      <c r="BV33" s="663"/>
      <c r="BW33" s="663"/>
      <c r="BX33" s="706">
        <v>94.5</v>
      </c>
      <c r="BY33" s="663"/>
      <c r="BZ33" s="663"/>
      <c r="CA33" s="663"/>
      <c r="CB33" s="727"/>
      <c r="CD33" s="711" t="s">
        <v>318</v>
      </c>
      <c r="CE33" s="712"/>
      <c r="CF33" s="712"/>
      <c r="CG33" s="712"/>
      <c r="CH33" s="712"/>
      <c r="CI33" s="712"/>
      <c r="CJ33" s="712"/>
      <c r="CK33" s="712"/>
      <c r="CL33" s="712"/>
      <c r="CM33" s="712"/>
      <c r="CN33" s="712"/>
      <c r="CO33" s="712"/>
      <c r="CP33" s="712"/>
      <c r="CQ33" s="713"/>
      <c r="CR33" s="678">
        <v>6852840</v>
      </c>
      <c r="CS33" s="697"/>
      <c r="CT33" s="697"/>
      <c r="CU33" s="697"/>
      <c r="CV33" s="697"/>
      <c r="CW33" s="697"/>
      <c r="CX33" s="697"/>
      <c r="CY33" s="698"/>
      <c r="CZ33" s="681">
        <v>40.9</v>
      </c>
      <c r="DA33" s="699"/>
      <c r="DB33" s="699"/>
      <c r="DC33" s="700"/>
      <c r="DD33" s="684">
        <v>5391726</v>
      </c>
      <c r="DE33" s="697"/>
      <c r="DF33" s="697"/>
      <c r="DG33" s="697"/>
      <c r="DH33" s="697"/>
      <c r="DI33" s="697"/>
      <c r="DJ33" s="697"/>
      <c r="DK33" s="698"/>
      <c r="DL33" s="684">
        <v>4509843</v>
      </c>
      <c r="DM33" s="697"/>
      <c r="DN33" s="697"/>
      <c r="DO33" s="697"/>
      <c r="DP33" s="697"/>
      <c r="DQ33" s="697"/>
      <c r="DR33" s="697"/>
      <c r="DS33" s="697"/>
      <c r="DT33" s="697"/>
      <c r="DU33" s="697"/>
      <c r="DV33" s="698"/>
      <c r="DW33" s="681">
        <v>46.3</v>
      </c>
      <c r="DX33" s="699"/>
      <c r="DY33" s="699"/>
      <c r="DZ33" s="699"/>
      <c r="EA33" s="699"/>
      <c r="EB33" s="699"/>
      <c r="EC33" s="714"/>
    </row>
    <row r="34" spans="2:133" ht="11.25" customHeight="1" x14ac:dyDescent="0.15">
      <c r="B34" s="675" t="s">
        <v>319</v>
      </c>
      <c r="C34" s="676"/>
      <c r="D34" s="676"/>
      <c r="E34" s="676"/>
      <c r="F34" s="676"/>
      <c r="G34" s="676"/>
      <c r="H34" s="676"/>
      <c r="I34" s="676"/>
      <c r="J34" s="676"/>
      <c r="K34" s="676"/>
      <c r="L34" s="676"/>
      <c r="M34" s="676"/>
      <c r="N34" s="676"/>
      <c r="O34" s="676"/>
      <c r="P34" s="676"/>
      <c r="Q34" s="677"/>
      <c r="R34" s="678">
        <v>20930</v>
      </c>
      <c r="S34" s="679"/>
      <c r="T34" s="679"/>
      <c r="U34" s="679"/>
      <c r="V34" s="679"/>
      <c r="W34" s="679"/>
      <c r="X34" s="679"/>
      <c r="Y34" s="680"/>
      <c r="Z34" s="715">
        <v>0.1</v>
      </c>
      <c r="AA34" s="715"/>
      <c r="AB34" s="715"/>
      <c r="AC34" s="715"/>
      <c r="AD34" s="716">
        <v>11187</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320</v>
      </c>
      <c r="CE34" s="712"/>
      <c r="CF34" s="712"/>
      <c r="CG34" s="712"/>
      <c r="CH34" s="712"/>
      <c r="CI34" s="712"/>
      <c r="CJ34" s="712"/>
      <c r="CK34" s="712"/>
      <c r="CL34" s="712"/>
      <c r="CM34" s="712"/>
      <c r="CN34" s="712"/>
      <c r="CO34" s="712"/>
      <c r="CP34" s="712"/>
      <c r="CQ34" s="713"/>
      <c r="CR34" s="678">
        <v>1618450</v>
      </c>
      <c r="CS34" s="679"/>
      <c r="CT34" s="679"/>
      <c r="CU34" s="679"/>
      <c r="CV34" s="679"/>
      <c r="CW34" s="679"/>
      <c r="CX34" s="679"/>
      <c r="CY34" s="680"/>
      <c r="CZ34" s="681">
        <v>9.6999999999999993</v>
      </c>
      <c r="DA34" s="699"/>
      <c r="DB34" s="699"/>
      <c r="DC34" s="700"/>
      <c r="DD34" s="684">
        <v>1288100</v>
      </c>
      <c r="DE34" s="679"/>
      <c r="DF34" s="679"/>
      <c r="DG34" s="679"/>
      <c r="DH34" s="679"/>
      <c r="DI34" s="679"/>
      <c r="DJ34" s="679"/>
      <c r="DK34" s="680"/>
      <c r="DL34" s="684">
        <v>1098337</v>
      </c>
      <c r="DM34" s="679"/>
      <c r="DN34" s="679"/>
      <c r="DO34" s="679"/>
      <c r="DP34" s="679"/>
      <c r="DQ34" s="679"/>
      <c r="DR34" s="679"/>
      <c r="DS34" s="679"/>
      <c r="DT34" s="679"/>
      <c r="DU34" s="679"/>
      <c r="DV34" s="680"/>
      <c r="DW34" s="681">
        <v>11.3</v>
      </c>
      <c r="DX34" s="699"/>
      <c r="DY34" s="699"/>
      <c r="DZ34" s="699"/>
      <c r="EA34" s="699"/>
      <c r="EB34" s="699"/>
      <c r="EC34" s="714"/>
    </row>
    <row r="35" spans="2:133" ht="11.25" customHeight="1" x14ac:dyDescent="0.15">
      <c r="B35" s="675" t="s">
        <v>321</v>
      </c>
      <c r="C35" s="676"/>
      <c r="D35" s="676"/>
      <c r="E35" s="676"/>
      <c r="F35" s="676"/>
      <c r="G35" s="676"/>
      <c r="H35" s="676"/>
      <c r="I35" s="676"/>
      <c r="J35" s="676"/>
      <c r="K35" s="676"/>
      <c r="L35" s="676"/>
      <c r="M35" s="676"/>
      <c r="N35" s="676"/>
      <c r="O35" s="676"/>
      <c r="P35" s="676"/>
      <c r="Q35" s="677"/>
      <c r="R35" s="678">
        <v>37441</v>
      </c>
      <c r="S35" s="679"/>
      <c r="T35" s="679"/>
      <c r="U35" s="679"/>
      <c r="V35" s="679"/>
      <c r="W35" s="679"/>
      <c r="X35" s="679"/>
      <c r="Y35" s="680"/>
      <c r="Z35" s="715">
        <v>0.2</v>
      </c>
      <c r="AA35" s="715"/>
      <c r="AB35" s="715"/>
      <c r="AC35" s="715"/>
      <c r="AD35" s="716" t="s">
        <v>232</v>
      </c>
      <c r="AE35" s="716"/>
      <c r="AF35" s="716"/>
      <c r="AG35" s="716"/>
      <c r="AH35" s="716"/>
      <c r="AI35" s="716"/>
      <c r="AJ35" s="716"/>
      <c r="AK35" s="716"/>
      <c r="AL35" s="681" t="s">
        <v>232</v>
      </c>
      <c r="AM35" s="682"/>
      <c r="AN35" s="682"/>
      <c r="AO35" s="717"/>
      <c r="AP35" s="235"/>
      <c r="AQ35" s="739" t="s">
        <v>322</v>
      </c>
      <c r="AR35" s="740"/>
      <c r="AS35" s="740"/>
      <c r="AT35" s="740"/>
      <c r="AU35" s="740"/>
      <c r="AV35" s="740"/>
      <c r="AW35" s="740"/>
      <c r="AX35" s="740"/>
      <c r="AY35" s="740"/>
      <c r="AZ35" s="740"/>
      <c r="BA35" s="740"/>
      <c r="BB35" s="740"/>
      <c r="BC35" s="740"/>
      <c r="BD35" s="740"/>
      <c r="BE35" s="740"/>
      <c r="BF35" s="741"/>
      <c r="BG35" s="739" t="s">
        <v>323</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324</v>
      </c>
      <c r="CE35" s="712"/>
      <c r="CF35" s="712"/>
      <c r="CG35" s="712"/>
      <c r="CH35" s="712"/>
      <c r="CI35" s="712"/>
      <c r="CJ35" s="712"/>
      <c r="CK35" s="712"/>
      <c r="CL35" s="712"/>
      <c r="CM35" s="712"/>
      <c r="CN35" s="712"/>
      <c r="CO35" s="712"/>
      <c r="CP35" s="712"/>
      <c r="CQ35" s="713"/>
      <c r="CR35" s="678">
        <v>63267</v>
      </c>
      <c r="CS35" s="697"/>
      <c r="CT35" s="697"/>
      <c r="CU35" s="697"/>
      <c r="CV35" s="697"/>
      <c r="CW35" s="697"/>
      <c r="CX35" s="697"/>
      <c r="CY35" s="698"/>
      <c r="CZ35" s="681">
        <v>0.4</v>
      </c>
      <c r="DA35" s="699"/>
      <c r="DB35" s="699"/>
      <c r="DC35" s="700"/>
      <c r="DD35" s="684">
        <v>47616</v>
      </c>
      <c r="DE35" s="697"/>
      <c r="DF35" s="697"/>
      <c r="DG35" s="697"/>
      <c r="DH35" s="697"/>
      <c r="DI35" s="697"/>
      <c r="DJ35" s="697"/>
      <c r="DK35" s="698"/>
      <c r="DL35" s="684">
        <v>47616</v>
      </c>
      <c r="DM35" s="697"/>
      <c r="DN35" s="697"/>
      <c r="DO35" s="697"/>
      <c r="DP35" s="697"/>
      <c r="DQ35" s="697"/>
      <c r="DR35" s="697"/>
      <c r="DS35" s="697"/>
      <c r="DT35" s="697"/>
      <c r="DU35" s="697"/>
      <c r="DV35" s="698"/>
      <c r="DW35" s="681">
        <v>0.5</v>
      </c>
      <c r="DX35" s="699"/>
      <c r="DY35" s="699"/>
      <c r="DZ35" s="699"/>
      <c r="EA35" s="699"/>
      <c r="EB35" s="699"/>
      <c r="EC35" s="714"/>
    </row>
    <row r="36" spans="2:133" ht="11.25" customHeight="1" x14ac:dyDescent="0.15">
      <c r="B36" s="675" t="s">
        <v>325</v>
      </c>
      <c r="C36" s="676"/>
      <c r="D36" s="676"/>
      <c r="E36" s="676"/>
      <c r="F36" s="676"/>
      <c r="G36" s="676"/>
      <c r="H36" s="676"/>
      <c r="I36" s="676"/>
      <c r="J36" s="676"/>
      <c r="K36" s="676"/>
      <c r="L36" s="676"/>
      <c r="M36" s="676"/>
      <c r="N36" s="676"/>
      <c r="O36" s="676"/>
      <c r="P36" s="676"/>
      <c r="Q36" s="677"/>
      <c r="R36" s="678">
        <v>268702</v>
      </c>
      <c r="S36" s="679"/>
      <c r="T36" s="679"/>
      <c r="U36" s="679"/>
      <c r="V36" s="679"/>
      <c r="W36" s="679"/>
      <c r="X36" s="679"/>
      <c r="Y36" s="680"/>
      <c r="Z36" s="715">
        <v>1.6</v>
      </c>
      <c r="AA36" s="715"/>
      <c r="AB36" s="715"/>
      <c r="AC36" s="715"/>
      <c r="AD36" s="716" t="s">
        <v>238</v>
      </c>
      <c r="AE36" s="716"/>
      <c r="AF36" s="716"/>
      <c r="AG36" s="716"/>
      <c r="AH36" s="716"/>
      <c r="AI36" s="716"/>
      <c r="AJ36" s="716"/>
      <c r="AK36" s="716"/>
      <c r="AL36" s="681" t="s">
        <v>238</v>
      </c>
      <c r="AM36" s="682"/>
      <c r="AN36" s="682"/>
      <c r="AO36" s="717"/>
      <c r="AP36" s="235"/>
      <c r="AQ36" s="730" t="s">
        <v>326</v>
      </c>
      <c r="AR36" s="731"/>
      <c r="AS36" s="731"/>
      <c r="AT36" s="731"/>
      <c r="AU36" s="731"/>
      <c r="AV36" s="731"/>
      <c r="AW36" s="731"/>
      <c r="AX36" s="731"/>
      <c r="AY36" s="732"/>
      <c r="AZ36" s="733">
        <v>2771686</v>
      </c>
      <c r="BA36" s="734"/>
      <c r="BB36" s="734"/>
      <c r="BC36" s="734"/>
      <c r="BD36" s="734"/>
      <c r="BE36" s="734"/>
      <c r="BF36" s="735"/>
      <c r="BG36" s="736" t="s">
        <v>327</v>
      </c>
      <c r="BH36" s="737"/>
      <c r="BI36" s="737"/>
      <c r="BJ36" s="737"/>
      <c r="BK36" s="737"/>
      <c r="BL36" s="737"/>
      <c r="BM36" s="737"/>
      <c r="BN36" s="737"/>
      <c r="BO36" s="737"/>
      <c r="BP36" s="737"/>
      <c r="BQ36" s="737"/>
      <c r="BR36" s="737"/>
      <c r="BS36" s="737"/>
      <c r="BT36" s="737"/>
      <c r="BU36" s="738"/>
      <c r="BV36" s="733">
        <v>35877</v>
      </c>
      <c r="BW36" s="734"/>
      <c r="BX36" s="734"/>
      <c r="BY36" s="734"/>
      <c r="BZ36" s="734"/>
      <c r="CA36" s="734"/>
      <c r="CB36" s="735"/>
      <c r="CD36" s="711" t="s">
        <v>328</v>
      </c>
      <c r="CE36" s="712"/>
      <c r="CF36" s="712"/>
      <c r="CG36" s="712"/>
      <c r="CH36" s="712"/>
      <c r="CI36" s="712"/>
      <c r="CJ36" s="712"/>
      <c r="CK36" s="712"/>
      <c r="CL36" s="712"/>
      <c r="CM36" s="712"/>
      <c r="CN36" s="712"/>
      <c r="CO36" s="712"/>
      <c r="CP36" s="712"/>
      <c r="CQ36" s="713"/>
      <c r="CR36" s="678">
        <v>2104189</v>
      </c>
      <c r="CS36" s="679"/>
      <c r="CT36" s="679"/>
      <c r="CU36" s="679"/>
      <c r="CV36" s="679"/>
      <c r="CW36" s="679"/>
      <c r="CX36" s="679"/>
      <c r="CY36" s="680"/>
      <c r="CZ36" s="681">
        <v>12.6</v>
      </c>
      <c r="DA36" s="699"/>
      <c r="DB36" s="699"/>
      <c r="DC36" s="700"/>
      <c r="DD36" s="684">
        <v>1754876</v>
      </c>
      <c r="DE36" s="679"/>
      <c r="DF36" s="679"/>
      <c r="DG36" s="679"/>
      <c r="DH36" s="679"/>
      <c r="DI36" s="679"/>
      <c r="DJ36" s="679"/>
      <c r="DK36" s="680"/>
      <c r="DL36" s="684">
        <v>1431009</v>
      </c>
      <c r="DM36" s="679"/>
      <c r="DN36" s="679"/>
      <c r="DO36" s="679"/>
      <c r="DP36" s="679"/>
      <c r="DQ36" s="679"/>
      <c r="DR36" s="679"/>
      <c r="DS36" s="679"/>
      <c r="DT36" s="679"/>
      <c r="DU36" s="679"/>
      <c r="DV36" s="680"/>
      <c r="DW36" s="681">
        <v>14.7</v>
      </c>
      <c r="DX36" s="699"/>
      <c r="DY36" s="699"/>
      <c r="DZ36" s="699"/>
      <c r="EA36" s="699"/>
      <c r="EB36" s="699"/>
      <c r="EC36" s="714"/>
    </row>
    <row r="37" spans="2:133" ht="11.25" customHeight="1" x14ac:dyDescent="0.15">
      <c r="B37" s="675" t="s">
        <v>329</v>
      </c>
      <c r="C37" s="676"/>
      <c r="D37" s="676"/>
      <c r="E37" s="676"/>
      <c r="F37" s="676"/>
      <c r="G37" s="676"/>
      <c r="H37" s="676"/>
      <c r="I37" s="676"/>
      <c r="J37" s="676"/>
      <c r="K37" s="676"/>
      <c r="L37" s="676"/>
      <c r="M37" s="676"/>
      <c r="N37" s="676"/>
      <c r="O37" s="676"/>
      <c r="P37" s="676"/>
      <c r="Q37" s="677"/>
      <c r="R37" s="678">
        <v>442234</v>
      </c>
      <c r="S37" s="679"/>
      <c r="T37" s="679"/>
      <c r="U37" s="679"/>
      <c r="V37" s="679"/>
      <c r="W37" s="679"/>
      <c r="X37" s="679"/>
      <c r="Y37" s="680"/>
      <c r="Z37" s="715">
        <v>2.6</v>
      </c>
      <c r="AA37" s="715"/>
      <c r="AB37" s="715"/>
      <c r="AC37" s="715"/>
      <c r="AD37" s="716" t="s">
        <v>238</v>
      </c>
      <c r="AE37" s="716"/>
      <c r="AF37" s="716"/>
      <c r="AG37" s="716"/>
      <c r="AH37" s="716"/>
      <c r="AI37" s="716"/>
      <c r="AJ37" s="716"/>
      <c r="AK37" s="716"/>
      <c r="AL37" s="681" t="s">
        <v>232</v>
      </c>
      <c r="AM37" s="682"/>
      <c r="AN37" s="682"/>
      <c r="AO37" s="717"/>
      <c r="AQ37" s="718" t="s">
        <v>330</v>
      </c>
      <c r="AR37" s="719"/>
      <c r="AS37" s="719"/>
      <c r="AT37" s="719"/>
      <c r="AU37" s="719"/>
      <c r="AV37" s="719"/>
      <c r="AW37" s="719"/>
      <c r="AX37" s="719"/>
      <c r="AY37" s="720"/>
      <c r="AZ37" s="678">
        <v>855026</v>
      </c>
      <c r="BA37" s="679"/>
      <c r="BB37" s="679"/>
      <c r="BC37" s="679"/>
      <c r="BD37" s="697"/>
      <c r="BE37" s="697"/>
      <c r="BF37" s="721"/>
      <c r="BG37" s="711" t="s">
        <v>331</v>
      </c>
      <c r="BH37" s="712"/>
      <c r="BI37" s="712"/>
      <c r="BJ37" s="712"/>
      <c r="BK37" s="712"/>
      <c r="BL37" s="712"/>
      <c r="BM37" s="712"/>
      <c r="BN37" s="712"/>
      <c r="BO37" s="712"/>
      <c r="BP37" s="712"/>
      <c r="BQ37" s="712"/>
      <c r="BR37" s="712"/>
      <c r="BS37" s="712"/>
      <c r="BT37" s="712"/>
      <c r="BU37" s="713"/>
      <c r="BV37" s="678">
        <v>-43639</v>
      </c>
      <c r="BW37" s="679"/>
      <c r="BX37" s="679"/>
      <c r="BY37" s="679"/>
      <c r="BZ37" s="679"/>
      <c r="CA37" s="679"/>
      <c r="CB37" s="722"/>
      <c r="CD37" s="711" t="s">
        <v>332</v>
      </c>
      <c r="CE37" s="712"/>
      <c r="CF37" s="712"/>
      <c r="CG37" s="712"/>
      <c r="CH37" s="712"/>
      <c r="CI37" s="712"/>
      <c r="CJ37" s="712"/>
      <c r="CK37" s="712"/>
      <c r="CL37" s="712"/>
      <c r="CM37" s="712"/>
      <c r="CN37" s="712"/>
      <c r="CO37" s="712"/>
      <c r="CP37" s="712"/>
      <c r="CQ37" s="713"/>
      <c r="CR37" s="678">
        <v>934763</v>
      </c>
      <c r="CS37" s="697"/>
      <c r="CT37" s="697"/>
      <c r="CU37" s="697"/>
      <c r="CV37" s="697"/>
      <c r="CW37" s="697"/>
      <c r="CX37" s="697"/>
      <c r="CY37" s="698"/>
      <c r="CZ37" s="681">
        <v>5.6</v>
      </c>
      <c r="DA37" s="699"/>
      <c r="DB37" s="699"/>
      <c r="DC37" s="700"/>
      <c r="DD37" s="684">
        <v>934760</v>
      </c>
      <c r="DE37" s="697"/>
      <c r="DF37" s="697"/>
      <c r="DG37" s="697"/>
      <c r="DH37" s="697"/>
      <c r="DI37" s="697"/>
      <c r="DJ37" s="697"/>
      <c r="DK37" s="698"/>
      <c r="DL37" s="684">
        <v>918344</v>
      </c>
      <c r="DM37" s="697"/>
      <c r="DN37" s="697"/>
      <c r="DO37" s="697"/>
      <c r="DP37" s="697"/>
      <c r="DQ37" s="697"/>
      <c r="DR37" s="697"/>
      <c r="DS37" s="697"/>
      <c r="DT37" s="697"/>
      <c r="DU37" s="697"/>
      <c r="DV37" s="698"/>
      <c r="DW37" s="681">
        <v>9.4</v>
      </c>
      <c r="DX37" s="699"/>
      <c r="DY37" s="699"/>
      <c r="DZ37" s="699"/>
      <c r="EA37" s="699"/>
      <c r="EB37" s="699"/>
      <c r="EC37" s="714"/>
    </row>
    <row r="38" spans="2:133" ht="11.25" customHeight="1" x14ac:dyDescent="0.15">
      <c r="B38" s="675" t="s">
        <v>333</v>
      </c>
      <c r="C38" s="676"/>
      <c r="D38" s="676"/>
      <c r="E38" s="676"/>
      <c r="F38" s="676"/>
      <c r="G38" s="676"/>
      <c r="H38" s="676"/>
      <c r="I38" s="676"/>
      <c r="J38" s="676"/>
      <c r="K38" s="676"/>
      <c r="L38" s="676"/>
      <c r="M38" s="676"/>
      <c r="N38" s="676"/>
      <c r="O38" s="676"/>
      <c r="P38" s="676"/>
      <c r="Q38" s="677"/>
      <c r="R38" s="678">
        <v>595500</v>
      </c>
      <c r="S38" s="679"/>
      <c r="T38" s="679"/>
      <c r="U38" s="679"/>
      <c r="V38" s="679"/>
      <c r="W38" s="679"/>
      <c r="X38" s="679"/>
      <c r="Y38" s="680"/>
      <c r="Z38" s="715">
        <v>3.5</v>
      </c>
      <c r="AA38" s="715"/>
      <c r="AB38" s="715"/>
      <c r="AC38" s="715"/>
      <c r="AD38" s="716">
        <v>1478</v>
      </c>
      <c r="AE38" s="716"/>
      <c r="AF38" s="716"/>
      <c r="AG38" s="716"/>
      <c r="AH38" s="716"/>
      <c r="AI38" s="716"/>
      <c r="AJ38" s="716"/>
      <c r="AK38" s="716"/>
      <c r="AL38" s="681">
        <v>0</v>
      </c>
      <c r="AM38" s="682"/>
      <c r="AN38" s="682"/>
      <c r="AO38" s="717"/>
      <c r="AQ38" s="718" t="s">
        <v>334</v>
      </c>
      <c r="AR38" s="719"/>
      <c r="AS38" s="719"/>
      <c r="AT38" s="719"/>
      <c r="AU38" s="719"/>
      <c r="AV38" s="719"/>
      <c r="AW38" s="719"/>
      <c r="AX38" s="719"/>
      <c r="AY38" s="720"/>
      <c r="AZ38" s="678">
        <v>294584</v>
      </c>
      <c r="BA38" s="679"/>
      <c r="BB38" s="679"/>
      <c r="BC38" s="679"/>
      <c r="BD38" s="697"/>
      <c r="BE38" s="697"/>
      <c r="BF38" s="721"/>
      <c r="BG38" s="711" t="s">
        <v>335</v>
      </c>
      <c r="BH38" s="712"/>
      <c r="BI38" s="712"/>
      <c r="BJ38" s="712"/>
      <c r="BK38" s="712"/>
      <c r="BL38" s="712"/>
      <c r="BM38" s="712"/>
      <c r="BN38" s="712"/>
      <c r="BO38" s="712"/>
      <c r="BP38" s="712"/>
      <c r="BQ38" s="712"/>
      <c r="BR38" s="712"/>
      <c r="BS38" s="712"/>
      <c r="BT38" s="712"/>
      <c r="BU38" s="713"/>
      <c r="BV38" s="678">
        <v>4927</v>
      </c>
      <c r="BW38" s="679"/>
      <c r="BX38" s="679"/>
      <c r="BY38" s="679"/>
      <c r="BZ38" s="679"/>
      <c r="CA38" s="679"/>
      <c r="CB38" s="722"/>
      <c r="CD38" s="711" t="s">
        <v>336</v>
      </c>
      <c r="CE38" s="712"/>
      <c r="CF38" s="712"/>
      <c r="CG38" s="712"/>
      <c r="CH38" s="712"/>
      <c r="CI38" s="712"/>
      <c r="CJ38" s="712"/>
      <c r="CK38" s="712"/>
      <c r="CL38" s="712"/>
      <c r="CM38" s="712"/>
      <c r="CN38" s="712"/>
      <c r="CO38" s="712"/>
      <c r="CP38" s="712"/>
      <c r="CQ38" s="713"/>
      <c r="CR38" s="678">
        <v>2477102</v>
      </c>
      <c r="CS38" s="679"/>
      <c r="CT38" s="679"/>
      <c r="CU38" s="679"/>
      <c r="CV38" s="679"/>
      <c r="CW38" s="679"/>
      <c r="CX38" s="679"/>
      <c r="CY38" s="680"/>
      <c r="CZ38" s="681">
        <v>14.8</v>
      </c>
      <c r="DA38" s="699"/>
      <c r="DB38" s="699"/>
      <c r="DC38" s="700"/>
      <c r="DD38" s="684">
        <v>2147900</v>
      </c>
      <c r="DE38" s="679"/>
      <c r="DF38" s="679"/>
      <c r="DG38" s="679"/>
      <c r="DH38" s="679"/>
      <c r="DI38" s="679"/>
      <c r="DJ38" s="679"/>
      <c r="DK38" s="680"/>
      <c r="DL38" s="684">
        <v>1923742</v>
      </c>
      <c r="DM38" s="679"/>
      <c r="DN38" s="679"/>
      <c r="DO38" s="679"/>
      <c r="DP38" s="679"/>
      <c r="DQ38" s="679"/>
      <c r="DR38" s="679"/>
      <c r="DS38" s="679"/>
      <c r="DT38" s="679"/>
      <c r="DU38" s="679"/>
      <c r="DV38" s="680"/>
      <c r="DW38" s="681">
        <v>19.8</v>
      </c>
      <c r="DX38" s="699"/>
      <c r="DY38" s="699"/>
      <c r="DZ38" s="699"/>
      <c r="EA38" s="699"/>
      <c r="EB38" s="699"/>
      <c r="EC38" s="714"/>
    </row>
    <row r="39" spans="2:133" ht="11.25" customHeight="1" x14ac:dyDescent="0.15">
      <c r="B39" s="675" t="s">
        <v>337</v>
      </c>
      <c r="C39" s="676"/>
      <c r="D39" s="676"/>
      <c r="E39" s="676"/>
      <c r="F39" s="676"/>
      <c r="G39" s="676"/>
      <c r="H39" s="676"/>
      <c r="I39" s="676"/>
      <c r="J39" s="676"/>
      <c r="K39" s="676"/>
      <c r="L39" s="676"/>
      <c r="M39" s="676"/>
      <c r="N39" s="676"/>
      <c r="O39" s="676"/>
      <c r="P39" s="676"/>
      <c r="Q39" s="677"/>
      <c r="R39" s="678">
        <v>1416922</v>
      </c>
      <c r="S39" s="679"/>
      <c r="T39" s="679"/>
      <c r="U39" s="679"/>
      <c r="V39" s="679"/>
      <c r="W39" s="679"/>
      <c r="X39" s="679"/>
      <c r="Y39" s="680"/>
      <c r="Z39" s="715">
        <v>8.1999999999999993</v>
      </c>
      <c r="AA39" s="715"/>
      <c r="AB39" s="715"/>
      <c r="AC39" s="715"/>
      <c r="AD39" s="716" t="s">
        <v>232</v>
      </c>
      <c r="AE39" s="716"/>
      <c r="AF39" s="716"/>
      <c r="AG39" s="716"/>
      <c r="AH39" s="716"/>
      <c r="AI39" s="716"/>
      <c r="AJ39" s="716"/>
      <c r="AK39" s="716"/>
      <c r="AL39" s="681" t="s">
        <v>232</v>
      </c>
      <c r="AM39" s="682"/>
      <c r="AN39" s="682"/>
      <c r="AO39" s="717"/>
      <c r="AQ39" s="718" t="s">
        <v>338</v>
      </c>
      <c r="AR39" s="719"/>
      <c r="AS39" s="719"/>
      <c r="AT39" s="719"/>
      <c r="AU39" s="719"/>
      <c r="AV39" s="719"/>
      <c r="AW39" s="719"/>
      <c r="AX39" s="719"/>
      <c r="AY39" s="720"/>
      <c r="AZ39" s="678">
        <v>66287</v>
      </c>
      <c r="BA39" s="679"/>
      <c r="BB39" s="679"/>
      <c r="BC39" s="679"/>
      <c r="BD39" s="697"/>
      <c r="BE39" s="697"/>
      <c r="BF39" s="721"/>
      <c r="BG39" s="711" t="s">
        <v>339</v>
      </c>
      <c r="BH39" s="712"/>
      <c r="BI39" s="712"/>
      <c r="BJ39" s="712"/>
      <c r="BK39" s="712"/>
      <c r="BL39" s="712"/>
      <c r="BM39" s="712"/>
      <c r="BN39" s="712"/>
      <c r="BO39" s="712"/>
      <c r="BP39" s="712"/>
      <c r="BQ39" s="712"/>
      <c r="BR39" s="712"/>
      <c r="BS39" s="712"/>
      <c r="BT39" s="712"/>
      <c r="BU39" s="713"/>
      <c r="BV39" s="678">
        <v>7419</v>
      </c>
      <c r="BW39" s="679"/>
      <c r="BX39" s="679"/>
      <c r="BY39" s="679"/>
      <c r="BZ39" s="679"/>
      <c r="CA39" s="679"/>
      <c r="CB39" s="722"/>
      <c r="CD39" s="711" t="s">
        <v>340</v>
      </c>
      <c r="CE39" s="712"/>
      <c r="CF39" s="712"/>
      <c r="CG39" s="712"/>
      <c r="CH39" s="712"/>
      <c r="CI39" s="712"/>
      <c r="CJ39" s="712"/>
      <c r="CK39" s="712"/>
      <c r="CL39" s="712"/>
      <c r="CM39" s="712"/>
      <c r="CN39" s="712"/>
      <c r="CO39" s="712"/>
      <c r="CP39" s="712"/>
      <c r="CQ39" s="713"/>
      <c r="CR39" s="678">
        <v>149820</v>
      </c>
      <c r="CS39" s="697"/>
      <c r="CT39" s="697"/>
      <c r="CU39" s="697"/>
      <c r="CV39" s="697"/>
      <c r="CW39" s="697"/>
      <c r="CX39" s="697"/>
      <c r="CY39" s="698"/>
      <c r="CZ39" s="681">
        <v>0.9</v>
      </c>
      <c r="DA39" s="699"/>
      <c r="DB39" s="699"/>
      <c r="DC39" s="700"/>
      <c r="DD39" s="684">
        <v>109180</v>
      </c>
      <c r="DE39" s="697"/>
      <c r="DF39" s="697"/>
      <c r="DG39" s="697"/>
      <c r="DH39" s="697"/>
      <c r="DI39" s="697"/>
      <c r="DJ39" s="697"/>
      <c r="DK39" s="698"/>
      <c r="DL39" s="684" t="s">
        <v>232</v>
      </c>
      <c r="DM39" s="697"/>
      <c r="DN39" s="697"/>
      <c r="DO39" s="697"/>
      <c r="DP39" s="697"/>
      <c r="DQ39" s="697"/>
      <c r="DR39" s="697"/>
      <c r="DS39" s="697"/>
      <c r="DT39" s="697"/>
      <c r="DU39" s="697"/>
      <c r="DV39" s="698"/>
      <c r="DW39" s="681" t="s">
        <v>238</v>
      </c>
      <c r="DX39" s="699"/>
      <c r="DY39" s="699"/>
      <c r="DZ39" s="699"/>
      <c r="EA39" s="699"/>
      <c r="EB39" s="699"/>
      <c r="EC39" s="714"/>
    </row>
    <row r="40" spans="2:133" ht="11.25" customHeight="1" x14ac:dyDescent="0.15">
      <c r="B40" s="675" t="s">
        <v>341</v>
      </c>
      <c r="C40" s="676"/>
      <c r="D40" s="676"/>
      <c r="E40" s="676"/>
      <c r="F40" s="676"/>
      <c r="G40" s="676"/>
      <c r="H40" s="676"/>
      <c r="I40" s="676"/>
      <c r="J40" s="676"/>
      <c r="K40" s="676"/>
      <c r="L40" s="676"/>
      <c r="M40" s="676"/>
      <c r="N40" s="676"/>
      <c r="O40" s="676"/>
      <c r="P40" s="676"/>
      <c r="Q40" s="677"/>
      <c r="R40" s="678" t="s">
        <v>238</v>
      </c>
      <c r="S40" s="679"/>
      <c r="T40" s="679"/>
      <c r="U40" s="679"/>
      <c r="V40" s="679"/>
      <c r="W40" s="679"/>
      <c r="X40" s="679"/>
      <c r="Y40" s="680"/>
      <c r="Z40" s="715" t="s">
        <v>238</v>
      </c>
      <c r="AA40" s="715"/>
      <c r="AB40" s="715"/>
      <c r="AC40" s="715"/>
      <c r="AD40" s="716" t="s">
        <v>238</v>
      </c>
      <c r="AE40" s="716"/>
      <c r="AF40" s="716"/>
      <c r="AG40" s="716"/>
      <c r="AH40" s="716"/>
      <c r="AI40" s="716"/>
      <c r="AJ40" s="716"/>
      <c r="AK40" s="716"/>
      <c r="AL40" s="681" t="s">
        <v>232</v>
      </c>
      <c r="AM40" s="682"/>
      <c r="AN40" s="682"/>
      <c r="AO40" s="717"/>
      <c r="AQ40" s="718" t="s">
        <v>342</v>
      </c>
      <c r="AR40" s="719"/>
      <c r="AS40" s="719"/>
      <c r="AT40" s="719"/>
      <c r="AU40" s="719"/>
      <c r="AV40" s="719"/>
      <c r="AW40" s="719"/>
      <c r="AX40" s="719"/>
      <c r="AY40" s="720"/>
      <c r="AZ40" s="678" t="s">
        <v>238</v>
      </c>
      <c r="BA40" s="679"/>
      <c r="BB40" s="679"/>
      <c r="BC40" s="679"/>
      <c r="BD40" s="697"/>
      <c r="BE40" s="697"/>
      <c r="BF40" s="721"/>
      <c r="BG40" s="723" t="s">
        <v>343</v>
      </c>
      <c r="BH40" s="724"/>
      <c r="BI40" s="724"/>
      <c r="BJ40" s="724"/>
      <c r="BK40" s="724"/>
      <c r="BL40" s="236"/>
      <c r="BM40" s="712" t="s">
        <v>344</v>
      </c>
      <c r="BN40" s="712"/>
      <c r="BO40" s="712"/>
      <c r="BP40" s="712"/>
      <c r="BQ40" s="712"/>
      <c r="BR40" s="712"/>
      <c r="BS40" s="712"/>
      <c r="BT40" s="712"/>
      <c r="BU40" s="713"/>
      <c r="BV40" s="678">
        <v>91</v>
      </c>
      <c r="BW40" s="679"/>
      <c r="BX40" s="679"/>
      <c r="BY40" s="679"/>
      <c r="BZ40" s="679"/>
      <c r="CA40" s="679"/>
      <c r="CB40" s="722"/>
      <c r="CD40" s="711" t="s">
        <v>345</v>
      </c>
      <c r="CE40" s="712"/>
      <c r="CF40" s="712"/>
      <c r="CG40" s="712"/>
      <c r="CH40" s="712"/>
      <c r="CI40" s="712"/>
      <c r="CJ40" s="712"/>
      <c r="CK40" s="712"/>
      <c r="CL40" s="712"/>
      <c r="CM40" s="712"/>
      <c r="CN40" s="712"/>
      <c r="CO40" s="712"/>
      <c r="CP40" s="712"/>
      <c r="CQ40" s="713"/>
      <c r="CR40" s="678">
        <v>440012</v>
      </c>
      <c r="CS40" s="679"/>
      <c r="CT40" s="679"/>
      <c r="CU40" s="679"/>
      <c r="CV40" s="679"/>
      <c r="CW40" s="679"/>
      <c r="CX40" s="679"/>
      <c r="CY40" s="680"/>
      <c r="CZ40" s="681">
        <v>2.6</v>
      </c>
      <c r="DA40" s="699"/>
      <c r="DB40" s="699"/>
      <c r="DC40" s="700"/>
      <c r="DD40" s="684">
        <v>44054</v>
      </c>
      <c r="DE40" s="679"/>
      <c r="DF40" s="679"/>
      <c r="DG40" s="679"/>
      <c r="DH40" s="679"/>
      <c r="DI40" s="679"/>
      <c r="DJ40" s="679"/>
      <c r="DK40" s="680"/>
      <c r="DL40" s="684">
        <v>9139</v>
      </c>
      <c r="DM40" s="679"/>
      <c r="DN40" s="679"/>
      <c r="DO40" s="679"/>
      <c r="DP40" s="679"/>
      <c r="DQ40" s="679"/>
      <c r="DR40" s="679"/>
      <c r="DS40" s="679"/>
      <c r="DT40" s="679"/>
      <c r="DU40" s="679"/>
      <c r="DV40" s="680"/>
      <c r="DW40" s="681">
        <v>0.1</v>
      </c>
      <c r="DX40" s="699"/>
      <c r="DY40" s="699"/>
      <c r="DZ40" s="699"/>
      <c r="EA40" s="699"/>
      <c r="EB40" s="699"/>
      <c r="EC40" s="714"/>
    </row>
    <row r="41" spans="2:133" ht="11.25" customHeight="1" x14ac:dyDescent="0.15">
      <c r="B41" s="675" t="s">
        <v>346</v>
      </c>
      <c r="C41" s="676"/>
      <c r="D41" s="676"/>
      <c r="E41" s="676"/>
      <c r="F41" s="676"/>
      <c r="G41" s="676"/>
      <c r="H41" s="676"/>
      <c r="I41" s="676"/>
      <c r="J41" s="676"/>
      <c r="K41" s="676"/>
      <c r="L41" s="676"/>
      <c r="M41" s="676"/>
      <c r="N41" s="676"/>
      <c r="O41" s="676"/>
      <c r="P41" s="676"/>
      <c r="Q41" s="677"/>
      <c r="R41" s="678">
        <v>439822</v>
      </c>
      <c r="S41" s="679"/>
      <c r="T41" s="679"/>
      <c r="U41" s="679"/>
      <c r="V41" s="679"/>
      <c r="W41" s="679"/>
      <c r="X41" s="679"/>
      <c r="Y41" s="680"/>
      <c r="Z41" s="715">
        <v>2.6</v>
      </c>
      <c r="AA41" s="715"/>
      <c r="AB41" s="715"/>
      <c r="AC41" s="715"/>
      <c r="AD41" s="716" t="s">
        <v>232</v>
      </c>
      <c r="AE41" s="716"/>
      <c r="AF41" s="716"/>
      <c r="AG41" s="716"/>
      <c r="AH41" s="716"/>
      <c r="AI41" s="716"/>
      <c r="AJ41" s="716"/>
      <c r="AK41" s="716"/>
      <c r="AL41" s="681" t="s">
        <v>238</v>
      </c>
      <c r="AM41" s="682"/>
      <c r="AN41" s="682"/>
      <c r="AO41" s="717"/>
      <c r="AQ41" s="718" t="s">
        <v>347</v>
      </c>
      <c r="AR41" s="719"/>
      <c r="AS41" s="719"/>
      <c r="AT41" s="719"/>
      <c r="AU41" s="719"/>
      <c r="AV41" s="719"/>
      <c r="AW41" s="719"/>
      <c r="AX41" s="719"/>
      <c r="AY41" s="720"/>
      <c r="AZ41" s="678">
        <v>368482</v>
      </c>
      <c r="BA41" s="679"/>
      <c r="BB41" s="679"/>
      <c r="BC41" s="679"/>
      <c r="BD41" s="697"/>
      <c r="BE41" s="697"/>
      <c r="BF41" s="721"/>
      <c r="BG41" s="723"/>
      <c r="BH41" s="724"/>
      <c r="BI41" s="724"/>
      <c r="BJ41" s="724"/>
      <c r="BK41" s="724"/>
      <c r="BL41" s="236"/>
      <c r="BM41" s="712" t="s">
        <v>348</v>
      </c>
      <c r="BN41" s="712"/>
      <c r="BO41" s="712"/>
      <c r="BP41" s="712"/>
      <c r="BQ41" s="712"/>
      <c r="BR41" s="712"/>
      <c r="BS41" s="712"/>
      <c r="BT41" s="712"/>
      <c r="BU41" s="713"/>
      <c r="BV41" s="678" t="s">
        <v>238</v>
      </c>
      <c r="BW41" s="679"/>
      <c r="BX41" s="679"/>
      <c r="BY41" s="679"/>
      <c r="BZ41" s="679"/>
      <c r="CA41" s="679"/>
      <c r="CB41" s="722"/>
      <c r="CD41" s="711" t="s">
        <v>349</v>
      </c>
      <c r="CE41" s="712"/>
      <c r="CF41" s="712"/>
      <c r="CG41" s="712"/>
      <c r="CH41" s="712"/>
      <c r="CI41" s="712"/>
      <c r="CJ41" s="712"/>
      <c r="CK41" s="712"/>
      <c r="CL41" s="712"/>
      <c r="CM41" s="712"/>
      <c r="CN41" s="712"/>
      <c r="CO41" s="712"/>
      <c r="CP41" s="712"/>
      <c r="CQ41" s="713"/>
      <c r="CR41" s="678" t="s">
        <v>232</v>
      </c>
      <c r="CS41" s="697"/>
      <c r="CT41" s="697"/>
      <c r="CU41" s="697"/>
      <c r="CV41" s="697"/>
      <c r="CW41" s="697"/>
      <c r="CX41" s="697"/>
      <c r="CY41" s="698"/>
      <c r="CZ41" s="681" t="s">
        <v>232</v>
      </c>
      <c r="DA41" s="699"/>
      <c r="DB41" s="699"/>
      <c r="DC41" s="700"/>
      <c r="DD41" s="684" t="s">
        <v>238</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350</v>
      </c>
      <c r="C42" s="660"/>
      <c r="D42" s="660"/>
      <c r="E42" s="660"/>
      <c r="F42" s="660"/>
      <c r="G42" s="660"/>
      <c r="H42" s="660"/>
      <c r="I42" s="660"/>
      <c r="J42" s="660"/>
      <c r="K42" s="660"/>
      <c r="L42" s="660"/>
      <c r="M42" s="660"/>
      <c r="N42" s="660"/>
      <c r="O42" s="660"/>
      <c r="P42" s="660"/>
      <c r="Q42" s="661"/>
      <c r="R42" s="662">
        <v>17184395</v>
      </c>
      <c r="S42" s="701"/>
      <c r="T42" s="701"/>
      <c r="U42" s="701"/>
      <c r="V42" s="701"/>
      <c r="W42" s="701"/>
      <c r="X42" s="701"/>
      <c r="Y42" s="703"/>
      <c r="Z42" s="704">
        <v>100</v>
      </c>
      <c r="AA42" s="704"/>
      <c r="AB42" s="704"/>
      <c r="AC42" s="704"/>
      <c r="AD42" s="705">
        <v>9293935</v>
      </c>
      <c r="AE42" s="705"/>
      <c r="AF42" s="705"/>
      <c r="AG42" s="705"/>
      <c r="AH42" s="705"/>
      <c r="AI42" s="705"/>
      <c r="AJ42" s="705"/>
      <c r="AK42" s="705"/>
      <c r="AL42" s="665">
        <v>100</v>
      </c>
      <c r="AM42" s="706"/>
      <c r="AN42" s="706"/>
      <c r="AO42" s="707"/>
      <c r="AQ42" s="708" t="s">
        <v>351</v>
      </c>
      <c r="AR42" s="709"/>
      <c r="AS42" s="709"/>
      <c r="AT42" s="709"/>
      <c r="AU42" s="709"/>
      <c r="AV42" s="709"/>
      <c r="AW42" s="709"/>
      <c r="AX42" s="709"/>
      <c r="AY42" s="710"/>
      <c r="AZ42" s="662">
        <v>1187307</v>
      </c>
      <c r="BA42" s="701"/>
      <c r="BB42" s="701"/>
      <c r="BC42" s="701"/>
      <c r="BD42" s="663"/>
      <c r="BE42" s="663"/>
      <c r="BF42" s="727"/>
      <c r="BG42" s="725"/>
      <c r="BH42" s="726"/>
      <c r="BI42" s="726"/>
      <c r="BJ42" s="726"/>
      <c r="BK42" s="726"/>
      <c r="BL42" s="237"/>
      <c r="BM42" s="728" t="s">
        <v>352</v>
      </c>
      <c r="BN42" s="728"/>
      <c r="BO42" s="728"/>
      <c r="BP42" s="728"/>
      <c r="BQ42" s="728"/>
      <c r="BR42" s="728"/>
      <c r="BS42" s="728"/>
      <c r="BT42" s="728"/>
      <c r="BU42" s="729"/>
      <c r="BV42" s="662">
        <v>392</v>
      </c>
      <c r="BW42" s="701"/>
      <c r="BX42" s="701"/>
      <c r="BY42" s="701"/>
      <c r="BZ42" s="701"/>
      <c r="CA42" s="701"/>
      <c r="CB42" s="702"/>
      <c r="CD42" s="675" t="s">
        <v>353</v>
      </c>
      <c r="CE42" s="676"/>
      <c r="CF42" s="676"/>
      <c r="CG42" s="676"/>
      <c r="CH42" s="676"/>
      <c r="CI42" s="676"/>
      <c r="CJ42" s="676"/>
      <c r="CK42" s="676"/>
      <c r="CL42" s="676"/>
      <c r="CM42" s="676"/>
      <c r="CN42" s="676"/>
      <c r="CO42" s="676"/>
      <c r="CP42" s="676"/>
      <c r="CQ42" s="677"/>
      <c r="CR42" s="678">
        <v>2337839</v>
      </c>
      <c r="CS42" s="679"/>
      <c r="CT42" s="679"/>
      <c r="CU42" s="679"/>
      <c r="CV42" s="679"/>
      <c r="CW42" s="679"/>
      <c r="CX42" s="679"/>
      <c r="CY42" s="680"/>
      <c r="CZ42" s="681">
        <v>14</v>
      </c>
      <c r="DA42" s="682"/>
      <c r="DB42" s="682"/>
      <c r="DC42" s="683"/>
      <c r="DD42" s="684">
        <v>331618</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354</v>
      </c>
      <c r="CE43" s="676"/>
      <c r="CF43" s="676"/>
      <c r="CG43" s="676"/>
      <c r="CH43" s="676"/>
      <c r="CI43" s="676"/>
      <c r="CJ43" s="676"/>
      <c r="CK43" s="676"/>
      <c r="CL43" s="676"/>
      <c r="CM43" s="676"/>
      <c r="CN43" s="676"/>
      <c r="CO43" s="676"/>
      <c r="CP43" s="676"/>
      <c r="CQ43" s="677"/>
      <c r="CR43" s="678">
        <v>99380</v>
      </c>
      <c r="CS43" s="697"/>
      <c r="CT43" s="697"/>
      <c r="CU43" s="697"/>
      <c r="CV43" s="697"/>
      <c r="CW43" s="697"/>
      <c r="CX43" s="697"/>
      <c r="CY43" s="698"/>
      <c r="CZ43" s="681">
        <v>0.6</v>
      </c>
      <c r="DA43" s="699"/>
      <c r="DB43" s="699"/>
      <c r="DC43" s="700"/>
      <c r="DD43" s="684">
        <v>96120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303</v>
      </c>
      <c r="CE44" s="692"/>
      <c r="CF44" s="675" t="s">
        <v>355</v>
      </c>
      <c r="CG44" s="676"/>
      <c r="CH44" s="676"/>
      <c r="CI44" s="676"/>
      <c r="CJ44" s="676"/>
      <c r="CK44" s="676"/>
      <c r="CL44" s="676"/>
      <c r="CM44" s="676"/>
      <c r="CN44" s="676"/>
      <c r="CO44" s="676"/>
      <c r="CP44" s="676"/>
      <c r="CQ44" s="677"/>
      <c r="CR44" s="678">
        <v>1764930</v>
      </c>
      <c r="CS44" s="679"/>
      <c r="CT44" s="679"/>
      <c r="CU44" s="679"/>
      <c r="CV44" s="679"/>
      <c r="CW44" s="679"/>
      <c r="CX44" s="679"/>
      <c r="CY44" s="680"/>
      <c r="CZ44" s="681">
        <v>10.5</v>
      </c>
      <c r="DA44" s="682"/>
      <c r="DB44" s="682"/>
      <c r="DC44" s="683"/>
      <c r="DD44" s="684">
        <v>256589</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356</v>
      </c>
      <c r="CG45" s="676"/>
      <c r="CH45" s="676"/>
      <c r="CI45" s="676"/>
      <c r="CJ45" s="676"/>
      <c r="CK45" s="676"/>
      <c r="CL45" s="676"/>
      <c r="CM45" s="676"/>
      <c r="CN45" s="676"/>
      <c r="CO45" s="676"/>
      <c r="CP45" s="676"/>
      <c r="CQ45" s="677"/>
      <c r="CR45" s="678">
        <v>858484</v>
      </c>
      <c r="CS45" s="697"/>
      <c r="CT45" s="697"/>
      <c r="CU45" s="697"/>
      <c r="CV45" s="697"/>
      <c r="CW45" s="697"/>
      <c r="CX45" s="697"/>
      <c r="CY45" s="698"/>
      <c r="CZ45" s="681">
        <v>5.0999999999999996</v>
      </c>
      <c r="DA45" s="699"/>
      <c r="DB45" s="699"/>
      <c r="DC45" s="700"/>
      <c r="DD45" s="684">
        <v>67388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357</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358</v>
      </c>
      <c r="CG46" s="676"/>
      <c r="CH46" s="676"/>
      <c r="CI46" s="676"/>
      <c r="CJ46" s="676"/>
      <c r="CK46" s="676"/>
      <c r="CL46" s="676"/>
      <c r="CM46" s="676"/>
      <c r="CN46" s="676"/>
      <c r="CO46" s="676"/>
      <c r="CP46" s="676"/>
      <c r="CQ46" s="677"/>
      <c r="CR46" s="678">
        <v>761970</v>
      </c>
      <c r="CS46" s="679"/>
      <c r="CT46" s="679"/>
      <c r="CU46" s="679"/>
      <c r="CV46" s="679"/>
      <c r="CW46" s="679"/>
      <c r="CX46" s="679"/>
      <c r="CY46" s="680"/>
      <c r="CZ46" s="681">
        <v>4.5999999999999996</v>
      </c>
      <c r="DA46" s="682"/>
      <c r="DB46" s="682"/>
      <c r="DC46" s="683"/>
      <c r="DD46" s="684">
        <v>175748</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359</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360</v>
      </c>
      <c r="CG47" s="676"/>
      <c r="CH47" s="676"/>
      <c r="CI47" s="676"/>
      <c r="CJ47" s="676"/>
      <c r="CK47" s="676"/>
      <c r="CL47" s="676"/>
      <c r="CM47" s="676"/>
      <c r="CN47" s="676"/>
      <c r="CO47" s="676"/>
      <c r="CP47" s="676"/>
      <c r="CQ47" s="677"/>
      <c r="CR47" s="678">
        <v>572909</v>
      </c>
      <c r="CS47" s="697"/>
      <c r="CT47" s="697"/>
      <c r="CU47" s="697"/>
      <c r="CV47" s="697"/>
      <c r="CW47" s="697"/>
      <c r="CX47" s="697"/>
      <c r="CY47" s="698"/>
      <c r="CZ47" s="681">
        <v>3.4</v>
      </c>
      <c r="DA47" s="699"/>
      <c r="DB47" s="699"/>
      <c r="DC47" s="700"/>
      <c r="DD47" s="684">
        <v>75029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361</v>
      </c>
      <c r="CD48" s="695"/>
      <c r="CE48" s="696"/>
      <c r="CF48" s="675" t="s">
        <v>362</v>
      </c>
      <c r="CG48" s="676"/>
      <c r="CH48" s="676"/>
      <c r="CI48" s="676"/>
      <c r="CJ48" s="676"/>
      <c r="CK48" s="676"/>
      <c r="CL48" s="676"/>
      <c r="CM48" s="676"/>
      <c r="CN48" s="676"/>
      <c r="CO48" s="676"/>
      <c r="CP48" s="676"/>
      <c r="CQ48" s="677"/>
      <c r="CR48" s="678" t="s">
        <v>232</v>
      </c>
      <c r="CS48" s="679"/>
      <c r="CT48" s="679"/>
      <c r="CU48" s="679"/>
      <c r="CV48" s="679"/>
      <c r="CW48" s="679"/>
      <c r="CX48" s="679"/>
      <c r="CY48" s="680"/>
      <c r="CZ48" s="681" t="s">
        <v>232</v>
      </c>
      <c r="DA48" s="682"/>
      <c r="DB48" s="682"/>
      <c r="DC48" s="683"/>
      <c r="DD48" s="684" t="s">
        <v>232</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363</v>
      </c>
      <c r="CE49" s="660"/>
      <c r="CF49" s="660"/>
      <c r="CG49" s="660"/>
      <c r="CH49" s="660"/>
      <c r="CI49" s="660"/>
      <c r="CJ49" s="660"/>
      <c r="CK49" s="660"/>
      <c r="CL49" s="660"/>
      <c r="CM49" s="660"/>
      <c r="CN49" s="660"/>
      <c r="CO49" s="660"/>
      <c r="CP49" s="660"/>
      <c r="CQ49" s="661"/>
      <c r="CR49" s="662">
        <v>16738486</v>
      </c>
      <c r="CS49" s="663"/>
      <c r="CT49" s="663"/>
      <c r="CU49" s="663"/>
      <c r="CV49" s="663"/>
      <c r="CW49" s="663"/>
      <c r="CX49" s="663"/>
      <c r="CY49" s="664"/>
      <c r="CZ49" s="665">
        <v>100</v>
      </c>
      <c r="DA49" s="666"/>
      <c r="DB49" s="666"/>
      <c r="DC49" s="667"/>
      <c r="DD49" s="668">
        <v>10853439</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cQKmAFIKMEeDLUTB00h8YUT2M8agcUfScdl8ho+Lak1IYDsiU4Z7mTG+Luv0U2BkOPE0ksu8c9XwSZv+rPIssw==" saltValue="S2VJAwHiyHmW2vq7ElEgGA=="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65" zoomScale="70" zoomScaleNormal="70" zoomScaleSheetLayoutView="70" workbookViewId="0">
      <selection activeCell="DV80" sqref="DV80:DZ80"/>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364</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4" t="s">
        <v>365</v>
      </c>
      <c r="DK2" s="1205"/>
      <c r="DL2" s="1205"/>
      <c r="DM2" s="1205"/>
      <c r="DN2" s="1205"/>
      <c r="DO2" s="1206"/>
      <c r="DP2" s="250"/>
      <c r="DQ2" s="1204" t="s">
        <v>366</v>
      </c>
      <c r="DR2" s="1205"/>
      <c r="DS2" s="1205"/>
      <c r="DT2" s="1205"/>
      <c r="DU2" s="1205"/>
      <c r="DV2" s="1205"/>
      <c r="DW2" s="1205"/>
      <c r="DX2" s="1205"/>
      <c r="DY2" s="1205"/>
      <c r="DZ2" s="1206"/>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7" t="s">
        <v>367</v>
      </c>
      <c r="B4" s="1157"/>
      <c r="C4" s="1157"/>
      <c r="D4" s="1157"/>
      <c r="E4" s="1157"/>
      <c r="F4" s="1157"/>
      <c r="G4" s="1157"/>
      <c r="H4" s="1157"/>
      <c r="I4" s="1157"/>
      <c r="J4" s="1157"/>
      <c r="K4" s="1157"/>
      <c r="L4" s="1157"/>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253"/>
      <c r="BA4" s="253"/>
      <c r="BB4" s="253"/>
      <c r="BC4" s="253"/>
      <c r="BD4" s="253"/>
      <c r="BE4" s="254"/>
      <c r="BF4" s="254"/>
      <c r="BG4" s="254"/>
      <c r="BH4" s="254"/>
      <c r="BI4" s="254"/>
      <c r="BJ4" s="254"/>
      <c r="BK4" s="254"/>
      <c r="BL4" s="254"/>
      <c r="BM4" s="254"/>
      <c r="BN4" s="254"/>
      <c r="BO4" s="254"/>
      <c r="BP4" s="254"/>
      <c r="BQ4" s="253" t="s">
        <v>368</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9" t="s">
        <v>369</v>
      </c>
      <c r="B5" s="1090"/>
      <c r="C5" s="1090"/>
      <c r="D5" s="1090"/>
      <c r="E5" s="1090"/>
      <c r="F5" s="1090"/>
      <c r="G5" s="1090"/>
      <c r="H5" s="1090"/>
      <c r="I5" s="1090"/>
      <c r="J5" s="1090"/>
      <c r="K5" s="1090"/>
      <c r="L5" s="1090"/>
      <c r="M5" s="1090"/>
      <c r="N5" s="1090"/>
      <c r="O5" s="1090"/>
      <c r="P5" s="1091"/>
      <c r="Q5" s="1095" t="s">
        <v>370</v>
      </c>
      <c r="R5" s="1096"/>
      <c r="S5" s="1096"/>
      <c r="T5" s="1096"/>
      <c r="U5" s="1097"/>
      <c r="V5" s="1095" t="s">
        <v>371</v>
      </c>
      <c r="W5" s="1096"/>
      <c r="X5" s="1096"/>
      <c r="Y5" s="1096"/>
      <c r="Z5" s="1097"/>
      <c r="AA5" s="1095" t="s">
        <v>372</v>
      </c>
      <c r="AB5" s="1096"/>
      <c r="AC5" s="1096"/>
      <c r="AD5" s="1096"/>
      <c r="AE5" s="1096"/>
      <c r="AF5" s="1207" t="s">
        <v>373</v>
      </c>
      <c r="AG5" s="1096"/>
      <c r="AH5" s="1096"/>
      <c r="AI5" s="1096"/>
      <c r="AJ5" s="1111"/>
      <c r="AK5" s="1096" t="s">
        <v>374</v>
      </c>
      <c r="AL5" s="1096"/>
      <c r="AM5" s="1096"/>
      <c r="AN5" s="1096"/>
      <c r="AO5" s="1097"/>
      <c r="AP5" s="1095" t="s">
        <v>375</v>
      </c>
      <c r="AQ5" s="1096"/>
      <c r="AR5" s="1096"/>
      <c r="AS5" s="1096"/>
      <c r="AT5" s="1097"/>
      <c r="AU5" s="1095" t="s">
        <v>376</v>
      </c>
      <c r="AV5" s="1096"/>
      <c r="AW5" s="1096"/>
      <c r="AX5" s="1096"/>
      <c r="AY5" s="1111"/>
      <c r="AZ5" s="257"/>
      <c r="BA5" s="257"/>
      <c r="BB5" s="257"/>
      <c r="BC5" s="257"/>
      <c r="BD5" s="257"/>
      <c r="BE5" s="258"/>
      <c r="BF5" s="258"/>
      <c r="BG5" s="258"/>
      <c r="BH5" s="258"/>
      <c r="BI5" s="258"/>
      <c r="BJ5" s="258"/>
      <c r="BK5" s="258"/>
      <c r="BL5" s="258"/>
      <c r="BM5" s="258"/>
      <c r="BN5" s="258"/>
      <c r="BO5" s="258"/>
      <c r="BP5" s="258"/>
      <c r="BQ5" s="1089" t="s">
        <v>377</v>
      </c>
      <c r="BR5" s="1090"/>
      <c r="BS5" s="1090"/>
      <c r="BT5" s="1090"/>
      <c r="BU5" s="1090"/>
      <c r="BV5" s="1090"/>
      <c r="BW5" s="1090"/>
      <c r="BX5" s="1090"/>
      <c r="BY5" s="1090"/>
      <c r="BZ5" s="1090"/>
      <c r="CA5" s="1090"/>
      <c r="CB5" s="1090"/>
      <c r="CC5" s="1090"/>
      <c r="CD5" s="1090"/>
      <c r="CE5" s="1090"/>
      <c r="CF5" s="1090"/>
      <c r="CG5" s="1091"/>
      <c r="CH5" s="1095" t="s">
        <v>378</v>
      </c>
      <c r="CI5" s="1096"/>
      <c r="CJ5" s="1096"/>
      <c r="CK5" s="1096"/>
      <c r="CL5" s="1097"/>
      <c r="CM5" s="1095" t="s">
        <v>379</v>
      </c>
      <c r="CN5" s="1096"/>
      <c r="CO5" s="1096"/>
      <c r="CP5" s="1096"/>
      <c r="CQ5" s="1097"/>
      <c r="CR5" s="1095" t="s">
        <v>380</v>
      </c>
      <c r="CS5" s="1096"/>
      <c r="CT5" s="1096"/>
      <c r="CU5" s="1096"/>
      <c r="CV5" s="1097"/>
      <c r="CW5" s="1095" t="s">
        <v>381</v>
      </c>
      <c r="CX5" s="1096"/>
      <c r="CY5" s="1096"/>
      <c r="CZ5" s="1096"/>
      <c r="DA5" s="1097"/>
      <c r="DB5" s="1095" t="s">
        <v>382</v>
      </c>
      <c r="DC5" s="1096"/>
      <c r="DD5" s="1096"/>
      <c r="DE5" s="1096"/>
      <c r="DF5" s="1097"/>
      <c r="DG5" s="1192" t="s">
        <v>383</v>
      </c>
      <c r="DH5" s="1193"/>
      <c r="DI5" s="1193"/>
      <c r="DJ5" s="1193"/>
      <c r="DK5" s="1194"/>
      <c r="DL5" s="1192" t="s">
        <v>384</v>
      </c>
      <c r="DM5" s="1193"/>
      <c r="DN5" s="1193"/>
      <c r="DO5" s="1193"/>
      <c r="DP5" s="1194"/>
      <c r="DQ5" s="1095" t="s">
        <v>385</v>
      </c>
      <c r="DR5" s="1096"/>
      <c r="DS5" s="1096"/>
      <c r="DT5" s="1096"/>
      <c r="DU5" s="1097"/>
      <c r="DV5" s="1095" t="s">
        <v>376</v>
      </c>
      <c r="DW5" s="1096"/>
      <c r="DX5" s="1096"/>
      <c r="DY5" s="1096"/>
      <c r="DZ5" s="1111"/>
      <c r="EA5" s="255"/>
    </row>
    <row r="6" spans="1:131" s="256" customFormat="1" ht="26.25" customHeight="1" thickBot="1" x14ac:dyDescent="0.2">
      <c r="A6" s="1092"/>
      <c r="B6" s="1093"/>
      <c r="C6" s="1093"/>
      <c r="D6" s="1093"/>
      <c r="E6" s="1093"/>
      <c r="F6" s="1093"/>
      <c r="G6" s="1093"/>
      <c r="H6" s="1093"/>
      <c r="I6" s="1093"/>
      <c r="J6" s="1093"/>
      <c r="K6" s="1093"/>
      <c r="L6" s="1093"/>
      <c r="M6" s="1093"/>
      <c r="N6" s="1093"/>
      <c r="O6" s="1093"/>
      <c r="P6" s="1094"/>
      <c r="Q6" s="1098"/>
      <c r="R6" s="1099"/>
      <c r="S6" s="1099"/>
      <c r="T6" s="1099"/>
      <c r="U6" s="1100"/>
      <c r="V6" s="1098"/>
      <c r="W6" s="1099"/>
      <c r="X6" s="1099"/>
      <c r="Y6" s="1099"/>
      <c r="Z6" s="1100"/>
      <c r="AA6" s="1098"/>
      <c r="AB6" s="1099"/>
      <c r="AC6" s="1099"/>
      <c r="AD6" s="1099"/>
      <c r="AE6" s="1099"/>
      <c r="AF6" s="1208"/>
      <c r="AG6" s="1099"/>
      <c r="AH6" s="1099"/>
      <c r="AI6" s="1099"/>
      <c r="AJ6" s="1112"/>
      <c r="AK6" s="1099"/>
      <c r="AL6" s="1099"/>
      <c r="AM6" s="1099"/>
      <c r="AN6" s="1099"/>
      <c r="AO6" s="1100"/>
      <c r="AP6" s="1098"/>
      <c r="AQ6" s="1099"/>
      <c r="AR6" s="1099"/>
      <c r="AS6" s="1099"/>
      <c r="AT6" s="1100"/>
      <c r="AU6" s="1098"/>
      <c r="AV6" s="1099"/>
      <c r="AW6" s="1099"/>
      <c r="AX6" s="1099"/>
      <c r="AY6" s="1112"/>
      <c r="AZ6" s="253"/>
      <c r="BA6" s="253"/>
      <c r="BB6" s="253"/>
      <c r="BC6" s="253"/>
      <c r="BD6" s="253"/>
      <c r="BE6" s="254"/>
      <c r="BF6" s="254"/>
      <c r="BG6" s="254"/>
      <c r="BH6" s="254"/>
      <c r="BI6" s="254"/>
      <c r="BJ6" s="254"/>
      <c r="BK6" s="254"/>
      <c r="BL6" s="254"/>
      <c r="BM6" s="254"/>
      <c r="BN6" s="254"/>
      <c r="BO6" s="254"/>
      <c r="BP6" s="254"/>
      <c r="BQ6" s="1092"/>
      <c r="BR6" s="1093"/>
      <c r="BS6" s="1093"/>
      <c r="BT6" s="1093"/>
      <c r="BU6" s="1093"/>
      <c r="BV6" s="1093"/>
      <c r="BW6" s="1093"/>
      <c r="BX6" s="1093"/>
      <c r="BY6" s="1093"/>
      <c r="BZ6" s="1093"/>
      <c r="CA6" s="1093"/>
      <c r="CB6" s="1093"/>
      <c r="CC6" s="1093"/>
      <c r="CD6" s="1093"/>
      <c r="CE6" s="1093"/>
      <c r="CF6" s="1093"/>
      <c r="CG6" s="1094"/>
      <c r="CH6" s="1098"/>
      <c r="CI6" s="1099"/>
      <c r="CJ6" s="1099"/>
      <c r="CK6" s="1099"/>
      <c r="CL6" s="1100"/>
      <c r="CM6" s="1098"/>
      <c r="CN6" s="1099"/>
      <c r="CO6" s="1099"/>
      <c r="CP6" s="1099"/>
      <c r="CQ6" s="1100"/>
      <c r="CR6" s="1098"/>
      <c r="CS6" s="1099"/>
      <c r="CT6" s="1099"/>
      <c r="CU6" s="1099"/>
      <c r="CV6" s="1100"/>
      <c r="CW6" s="1098"/>
      <c r="CX6" s="1099"/>
      <c r="CY6" s="1099"/>
      <c r="CZ6" s="1099"/>
      <c r="DA6" s="1100"/>
      <c r="DB6" s="1098"/>
      <c r="DC6" s="1099"/>
      <c r="DD6" s="1099"/>
      <c r="DE6" s="1099"/>
      <c r="DF6" s="1100"/>
      <c r="DG6" s="1195"/>
      <c r="DH6" s="1196"/>
      <c r="DI6" s="1196"/>
      <c r="DJ6" s="1196"/>
      <c r="DK6" s="1197"/>
      <c r="DL6" s="1195"/>
      <c r="DM6" s="1196"/>
      <c r="DN6" s="1196"/>
      <c r="DO6" s="1196"/>
      <c r="DP6" s="1197"/>
      <c r="DQ6" s="1098"/>
      <c r="DR6" s="1099"/>
      <c r="DS6" s="1099"/>
      <c r="DT6" s="1099"/>
      <c r="DU6" s="1100"/>
      <c r="DV6" s="1098"/>
      <c r="DW6" s="1099"/>
      <c r="DX6" s="1099"/>
      <c r="DY6" s="1099"/>
      <c r="DZ6" s="1112"/>
      <c r="EA6" s="255"/>
    </row>
    <row r="7" spans="1:131" s="256" customFormat="1" ht="26.25" customHeight="1" thickTop="1" x14ac:dyDescent="0.15">
      <c r="A7" s="259">
        <v>1</v>
      </c>
      <c r="B7" s="1144" t="s">
        <v>386</v>
      </c>
      <c r="C7" s="1145"/>
      <c r="D7" s="1145"/>
      <c r="E7" s="1145"/>
      <c r="F7" s="1145"/>
      <c r="G7" s="1145"/>
      <c r="H7" s="1145"/>
      <c r="I7" s="1145"/>
      <c r="J7" s="1145"/>
      <c r="K7" s="1145"/>
      <c r="L7" s="1145"/>
      <c r="M7" s="1145"/>
      <c r="N7" s="1145"/>
      <c r="O7" s="1145"/>
      <c r="P7" s="1146"/>
      <c r="Q7" s="1198">
        <v>17198</v>
      </c>
      <c r="R7" s="1199"/>
      <c r="S7" s="1199"/>
      <c r="T7" s="1199"/>
      <c r="U7" s="1199"/>
      <c r="V7" s="1199">
        <v>16753</v>
      </c>
      <c r="W7" s="1199"/>
      <c r="X7" s="1199"/>
      <c r="Y7" s="1199"/>
      <c r="Z7" s="1199"/>
      <c r="AA7" s="1199">
        <v>446</v>
      </c>
      <c r="AB7" s="1199"/>
      <c r="AC7" s="1199"/>
      <c r="AD7" s="1199"/>
      <c r="AE7" s="1200"/>
      <c r="AF7" s="1201">
        <v>209</v>
      </c>
      <c r="AG7" s="1202"/>
      <c r="AH7" s="1202"/>
      <c r="AI7" s="1202"/>
      <c r="AJ7" s="1203"/>
      <c r="AK7" s="1185">
        <v>272</v>
      </c>
      <c r="AL7" s="1186"/>
      <c r="AM7" s="1186"/>
      <c r="AN7" s="1186"/>
      <c r="AO7" s="1186"/>
      <c r="AP7" s="1186">
        <v>17330</v>
      </c>
      <c r="AQ7" s="1186"/>
      <c r="AR7" s="1186"/>
      <c r="AS7" s="1186"/>
      <c r="AT7" s="1186"/>
      <c r="AU7" s="1187"/>
      <c r="AV7" s="1187"/>
      <c r="AW7" s="1187"/>
      <c r="AX7" s="1187"/>
      <c r="AY7" s="1188"/>
      <c r="AZ7" s="253"/>
      <c r="BA7" s="253"/>
      <c r="BB7" s="253"/>
      <c r="BC7" s="253"/>
      <c r="BD7" s="253"/>
      <c r="BE7" s="254"/>
      <c r="BF7" s="254"/>
      <c r="BG7" s="254"/>
      <c r="BH7" s="254"/>
      <c r="BI7" s="254"/>
      <c r="BJ7" s="254"/>
      <c r="BK7" s="254"/>
      <c r="BL7" s="254"/>
      <c r="BM7" s="254"/>
      <c r="BN7" s="254"/>
      <c r="BO7" s="254"/>
      <c r="BP7" s="254"/>
      <c r="BQ7" s="260">
        <v>1</v>
      </c>
      <c r="BR7" s="261" t="s">
        <v>600</v>
      </c>
      <c r="BS7" s="1189" t="s">
        <v>601</v>
      </c>
      <c r="BT7" s="1190"/>
      <c r="BU7" s="1190"/>
      <c r="BV7" s="1190"/>
      <c r="BW7" s="1190"/>
      <c r="BX7" s="1190"/>
      <c r="BY7" s="1190"/>
      <c r="BZ7" s="1190"/>
      <c r="CA7" s="1190"/>
      <c r="CB7" s="1190"/>
      <c r="CC7" s="1190"/>
      <c r="CD7" s="1190"/>
      <c r="CE7" s="1190"/>
      <c r="CF7" s="1190"/>
      <c r="CG7" s="1191"/>
      <c r="CH7" s="1182">
        <v>8</v>
      </c>
      <c r="CI7" s="1183"/>
      <c r="CJ7" s="1183"/>
      <c r="CK7" s="1183"/>
      <c r="CL7" s="1184"/>
      <c r="CM7" s="1182">
        <v>6</v>
      </c>
      <c r="CN7" s="1183"/>
      <c r="CO7" s="1183"/>
      <c r="CP7" s="1183"/>
      <c r="CQ7" s="1184"/>
      <c r="CR7" s="1182">
        <v>10</v>
      </c>
      <c r="CS7" s="1183"/>
      <c r="CT7" s="1183"/>
      <c r="CU7" s="1183"/>
      <c r="CV7" s="1184"/>
      <c r="CW7" s="1182">
        <v>12</v>
      </c>
      <c r="CX7" s="1183"/>
      <c r="CY7" s="1183"/>
      <c r="CZ7" s="1183"/>
      <c r="DA7" s="1184"/>
      <c r="DB7" s="1182">
        <v>206</v>
      </c>
      <c r="DC7" s="1183"/>
      <c r="DD7" s="1183"/>
      <c r="DE7" s="1183"/>
      <c r="DF7" s="1184"/>
      <c r="DG7" s="1182" t="s">
        <v>587</v>
      </c>
      <c r="DH7" s="1183"/>
      <c r="DI7" s="1183"/>
      <c r="DJ7" s="1183"/>
      <c r="DK7" s="1184"/>
      <c r="DL7" s="1182" t="s">
        <v>587</v>
      </c>
      <c r="DM7" s="1183"/>
      <c r="DN7" s="1183"/>
      <c r="DO7" s="1183"/>
      <c r="DP7" s="1184"/>
      <c r="DQ7" s="1182" t="s">
        <v>587</v>
      </c>
      <c r="DR7" s="1183"/>
      <c r="DS7" s="1183"/>
      <c r="DT7" s="1183"/>
      <c r="DU7" s="1184"/>
      <c r="DV7" s="1209"/>
      <c r="DW7" s="1210"/>
      <c r="DX7" s="1210"/>
      <c r="DY7" s="1210"/>
      <c r="DZ7" s="1211"/>
      <c r="EA7" s="255"/>
    </row>
    <row r="8" spans="1:131" s="256" customFormat="1" ht="26.25" customHeight="1" x14ac:dyDescent="0.15">
      <c r="A8" s="262">
        <v>2</v>
      </c>
      <c r="B8" s="1131" t="s">
        <v>387</v>
      </c>
      <c r="C8" s="1132"/>
      <c r="D8" s="1132"/>
      <c r="E8" s="1132"/>
      <c r="F8" s="1132"/>
      <c r="G8" s="1132"/>
      <c r="H8" s="1132"/>
      <c r="I8" s="1132"/>
      <c r="J8" s="1132"/>
      <c r="K8" s="1132"/>
      <c r="L8" s="1132"/>
      <c r="M8" s="1132"/>
      <c r="N8" s="1132"/>
      <c r="O8" s="1132"/>
      <c r="P8" s="1133"/>
      <c r="Q8" s="1137">
        <v>1</v>
      </c>
      <c r="R8" s="1138"/>
      <c r="S8" s="1138"/>
      <c r="T8" s="1138"/>
      <c r="U8" s="1138"/>
      <c r="V8" s="1138">
        <v>1</v>
      </c>
      <c r="W8" s="1138"/>
      <c r="X8" s="1138"/>
      <c r="Y8" s="1138"/>
      <c r="Z8" s="1138"/>
      <c r="AA8" s="1138">
        <v>0</v>
      </c>
      <c r="AB8" s="1138"/>
      <c r="AC8" s="1138"/>
      <c r="AD8" s="1138"/>
      <c r="AE8" s="1139"/>
      <c r="AF8" s="1113">
        <v>0</v>
      </c>
      <c r="AG8" s="1114"/>
      <c r="AH8" s="1114"/>
      <c r="AI8" s="1114"/>
      <c r="AJ8" s="1115"/>
      <c r="AK8" s="1180">
        <v>0</v>
      </c>
      <c r="AL8" s="1181"/>
      <c r="AM8" s="1181"/>
      <c r="AN8" s="1181"/>
      <c r="AO8" s="1181"/>
      <c r="AP8" s="1181" t="s">
        <v>587</v>
      </c>
      <c r="AQ8" s="1181"/>
      <c r="AR8" s="1181"/>
      <c r="AS8" s="1181"/>
      <c r="AT8" s="1181"/>
      <c r="AU8" s="1178"/>
      <c r="AV8" s="1178"/>
      <c r="AW8" s="1178"/>
      <c r="AX8" s="1178"/>
      <c r="AY8" s="1179"/>
      <c r="AZ8" s="253"/>
      <c r="BA8" s="253"/>
      <c r="BB8" s="253"/>
      <c r="BC8" s="253"/>
      <c r="BD8" s="253"/>
      <c r="BE8" s="254"/>
      <c r="BF8" s="254"/>
      <c r="BG8" s="254"/>
      <c r="BH8" s="254"/>
      <c r="BI8" s="254"/>
      <c r="BJ8" s="254"/>
      <c r="BK8" s="254"/>
      <c r="BL8" s="254"/>
      <c r="BM8" s="254"/>
      <c r="BN8" s="254"/>
      <c r="BO8" s="254"/>
      <c r="BP8" s="254"/>
      <c r="BQ8" s="263">
        <v>2</v>
      </c>
      <c r="BR8" s="264" t="s">
        <v>600</v>
      </c>
      <c r="BS8" s="1108" t="s">
        <v>602</v>
      </c>
      <c r="BT8" s="1109"/>
      <c r="BU8" s="1109"/>
      <c r="BV8" s="1109"/>
      <c r="BW8" s="1109"/>
      <c r="BX8" s="1109"/>
      <c r="BY8" s="1109"/>
      <c r="BZ8" s="1109"/>
      <c r="CA8" s="1109"/>
      <c r="CB8" s="1109"/>
      <c r="CC8" s="1109"/>
      <c r="CD8" s="1109"/>
      <c r="CE8" s="1109"/>
      <c r="CF8" s="1109"/>
      <c r="CG8" s="1110"/>
      <c r="CH8" s="1083">
        <v>-52</v>
      </c>
      <c r="CI8" s="1084"/>
      <c r="CJ8" s="1084"/>
      <c r="CK8" s="1084"/>
      <c r="CL8" s="1085"/>
      <c r="CM8" s="1083">
        <v>-2</v>
      </c>
      <c r="CN8" s="1084"/>
      <c r="CO8" s="1084"/>
      <c r="CP8" s="1084"/>
      <c r="CQ8" s="1085"/>
      <c r="CR8" s="1083">
        <v>10</v>
      </c>
      <c r="CS8" s="1084"/>
      <c r="CT8" s="1084"/>
      <c r="CU8" s="1084"/>
      <c r="CV8" s="1085"/>
      <c r="CW8" s="1083">
        <v>3</v>
      </c>
      <c r="CX8" s="1084"/>
      <c r="CY8" s="1084"/>
      <c r="CZ8" s="1084"/>
      <c r="DA8" s="1085"/>
      <c r="DB8" s="1083" t="s">
        <v>587</v>
      </c>
      <c r="DC8" s="1084"/>
      <c r="DD8" s="1084"/>
      <c r="DE8" s="1084"/>
      <c r="DF8" s="1085"/>
      <c r="DG8" s="1083" t="s">
        <v>587</v>
      </c>
      <c r="DH8" s="1084"/>
      <c r="DI8" s="1084"/>
      <c r="DJ8" s="1084"/>
      <c r="DK8" s="1085"/>
      <c r="DL8" s="1083">
        <v>35</v>
      </c>
      <c r="DM8" s="1084"/>
      <c r="DN8" s="1084"/>
      <c r="DO8" s="1084"/>
      <c r="DP8" s="1085"/>
      <c r="DQ8" s="1083">
        <v>32</v>
      </c>
      <c r="DR8" s="1084"/>
      <c r="DS8" s="1084"/>
      <c r="DT8" s="1084"/>
      <c r="DU8" s="1085"/>
      <c r="DV8" s="1086"/>
      <c r="DW8" s="1087"/>
      <c r="DX8" s="1087"/>
      <c r="DY8" s="1087"/>
      <c r="DZ8" s="1088"/>
      <c r="EA8" s="255"/>
    </row>
    <row r="9" spans="1:131" s="256" customFormat="1" ht="26.25" customHeight="1" x14ac:dyDescent="0.15">
      <c r="A9" s="262">
        <v>3</v>
      </c>
      <c r="B9" s="1131"/>
      <c r="C9" s="1132"/>
      <c r="D9" s="1132"/>
      <c r="E9" s="1132"/>
      <c r="F9" s="1132"/>
      <c r="G9" s="1132"/>
      <c r="H9" s="1132"/>
      <c r="I9" s="1132"/>
      <c r="J9" s="1132"/>
      <c r="K9" s="1132"/>
      <c r="L9" s="1132"/>
      <c r="M9" s="1132"/>
      <c r="N9" s="1132"/>
      <c r="O9" s="1132"/>
      <c r="P9" s="1133"/>
      <c r="Q9" s="1137"/>
      <c r="R9" s="1138"/>
      <c r="S9" s="1138"/>
      <c r="T9" s="1138"/>
      <c r="U9" s="1138"/>
      <c r="V9" s="1138"/>
      <c r="W9" s="1138"/>
      <c r="X9" s="1138"/>
      <c r="Y9" s="1138"/>
      <c r="Z9" s="1138"/>
      <c r="AA9" s="1138"/>
      <c r="AB9" s="1138"/>
      <c r="AC9" s="1138"/>
      <c r="AD9" s="1138"/>
      <c r="AE9" s="1139"/>
      <c r="AF9" s="1113"/>
      <c r="AG9" s="1114"/>
      <c r="AH9" s="1114"/>
      <c r="AI9" s="1114"/>
      <c r="AJ9" s="1115"/>
      <c r="AK9" s="1180"/>
      <c r="AL9" s="1181"/>
      <c r="AM9" s="1181"/>
      <c r="AN9" s="1181"/>
      <c r="AO9" s="1181"/>
      <c r="AP9" s="1181"/>
      <c r="AQ9" s="1181"/>
      <c r="AR9" s="1181"/>
      <c r="AS9" s="1181"/>
      <c r="AT9" s="1181"/>
      <c r="AU9" s="1178"/>
      <c r="AV9" s="1178"/>
      <c r="AW9" s="1178"/>
      <c r="AX9" s="1178"/>
      <c r="AY9" s="1179"/>
      <c r="AZ9" s="253"/>
      <c r="BA9" s="253"/>
      <c r="BB9" s="253"/>
      <c r="BC9" s="253"/>
      <c r="BD9" s="253"/>
      <c r="BE9" s="254"/>
      <c r="BF9" s="254"/>
      <c r="BG9" s="254"/>
      <c r="BH9" s="254"/>
      <c r="BI9" s="254"/>
      <c r="BJ9" s="254"/>
      <c r="BK9" s="254"/>
      <c r="BL9" s="254"/>
      <c r="BM9" s="254"/>
      <c r="BN9" s="254"/>
      <c r="BO9" s="254"/>
      <c r="BP9" s="254"/>
      <c r="BQ9" s="263">
        <v>3</v>
      </c>
      <c r="BR9" s="264"/>
      <c r="BS9" s="1108" t="s">
        <v>603</v>
      </c>
      <c r="BT9" s="1109"/>
      <c r="BU9" s="1109"/>
      <c r="BV9" s="1109"/>
      <c r="BW9" s="1109"/>
      <c r="BX9" s="1109"/>
      <c r="BY9" s="1109"/>
      <c r="BZ9" s="1109"/>
      <c r="CA9" s="1109"/>
      <c r="CB9" s="1109"/>
      <c r="CC9" s="1109"/>
      <c r="CD9" s="1109"/>
      <c r="CE9" s="1109"/>
      <c r="CF9" s="1109"/>
      <c r="CG9" s="1110"/>
      <c r="CH9" s="1083">
        <v>3</v>
      </c>
      <c r="CI9" s="1084"/>
      <c r="CJ9" s="1084"/>
      <c r="CK9" s="1084"/>
      <c r="CL9" s="1085"/>
      <c r="CM9" s="1083">
        <v>38</v>
      </c>
      <c r="CN9" s="1084"/>
      <c r="CO9" s="1084"/>
      <c r="CP9" s="1084"/>
      <c r="CQ9" s="1085"/>
      <c r="CR9" s="1083">
        <v>10</v>
      </c>
      <c r="CS9" s="1084"/>
      <c r="CT9" s="1084"/>
      <c r="CU9" s="1084"/>
      <c r="CV9" s="1085"/>
      <c r="CW9" s="1083">
        <v>65</v>
      </c>
      <c r="CX9" s="1084"/>
      <c r="CY9" s="1084"/>
      <c r="CZ9" s="1084"/>
      <c r="DA9" s="1085"/>
      <c r="DB9" s="1083" t="s">
        <v>587</v>
      </c>
      <c r="DC9" s="1084"/>
      <c r="DD9" s="1084"/>
      <c r="DE9" s="1084"/>
      <c r="DF9" s="1085"/>
      <c r="DG9" s="1083" t="s">
        <v>587</v>
      </c>
      <c r="DH9" s="1084"/>
      <c r="DI9" s="1084"/>
      <c r="DJ9" s="1084"/>
      <c r="DK9" s="1085"/>
      <c r="DL9" s="1083" t="s">
        <v>587</v>
      </c>
      <c r="DM9" s="1084"/>
      <c r="DN9" s="1084"/>
      <c r="DO9" s="1084"/>
      <c r="DP9" s="1085"/>
      <c r="DQ9" s="1083" t="s">
        <v>587</v>
      </c>
      <c r="DR9" s="1084"/>
      <c r="DS9" s="1084"/>
      <c r="DT9" s="1084"/>
      <c r="DU9" s="1085"/>
      <c r="DV9" s="1086"/>
      <c r="DW9" s="1087"/>
      <c r="DX9" s="1087"/>
      <c r="DY9" s="1087"/>
      <c r="DZ9" s="1088"/>
      <c r="EA9" s="255"/>
    </row>
    <row r="10" spans="1:131" s="256" customFormat="1" ht="26.25" customHeight="1" x14ac:dyDescent="0.15">
      <c r="A10" s="262">
        <v>4</v>
      </c>
      <c r="B10" s="1131"/>
      <c r="C10" s="1132"/>
      <c r="D10" s="1132"/>
      <c r="E10" s="1132"/>
      <c r="F10" s="1132"/>
      <c r="G10" s="1132"/>
      <c r="H10" s="1132"/>
      <c r="I10" s="1132"/>
      <c r="J10" s="1132"/>
      <c r="K10" s="1132"/>
      <c r="L10" s="1132"/>
      <c r="M10" s="1132"/>
      <c r="N10" s="1132"/>
      <c r="O10" s="1132"/>
      <c r="P10" s="1133"/>
      <c r="Q10" s="1137"/>
      <c r="R10" s="1138"/>
      <c r="S10" s="1138"/>
      <c r="T10" s="1138"/>
      <c r="U10" s="1138"/>
      <c r="V10" s="1138"/>
      <c r="W10" s="1138"/>
      <c r="X10" s="1138"/>
      <c r="Y10" s="1138"/>
      <c r="Z10" s="1138"/>
      <c r="AA10" s="1138"/>
      <c r="AB10" s="1138"/>
      <c r="AC10" s="1138"/>
      <c r="AD10" s="1138"/>
      <c r="AE10" s="1139"/>
      <c r="AF10" s="1113"/>
      <c r="AG10" s="1114"/>
      <c r="AH10" s="1114"/>
      <c r="AI10" s="1114"/>
      <c r="AJ10" s="1115"/>
      <c r="AK10" s="1180"/>
      <c r="AL10" s="1181"/>
      <c r="AM10" s="1181"/>
      <c r="AN10" s="1181"/>
      <c r="AO10" s="1181"/>
      <c r="AP10" s="1181"/>
      <c r="AQ10" s="1181"/>
      <c r="AR10" s="1181"/>
      <c r="AS10" s="1181"/>
      <c r="AT10" s="1181"/>
      <c r="AU10" s="1178"/>
      <c r="AV10" s="1178"/>
      <c r="AW10" s="1178"/>
      <c r="AX10" s="1178"/>
      <c r="AY10" s="1179"/>
      <c r="AZ10" s="253"/>
      <c r="BA10" s="253"/>
      <c r="BB10" s="253"/>
      <c r="BC10" s="253"/>
      <c r="BD10" s="253"/>
      <c r="BE10" s="254"/>
      <c r="BF10" s="254"/>
      <c r="BG10" s="254"/>
      <c r="BH10" s="254"/>
      <c r="BI10" s="254"/>
      <c r="BJ10" s="254"/>
      <c r="BK10" s="254"/>
      <c r="BL10" s="254"/>
      <c r="BM10" s="254"/>
      <c r="BN10" s="254"/>
      <c r="BO10" s="254"/>
      <c r="BP10" s="254"/>
      <c r="BQ10" s="263">
        <v>4</v>
      </c>
      <c r="BR10" s="264"/>
      <c r="BS10" s="1108"/>
      <c r="BT10" s="1109"/>
      <c r="BU10" s="1109"/>
      <c r="BV10" s="1109"/>
      <c r="BW10" s="1109"/>
      <c r="BX10" s="1109"/>
      <c r="BY10" s="1109"/>
      <c r="BZ10" s="1109"/>
      <c r="CA10" s="1109"/>
      <c r="CB10" s="1109"/>
      <c r="CC10" s="1109"/>
      <c r="CD10" s="1109"/>
      <c r="CE10" s="1109"/>
      <c r="CF10" s="1109"/>
      <c r="CG10" s="1110"/>
      <c r="CH10" s="1083"/>
      <c r="CI10" s="1084"/>
      <c r="CJ10" s="1084"/>
      <c r="CK10" s="1084"/>
      <c r="CL10" s="1085"/>
      <c r="CM10" s="1083"/>
      <c r="CN10" s="1084"/>
      <c r="CO10" s="1084"/>
      <c r="CP10" s="1084"/>
      <c r="CQ10" s="1085"/>
      <c r="CR10" s="1083"/>
      <c r="CS10" s="1084"/>
      <c r="CT10" s="1084"/>
      <c r="CU10" s="1084"/>
      <c r="CV10" s="1085"/>
      <c r="CW10" s="1083"/>
      <c r="CX10" s="1084"/>
      <c r="CY10" s="1084"/>
      <c r="CZ10" s="1084"/>
      <c r="DA10" s="1085"/>
      <c r="DB10" s="1083"/>
      <c r="DC10" s="1084"/>
      <c r="DD10" s="1084"/>
      <c r="DE10" s="1084"/>
      <c r="DF10" s="1085"/>
      <c r="DG10" s="1083"/>
      <c r="DH10" s="1084"/>
      <c r="DI10" s="1084"/>
      <c r="DJ10" s="1084"/>
      <c r="DK10" s="1085"/>
      <c r="DL10" s="1083"/>
      <c r="DM10" s="1084"/>
      <c r="DN10" s="1084"/>
      <c r="DO10" s="1084"/>
      <c r="DP10" s="1085"/>
      <c r="DQ10" s="1083"/>
      <c r="DR10" s="1084"/>
      <c r="DS10" s="1084"/>
      <c r="DT10" s="1084"/>
      <c r="DU10" s="1085"/>
      <c r="DV10" s="1086"/>
      <c r="DW10" s="1087"/>
      <c r="DX10" s="1087"/>
      <c r="DY10" s="1087"/>
      <c r="DZ10" s="1088"/>
      <c r="EA10" s="255"/>
    </row>
    <row r="11" spans="1:131" s="256" customFormat="1" ht="26.25" customHeight="1" x14ac:dyDescent="0.15">
      <c r="A11" s="262">
        <v>5</v>
      </c>
      <c r="B11" s="1131"/>
      <c r="C11" s="1132"/>
      <c r="D11" s="1132"/>
      <c r="E11" s="1132"/>
      <c r="F11" s="1132"/>
      <c r="G11" s="1132"/>
      <c r="H11" s="1132"/>
      <c r="I11" s="1132"/>
      <c r="J11" s="1132"/>
      <c r="K11" s="1132"/>
      <c r="L11" s="1132"/>
      <c r="M11" s="1132"/>
      <c r="N11" s="1132"/>
      <c r="O11" s="1132"/>
      <c r="P11" s="1133"/>
      <c r="Q11" s="1137"/>
      <c r="R11" s="1138"/>
      <c r="S11" s="1138"/>
      <c r="T11" s="1138"/>
      <c r="U11" s="1138"/>
      <c r="V11" s="1138"/>
      <c r="W11" s="1138"/>
      <c r="X11" s="1138"/>
      <c r="Y11" s="1138"/>
      <c r="Z11" s="1138"/>
      <c r="AA11" s="1138"/>
      <c r="AB11" s="1138"/>
      <c r="AC11" s="1138"/>
      <c r="AD11" s="1138"/>
      <c r="AE11" s="1139"/>
      <c r="AF11" s="1113"/>
      <c r="AG11" s="1114"/>
      <c r="AH11" s="1114"/>
      <c r="AI11" s="1114"/>
      <c r="AJ11" s="1115"/>
      <c r="AK11" s="1180"/>
      <c r="AL11" s="1181"/>
      <c r="AM11" s="1181"/>
      <c r="AN11" s="1181"/>
      <c r="AO11" s="1181"/>
      <c r="AP11" s="1181"/>
      <c r="AQ11" s="1181"/>
      <c r="AR11" s="1181"/>
      <c r="AS11" s="1181"/>
      <c r="AT11" s="1181"/>
      <c r="AU11" s="1178"/>
      <c r="AV11" s="1178"/>
      <c r="AW11" s="1178"/>
      <c r="AX11" s="1178"/>
      <c r="AY11" s="1179"/>
      <c r="AZ11" s="253"/>
      <c r="BA11" s="253"/>
      <c r="BB11" s="253"/>
      <c r="BC11" s="253"/>
      <c r="BD11" s="253"/>
      <c r="BE11" s="254"/>
      <c r="BF11" s="254"/>
      <c r="BG11" s="254"/>
      <c r="BH11" s="254"/>
      <c r="BI11" s="254"/>
      <c r="BJ11" s="254"/>
      <c r="BK11" s="254"/>
      <c r="BL11" s="254"/>
      <c r="BM11" s="254"/>
      <c r="BN11" s="254"/>
      <c r="BO11" s="254"/>
      <c r="BP11" s="254"/>
      <c r="BQ11" s="263">
        <v>5</v>
      </c>
      <c r="BR11" s="264"/>
      <c r="BS11" s="1108"/>
      <c r="BT11" s="1109"/>
      <c r="BU11" s="1109"/>
      <c r="BV11" s="1109"/>
      <c r="BW11" s="1109"/>
      <c r="BX11" s="1109"/>
      <c r="BY11" s="1109"/>
      <c r="BZ11" s="1109"/>
      <c r="CA11" s="1109"/>
      <c r="CB11" s="1109"/>
      <c r="CC11" s="1109"/>
      <c r="CD11" s="1109"/>
      <c r="CE11" s="1109"/>
      <c r="CF11" s="1109"/>
      <c r="CG11" s="1110"/>
      <c r="CH11" s="1083"/>
      <c r="CI11" s="1084"/>
      <c r="CJ11" s="1084"/>
      <c r="CK11" s="1084"/>
      <c r="CL11" s="1085"/>
      <c r="CM11" s="1083"/>
      <c r="CN11" s="1084"/>
      <c r="CO11" s="1084"/>
      <c r="CP11" s="1084"/>
      <c r="CQ11" s="1085"/>
      <c r="CR11" s="1083"/>
      <c r="CS11" s="1084"/>
      <c r="CT11" s="1084"/>
      <c r="CU11" s="1084"/>
      <c r="CV11" s="1085"/>
      <c r="CW11" s="1083"/>
      <c r="CX11" s="1084"/>
      <c r="CY11" s="1084"/>
      <c r="CZ11" s="1084"/>
      <c r="DA11" s="1085"/>
      <c r="DB11" s="1083"/>
      <c r="DC11" s="1084"/>
      <c r="DD11" s="1084"/>
      <c r="DE11" s="1084"/>
      <c r="DF11" s="1085"/>
      <c r="DG11" s="1083"/>
      <c r="DH11" s="1084"/>
      <c r="DI11" s="1084"/>
      <c r="DJ11" s="1084"/>
      <c r="DK11" s="1085"/>
      <c r="DL11" s="1083"/>
      <c r="DM11" s="1084"/>
      <c r="DN11" s="1084"/>
      <c r="DO11" s="1084"/>
      <c r="DP11" s="1085"/>
      <c r="DQ11" s="1083"/>
      <c r="DR11" s="1084"/>
      <c r="DS11" s="1084"/>
      <c r="DT11" s="1084"/>
      <c r="DU11" s="1085"/>
      <c r="DV11" s="1086"/>
      <c r="DW11" s="1087"/>
      <c r="DX11" s="1087"/>
      <c r="DY11" s="1087"/>
      <c r="DZ11" s="1088"/>
      <c r="EA11" s="255"/>
    </row>
    <row r="12" spans="1:131" s="256" customFormat="1" ht="26.25" customHeight="1" x14ac:dyDescent="0.15">
      <c r="A12" s="262">
        <v>6</v>
      </c>
      <c r="B12" s="1131"/>
      <c r="C12" s="1132"/>
      <c r="D12" s="1132"/>
      <c r="E12" s="1132"/>
      <c r="F12" s="1132"/>
      <c r="G12" s="1132"/>
      <c r="H12" s="1132"/>
      <c r="I12" s="1132"/>
      <c r="J12" s="1132"/>
      <c r="K12" s="1132"/>
      <c r="L12" s="1132"/>
      <c r="M12" s="1132"/>
      <c r="N12" s="1132"/>
      <c r="O12" s="1132"/>
      <c r="P12" s="1133"/>
      <c r="Q12" s="1137"/>
      <c r="R12" s="1138"/>
      <c r="S12" s="1138"/>
      <c r="T12" s="1138"/>
      <c r="U12" s="1138"/>
      <c r="V12" s="1138"/>
      <c r="W12" s="1138"/>
      <c r="X12" s="1138"/>
      <c r="Y12" s="1138"/>
      <c r="Z12" s="1138"/>
      <c r="AA12" s="1138"/>
      <c r="AB12" s="1138"/>
      <c r="AC12" s="1138"/>
      <c r="AD12" s="1138"/>
      <c r="AE12" s="1139"/>
      <c r="AF12" s="1113"/>
      <c r="AG12" s="1114"/>
      <c r="AH12" s="1114"/>
      <c r="AI12" s="1114"/>
      <c r="AJ12" s="1115"/>
      <c r="AK12" s="1180"/>
      <c r="AL12" s="1181"/>
      <c r="AM12" s="1181"/>
      <c r="AN12" s="1181"/>
      <c r="AO12" s="1181"/>
      <c r="AP12" s="1181"/>
      <c r="AQ12" s="1181"/>
      <c r="AR12" s="1181"/>
      <c r="AS12" s="1181"/>
      <c r="AT12" s="1181"/>
      <c r="AU12" s="1178"/>
      <c r="AV12" s="1178"/>
      <c r="AW12" s="1178"/>
      <c r="AX12" s="1178"/>
      <c r="AY12" s="1179"/>
      <c r="AZ12" s="253"/>
      <c r="BA12" s="253"/>
      <c r="BB12" s="253"/>
      <c r="BC12" s="253"/>
      <c r="BD12" s="253"/>
      <c r="BE12" s="254"/>
      <c r="BF12" s="254"/>
      <c r="BG12" s="254"/>
      <c r="BH12" s="254"/>
      <c r="BI12" s="254"/>
      <c r="BJ12" s="254"/>
      <c r="BK12" s="254"/>
      <c r="BL12" s="254"/>
      <c r="BM12" s="254"/>
      <c r="BN12" s="254"/>
      <c r="BO12" s="254"/>
      <c r="BP12" s="254"/>
      <c r="BQ12" s="263">
        <v>6</v>
      </c>
      <c r="BR12" s="264"/>
      <c r="BS12" s="1108"/>
      <c r="BT12" s="1109"/>
      <c r="BU12" s="1109"/>
      <c r="BV12" s="1109"/>
      <c r="BW12" s="1109"/>
      <c r="BX12" s="1109"/>
      <c r="BY12" s="1109"/>
      <c r="BZ12" s="1109"/>
      <c r="CA12" s="1109"/>
      <c r="CB12" s="1109"/>
      <c r="CC12" s="1109"/>
      <c r="CD12" s="1109"/>
      <c r="CE12" s="1109"/>
      <c r="CF12" s="1109"/>
      <c r="CG12" s="1110"/>
      <c r="CH12" s="1083"/>
      <c r="CI12" s="1084"/>
      <c r="CJ12" s="1084"/>
      <c r="CK12" s="1084"/>
      <c r="CL12" s="1085"/>
      <c r="CM12" s="1083"/>
      <c r="CN12" s="1084"/>
      <c r="CO12" s="1084"/>
      <c r="CP12" s="1084"/>
      <c r="CQ12" s="1085"/>
      <c r="CR12" s="1083"/>
      <c r="CS12" s="1084"/>
      <c r="CT12" s="1084"/>
      <c r="CU12" s="1084"/>
      <c r="CV12" s="1085"/>
      <c r="CW12" s="1083"/>
      <c r="CX12" s="1084"/>
      <c r="CY12" s="1084"/>
      <c r="CZ12" s="1084"/>
      <c r="DA12" s="1085"/>
      <c r="DB12" s="1083"/>
      <c r="DC12" s="1084"/>
      <c r="DD12" s="1084"/>
      <c r="DE12" s="1084"/>
      <c r="DF12" s="1085"/>
      <c r="DG12" s="1083"/>
      <c r="DH12" s="1084"/>
      <c r="DI12" s="1084"/>
      <c r="DJ12" s="1084"/>
      <c r="DK12" s="1085"/>
      <c r="DL12" s="1083"/>
      <c r="DM12" s="1084"/>
      <c r="DN12" s="1084"/>
      <c r="DO12" s="1084"/>
      <c r="DP12" s="1085"/>
      <c r="DQ12" s="1083"/>
      <c r="DR12" s="1084"/>
      <c r="DS12" s="1084"/>
      <c r="DT12" s="1084"/>
      <c r="DU12" s="1085"/>
      <c r="DV12" s="1086"/>
      <c r="DW12" s="1087"/>
      <c r="DX12" s="1087"/>
      <c r="DY12" s="1087"/>
      <c r="DZ12" s="1088"/>
      <c r="EA12" s="255"/>
    </row>
    <row r="13" spans="1:131" s="256" customFormat="1" ht="26.25" customHeight="1" x14ac:dyDescent="0.15">
      <c r="A13" s="262">
        <v>7</v>
      </c>
      <c r="B13" s="1131"/>
      <c r="C13" s="1132"/>
      <c r="D13" s="1132"/>
      <c r="E13" s="1132"/>
      <c r="F13" s="1132"/>
      <c r="G13" s="1132"/>
      <c r="H13" s="1132"/>
      <c r="I13" s="1132"/>
      <c r="J13" s="1132"/>
      <c r="K13" s="1132"/>
      <c r="L13" s="1132"/>
      <c r="M13" s="1132"/>
      <c r="N13" s="1132"/>
      <c r="O13" s="1132"/>
      <c r="P13" s="1133"/>
      <c r="Q13" s="1137"/>
      <c r="R13" s="1138"/>
      <c r="S13" s="1138"/>
      <c r="T13" s="1138"/>
      <c r="U13" s="1138"/>
      <c r="V13" s="1138"/>
      <c r="W13" s="1138"/>
      <c r="X13" s="1138"/>
      <c r="Y13" s="1138"/>
      <c r="Z13" s="1138"/>
      <c r="AA13" s="1138"/>
      <c r="AB13" s="1138"/>
      <c r="AC13" s="1138"/>
      <c r="AD13" s="1138"/>
      <c r="AE13" s="1139"/>
      <c r="AF13" s="1113"/>
      <c r="AG13" s="1114"/>
      <c r="AH13" s="1114"/>
      <c r="AI13" s="1114"/>
      <c r="AJ13" s="1115"/>
      <c r="AK13" s="1180"/>
      <c r="AL13" s="1181"/>
      <c r="AM13" s="1181"/>
      <c r="AN13" s="1181"/>
      <c r="AO13" s="1181"/>
      <c r="AP13" s="1181"/>
      <c r="AQ13" s="1181"/>
      <c r="AR13" s="1181"/>
      <c r="AS13" s="1181"/>
      <c r="AT13" s="1181"/>
      <c r="AU13" s="1178"/>
      <c r="AV13" s="1178"/>
      <c r="AW13" s="1178"/>
      <c r="AX13" s="1178"/>
      <c r="AY13" s="1179"/>
      <c r="AZ13" s="253"/>
      <c r="BA13" s="253"/>
      <c r="BB13" s="253"/>
      <c r="BC13" s="253"/>
      <c r="BD13" s="253"/>
      <c r="BE13" s="254"/>
      <c r="BF13" s="254"/>
      <c r="BG13" s="254"/>
      <c r="BH13" s="254"/>
      <c r="BI13" s="254"/>
      <c r="BJ13" s="254"/>
      <c r="BK13" s="254"/>
      <c r="BL13" s="254"/>
      <c r="BM13" s="254"/>
      <c r="BN13" s="254"/>
      <c r="BO13" s="254"/>
      <c r="BP13" s="254"/>
      <c r="BQ13" s="263">
        <v>7</v>
      </c>
      <c r="BR13" s="264"/>
      <c r="BS13" s="1108"/>
      <c r="BT13" s="1109"/>
      <c r="BU13" s="1109"/>
      <c r="BV13" s="1109"/>
      <c r="BW13" s="1109"/>
      <c r="BX13" s="1109"/>
      <c r="BY13" s="1109"/>
      <c r="BZ13" s="1109"/>
      <c r="CA13" s="1109"/>
      <c r="CB13" s="1109"/>
      <c r="CC13" s="1109"/>
      <c r="CD13" s="1109"/>
      <c r="CE13" s="1109"/>
      <c r="CF13" s="1109"/>
      <c r="CG13" s="1110"/>
      <c r="CH13" s="1083"/>
      <c r="CI13" s="1084"/>
      <c r="CJ13" s="1084"/>
      <c r="CK13" s="1084"/>
      <c r="CL13" s="1085"/>
      <c r="CM13" s="1083"/>
      <c r="CN13" s="1084"/>
      <c r="CO13" s="1084"/>
      <c r="CP13" s="1084"/>
      <c r="CQ13" s="1085"/>
      <c r="CR13" s="1083"/>
      <c r="CS13" s="1084"/>
      <c r="CT13" s="1084"/>
      <c r="CU13" s="1084"/>
      <c r="CV13" s="1085"/>
      <c r="CW13" s="1083"/>
      <c r="CX13" s="1084"/>
      <c r="CY13" s="1084"/>
      <c r="CZ13" s="1084"/>
      <c r="DA13" s="1085"/>
      <c r="DB13" s="1083"/>
      <c r="DC13" s="1084"/>
      <c r="DD13" s="1084"/>
      <c r="DE13" s="1084"/>
      <c r="DF13" s="1085"/>
      <c r="DG13" s="1083"/>
      <c r="DH13" s="1084"/>
      <c r="DI13" s="1084"/>
      <c r="DJ13" s="1084"/>
      <c r="DK13" s="1085"/>
      <c r="DL13" s="1083"/>
      <c r="DM13" s="1084"/>
      <c r="DN13" s="1084"/>
      <c r="DO13" s="1084"/>
      <c r="DP13" s="1085"/>
      <c r="DQ13" s="1083"/>
      <c r="DR13" s="1084"/>
      <c r="DS13" s="1084"/>
      <c r="DT13" s="1084"/>
      <c r="DU13" s="1085"/>
      <c r="DV13" s="1086"/>
      <c r="DW13" s="1087"/>
      <c r="DX13" s="1087"/>
      <c r="DY13" s="1087"/>
      <c r="DZ13" s="1088"/>
      <c r="EA13" s="255"/>
    </row>
    <row r="14" spans="1:131" s="256" customFormat="1" ht="26.25" customHeight="1" x14ac:dyDescent="0.15">
      <c r="A14" s="262">
        <v>8</v>
      </c>
      <c r="B14" s="1131"/>
      <c r="C14" s="1132"/>
      <c r="D14" s="1132"/>
      <c r="E14" s="1132"/>
      <c r="F14" s="1132"/>
      <c r="G14" s="1132"/>
      <c r="H14" s="1132"/>
      <c r="I14" s="1132"/>
      <c r="J14" s="1132"/>
      <c r="K14" s="1132"/>
      <c r="L14" s="1132"/>
      <c r="M14" s="1132"/>
      <c r="N14" s="1132"/>
      <c r="O14" s="1132"/>
      <c r="P14" s="1133"/>
      <c r="Q14" s="1137"/>
      <c r="R14" s="1138"/>
      <c r="S14" s="1138"/>
      <c r="T14" s="1138"/>
      <c r="U14" s="1138"/>
      <c r="V14" s="1138"/>
      <c r="W14" s="1138"/>
      <c r="X14" s="1138"/>
      <c r="Y14" s="1138"/>
      <c r="Z14" s="1138"/>
      <c r="AA14" s="1138"/>
      <c r="AB14" s="1138"/>
      <c r="AC14" s="1138"/>
      <c r="AD14" s="1138"/>
      <c r="AE14" s="1139"/>
      <c r="AF14" s="1113"/>
      <c r="AG14" s="1114"/>
      <c r="AH14" s="1114"/>
      <c r="AI14" s="1114"/>
      <c r="AJ14" s="1115"/>
      <c r="AK14" s="1180"/>
      <c r="AL14" s="1181"/>
      <c r="AM14" s="1181"/>
      <c r="AN14" s="1181"/>
      <c r="AO14" s="1181"/>
      <c r="AP14" s="1181"/>
      <c r="AQ14" s="1181"/>
      <c r="AR14" s="1181"/>
      <c r="AS14" s="1181"/>
      <c r="AT14" s="1181"/>
      <c r="AU14" s="1178"/>
      <c r="AV14" s="1178"/>
      <c r="AW14" s="1178"/>
      <c r="AX14" s="1178"/>
      <c r="AY14" s="1179"/>
      <c r="AZ14" s="253"/>
      <c r="BA14" s="253"/>
      <c r="BB14" s="253"/>
      <c r="BC14" s="253"/>
      <c r="BD14" s="253"/>
      <c r="BE14" s="254"/>
      <c r="BF14" s="254"/>
      <c r="BG14" s="254"/>
      <c r="BH14" s="254"/>
      <c r="BI14" s="254"/>
      <c r="BJ14" s="254"/>
      <c r="BK14" s="254"/>
      <c r="BL14" s="254"/>
      <c r="BM14" s="254"/>
      <c r="BN14" s="254"/>
      <c r="BO14" s="254"/>
      <c r="BP14" s="254"/>
      <c r="BQ14" s="263">
        <v>8</v>
      </c>
      <c r="BR14" s="264"/>
      <c r="BS14" s="1108"/>
      <c r="BT14" s="1109"/>
      <c r="BU14" s="1109"/>
      <c r="BV14" s="1109"/>
      <c r="BW14" s="1109"/>
      <c r="BX14" s="1109"/>
      <c r="BY14" s="1109"/>
      <c r="BZ14" s="1109"/>
      <c r="CA14" s="1109"/>
      <c r="CB14" s="1109"/>
      <c r="CC14" s="1109"/>
      <c r="CD14" s="1109"/>
      <c r="CE14" s="1109"/>
      <c r="CF14" s="1109"/>
      <c r="CG14" s="1110"/>
      <c r="CH14" s="1083"/>
      <c r="CI14" s="1084"/>
      <c r="CJ14" s="1084"/>
      <c r="CK14" s="1084"/>
      <c r="CL14" s="1085"/>
      <c r="CM14" s="1083"/>
      <c r="CN14" s="1084"/>
      <c r="CO14" s="1084"/>
      <c r="CP14" s="1084"/>
      <c r="CQ14" s="1085"/>
      <c r="CR14" s="1083"/>
      <c r="CS14" s="1084"/>
      <c r="CT14" s="1084"/>
      <c r="CU14" s="1084"/>
      <c r="CV14" s="1085"/>
      <c r="CW14" s="1083"/>
      <c r="CX14" s="1084"/>
      <c r="CY14" s="1084"/>
      <c r="CZ14" s="1084"/>
      <c r="DA14" s="1085"/>
      <c r="DB14" s="1083"/>
      <c r="DC14" s="1084"/>
      <c r="DD14" s="1084"/>
      <c r="DE14" s="1084"/>
      <c r="DF14" s="1085"/>
      <c r="DG14" s="1083"/>
      <c r="DH14" s="1084"/>
      <c r="DI14" s="1084"/>
      <c r="DJ14" s="1084"/>
      <c r="DK14" s="1085"/>
      <c r="DL14" s="1083"/>
      <c r="DM14" s="1084"/>
      <c r="DN14" s="1084"/>
      <c r="DO14" s="1084"/>
      <c r="DP14" s="1085"/>
      <c r="DQ14" s="1083"/>
      <c r="DR14" s="1084"/>
      <c r="DS14" s="1084"/>
      <c r="DT14" s="1084"/>
      <c r="DU14" s="1085"/>
      <c r="DV14" s="1086"/>
      <c r="DW14" s="1087"/>
      <c r="DX14" s="1087"/>
      <c r="DY14" s="1087"/>
      <c r="DZ14" s="1088"/>
      <c r="EA14" s="255"/>
    </row>
    <row r="15" spans="1:131" s="256" customFormat="1" ht="26.25" customHeight="1" x14ac:dyDescent="0.15">
      <c r="A15" s="262">
        <v>9</v>
      </c>
      <c r="B15" s="1131"/>
      <c r="C15" s="1132"/>
      <c r="D15" s="1132"/>
      <c r="E15" s="1132"/>
      <c r="F15" s="1132"/>
      <c r="G15" s="1132"/>
      <c r="H15" s="1132"/>
      <c r="I15" s="1132"/>
      <c r="J15" s="1132"/>
      <c r="K15" s="1132"/>
      <c r="L15" s="1132"/>
      <c r="M15" s="1132"/>
      <c r="N15" s="1132"/>
      <c r="O15" s="1132"/>
      <c r="P15" s="1133"/>
      <c r="Q15" s="1137"/>
      <c r="R15" s="1138"/>
      <c r="S15" s="1138"/>
      <c r="T15" s="1138"/>
      <c r="U15" s="1138"/>
      <c r="V15" s="1138"/>
      <c r="W15" s="1138"/>
      <c r="X15" s="1138"/>
      <c r="Y15" s="1138"/>
      <c r="Z15" s="1138"/>
      <c r="AA15" s="1138"/>
      <c r="AB15" s="1138"/>
      <c r="AC15" s="1138"/>
      <c r="AD15" s="1138"/>
      <c r="AE15" s="1139"/>
      <c r="AF15" s="1113"/>
      <c r="AG15" s="1114"/>
      <c r="AH15" s="1114"/>
      <c r="AI15" s="1114"/>
      <c r="AJ15" s="1115"/>
      <c r="AK15" s="1180"/>
      <c r="AL15" s="1181"/>
      <c r="AM15" s="1181"/>
      <c r="AN15" s="1181"/>
      <c r="AO15" s="1181"/>
      <c r="AP15" s="1181"/>
      <c r="AQ15" s="1181"/>
      <c r="AR15" s="1181"/>
      <c r="AS15" s="1181"/>
      <c r="AT15" s="1181"/>
      <c r="AU15" s="1178"/>
      <c r="AV15" s="1178"/>
      <c r="AW15" s="1178"/>
      <c r="AX15" s="1178"/>
      <c r="AY15" s="1179"/>
      <c r="AZ15" s="253"/>
      <c r="BA15" s="253"/>
      <c r="BB15" s="253"/>
      <c r="BC15" s="253"/>
      <c r="BD15" s="253"/>
      <c r="BE15" s="254"/>
      <c r="BF15" s="254"/>
      <c r="BG15" s="254"/>
      <c r="BH15" s="254"/>
      <c r="BI15" s="254"/>
      <c r="BJ15" s="254"/>
      <c r="BK15" s="254"/>
      <c r="BL15" s="254"/>
      <c r="BM15" s="254"/>
      <c r="BN15" s="254"/>
      <c r="BO15" s="254"/>
      <c r="BP15" s="254"/>
      <c r="BQ15" s="263">
        <v>9</v>
      </c>
      <c r="BR15" s="264"/>
      <c r="BS15" s="1108"/>
      <c r="BT15" s="1109"/>
      <c r="BU15" s="1109"/>
      <c r="BV15" s="1109"/>
      <c r="BW15" s="1109"/>
      <c r="BX15" s="1109"/>
      <c r="BY15" s="1109"/>
      <c r="BZ15" s="1109"/>
      <c r="CA15" s="1109"/>
      <c r="CB15" s="1109"/>
      <c r="CC15" s="1109"/>
      <c r="CD15" s="1109"/>
      <c r="CE15" s="1109"/>
      <c r="CF15" s="1109"/>
      <c r="CG15" s="1110"/>
      <c r="CH15" s="1083"/>
      <c r="CI15" s="1084"/>
      <c r="CJ15" s="1084"/>
      <c r="CK15" s="1084"/>
      <c r="CL15" s="1085"/>
      <c r="CM15" s="1083"/>
      <c r="CN15" s="1084"/>
      <c r="CO15" s="1084"/>
      <c r="CP15" s="1084"/>
      <c r="CQ15" s="1085"/>
      <c r="CR15" s="1083"/>
      <c r="CS15" s="1084"/>
      <c r="CT15" s="1084"/>
      <c r="CU15" s="1084"/>
      <c r="CV15" s="1085"/>
      <c r="CW15" s="1083"/>
      <c r="CX15" s="1084"/>
      <c r="CY15" s="1084"/>
      <c r="CZ15" s="1084"/>
      <c r="DA15" s="1085"/>
      <c r="DB15" s="1083"/>
      <c r="DC15" s="1084"/>
      <c r="DD15" s="1084"/>
      <c r="DE15" s="1084"/>
      <c r="DF15" s="1085"/>
      <c r="DG15" s="1083"/>
      <c r="DH15" s="1084"/>
      <c r="DI15" s="1084"/>
      <c r="DJ15" s="1084"/>
      <c r="DK15" s="1085"/>
      <c r="DL15" s="1083"/>
      <c r="DM15" s="1084"/>
      <c r="DN15" s="1084"/>
      <c r="DO15" s="1084"/>
      <c r="DP15" s="1085"/>
      <c r="DQ15" s="1083"/>
      <c r="DR15" s="1084"/>
      <c r="DS15" s="1084"/>
      <c r="DT15" s="1084"/>
      <c r="DU15" s="1085"/>
      <c r="DV15" s="1086"/>
      <c r="DW15" s="1087"/>
      <c r="DX15" s="1087"/>
      <c r="DY15" s="1087"/>
      <c r="DZ15" s="1088"/>
      <c r="EA15" s="255"/>
    </row>
    <row r="16" spans="1:131" s="256" customFormat="1" ht="26.25" customHeight="1" x14ac:dyDescent="0.15">
      <c r="A16" s="262">
        <v>10</v>
      </c>
      <c r="B16" s="1131"/>
      <c r="C16" s="1132"/>
      <c r="D16" s="1132"/>
      <c r="E16" s="1132"/>
      <c r="F16" s="1132"/>
      <c r="G16" s="1132"/>
      <c r="H16" s="1132"/>
      <c r="I16" s="1132"/>
      <c r="J16" s="1132"/>
      <c r="K16" s="1132"/>
      <c r="L16" s="1132"/>
      <c r="M16" s="1132"/>
      <c r="N16" s="1132"/>
      <c r="O16" s="1132"/>
      <c r="P16" s="1133"/>
      <c r="Q16" s="1137"/>
      <c r="R16" s="1138"/>
      <c r="S16" s="1138"/>
      <c r="T16" s="1138"/>
      <c r="U16" s="1138"/>
      <c r="V16" s="1138"/>
      <c r="W16" s="1138"/>
      <c r="X16" s="1138"/>
      <c r="Y16" s="1138"/>
      <c r="Z16" s="1138"/>
      <c r="AA16" s="1138"/>
      <c r="AB16" s="1138"/>
      <c r="AC16" s="1138"/>
      <c r="AD16" s="1138"/>
      <c r="AE16" s="1139"/>
      <c r="AF16" s="1113"/>
      <c r="AG16" s="1114"/>
      <c r="AH16" s="1114"/>
      <c r="AI16" s="1114"/>
      <c r="AJ16" s="1115"/>
      <c r="AK16" s="1180"/>
      <c r="AL16" s="1181"/>
      <c r="AM16" s="1181"/>
      <c r="AN16" s="1181"/>
      <c r="AO16" s="1181"/>
      <c r="AP16" s="1181"/>
      <c r="AQ16" s="1181"/>
      <c r="AR16" s="1181"/>
      <c r="AS16" s="1181"/>
      <c r="AT16" s="1181"/>
      <c r="AU16" s="1178"/>
      <c r="AV16" s="1178"/>
      <c r="AW16" s="1178"/>
      <c r="AX16" s="1178"/>
      <c r="AY16" s="1179"/>
      <c r="AZ16" s="253"/>
      <c r="BA16" s="253"/>
      <c r="BB16" s="253"/>
      <c r="BC16" s="253"/>
      <c r="BD16" s="253"/>
      <c r="BE16" s="254"/>
      <c r="BF16" s="254"/>
      <c r="BG16" s="254"/>
      <c r="BH16" s="254"/>
      <c r="BI16" s="254"/>
      <c r="BJ16" s="254"/>
      <c r="BK16" s="254"/>
      <c r="BL16" s="254"/>
      <c r="BM16" s="254"/>
      <c r="BN16" s="254"/>
      <c r="BO16" s="254"/>
      <c r="BP16" s="254"/>
      <c r="BQ16" s="263">
        <v>10</v>
      </c>
      <c r="BR16" s="264"/>
      <c r="BS16" s="1108"/>
      <c r="BT16" s="1109"/>
      <c r="BU16" s="1109"/>
      <c r="BV16" s="1109"/>
      <c r="BW16" s="1109"/>
      <c r="BX16" s="1109"/>
      <c r="BY16" s="1109"/>
      <c r="BZ16" s="1109"/>
      <c r="CA16" s="1109"/>
      <c r="CB16" s="1109"/>
      <c r="CC16" s="1109"/>
      <c r="CD16" s="1109"/>
      <c r="CE16" s="1109"/>
      <c r="CF16" s="1109"/>
      <c r="CG16" s="1110"/>
      <c r="CH16" s="1083"/>
      <c r="CI16" s="1084"/>
      <c r="CJ16" s="1084"/>
      <c r="CK16" s="1084"/>
      <c r="CL16" s="1085"/>
      <c r="CM16" s="1083"/>
      <c r="CN16" s="1084"/>
      <c r="CO16" s="1084"/>
      <c r="CP16" s="1084"/>
      <c r="CQ16" s="1085"/>
      <c r="CR16" s="1083"/>
      <c r="CS16" s="1084"/>
      <c r="CT16" s="1084"/>
      <c r="CU16" s="1084"/>
      <c r="CV16" s="1085"/>
      <c r="CW16" s="1083"/>
      <c r="CX16" s="1084"/>
      <c r="CY16" s="1084"/>
      <c r="CZ16" s="1084"/>
      <c r="DA16" s="1085"/>
      <c r="DB16" s="1083"/>
      <c r="DC16" s="1084"/>
      <c r="DD16" s="1084"/>
      <c r="DE16" s="1084"/>
      <c r="DF16" s="1085"/>
      <c r="DG16" s="1083"/>
      <c r="DH16" s="1084"/>
      <c r="DI16" s="1084"/>
      <c r="DJ16" s="1084"/>
      <c r="DK16" s="1085"/>
      <c r="DL16" s="1083"/>
      <c r="DM16" s="1084"/>
      <c r="DN16" s="1084"/>
      <c r="DO16" s="1084"/>
      <c r="DP16" s="1085"/>
      <c r="DQ16" s="1083"/>
      <c r="DR16" s="1084"/>
      <c r="DS16" s="1084"/>
      <c r="DT16" s="1084"/>
      <c r="DU16" s="1085"/>
      <c r="DV16" s="1086"/>
      <c r="DW16" s="1087"/>
      <c r="DX16" s="1087"/>
      <c r="DY16" s="1087"/>
      <c r="DZ16" s="1088"/>
      <c r="EA16" s="255"/>
    </row>
    <row r="17" spans="1:131" s="256" customFormat="1" ht="26.25" customHeight="1" x14ac:dyDescent="0.15">
      <c r="A17" s="262">
        <v>11</v>
      </c>
      <c r="B17" s="1131"/>
      <c r="C17" s="1132"/>
      <c r="D17" s="1132"/>
      <c r="E17" s="1132"/>
      <c r="F17" s="1132"/>
      <c r="G17" s="1132"/>
      <c r="H17" s="1132"/>
      <c r="I17" s="1132"/>
      <c r="J17" s="1132"/>
      <c r="K17" s="1132"/>
      <c r="L17" s="1132"/>
      <c r="M17" s="1132"/>
      <c r="N17" s="1132"/>
      <c r="O17" s="1132"/>
      <c r="P17" s="1133"/>
      <c r="Q17" s="1137"/>
      <c r="R17" s="1138"/>
      <c r="S17" s="1138"/>
      <c r="T17" s="1138"/>
      <c r="U17" s="1138"/>
      <c r="V17" s="1138"/>
      <c r="W17" s="1138"/>
      <c r="X17" s="1138"/>
      <c r="Y17" s="1138"/>
      <c r="Z17" s="1138"/>
      <c r="AA17" s="1138"/>
      <c r="AB17" s="1138"/>
      <c r="AC17" s="1138"/>
      <c r="AD17" s="1138"/>
      <c r="AE17" s="1139"/>
      <c r="AF17" s="1113"/>
      <c r="AG17" s="1114"/>
      <c r="AH17" s="1114"/>
      <c r="AI17" s="1114"/>
      <c r="AJ17" s="1115"/>
      <c r="AK17" s="1180"/>
      <c r="AL17" s="1181"/>
      <c r="AM17" s="1181"/>
      <c r="AN17" s="1181"/>
      <c r="AO17" s="1181"/>
      <c r="AP17" s="1181"/>
      <c r="AQ17" s="1181"/>
      <c r="AR17" s="1181"/>
      <c r="AS17" s="1181"/>
      <c r="AT17" s="1181"/>
      <c r="AU17" s="1178"/>
      <c r="AV17" s="1178"/>
      <c r="AW17" s="1178"/>
      <c r="AX17" s="1178"/>
      <c r="AY17" s="1179"/>
      <c r="AZ17" s="253"/>
      <c r="BA17" s="253"/>
      <c r="BB17" s="253"/>
      <c r="BC17" s="253"/>
      <c r="BD17" s="253"/>
      <c r="BE17" s="254"/>
      <c r="BF17" s="254"/>
      <c r="BG17" s="254"/>
      <c r="BH17" s="254"/>
      <c r="BI17" s="254"/>
      <c r="BJ17" s="254"/>
      <c r="BK17" s="254"/>
      <c r="BL17" s="254"/>
      <c r="BM17" s="254"/>
      <c r="BN17" s="254"/>
      <c r="BO17" s="254"/>
      <c r="BP17" s="254"/>
      <c r="BQ17" s="263">
        <v>11</v>
      </c>
      <c r="BR17" s="264"/>
      <c r="BS17" s="1108"/>
      <c r="BT17" s="1109"/>
      <c r="BU17" s="1109"/>
      <c r="BV17" s="1109"/>
      <c r="BW17" s="1109"/>
      <c r="BX17" s="1109"/>
      <c r="BY17" s="1109"/>
      <c r="BZ17" s="1109"/>
      <c r="CA17" s="1109"/>
      <c r="CB17" s="1109"/>
      <c r="CC17" s="1109"/>
      <c r="CD17" s="1109"/>
      <c r="CE17" s="1109"/>
      <c r="CF17" s="1109"/>
      <c r="CG17" s="1110"/>
      <c r="CH17" s="1083"/>
      <c r="CI17" s="1084"/>
      <c r="CJ17" s="1084"/>
      <c r="CK17" s="1084"/>
      <c r="CL17" s="1085"/>
      <c r="CM17" s="1083"/>
      <c r="CN17" s="1084"/>
      <c r="CO17" s="1084"/>
      <c r="CP17" s="1084"/>
      <c r="CQ17" s="1085"/>
      <c r="CR17" s="1083"/>
      <c r="CS17" s="1084"/>
      <c r="CT17" s="1084"/>
      <c r="CU17" s="1084"/>
      <c r="CV17" s="1085"/>
      <c r="CW17" s="1083"/>
      <c r="CX17" s="1084"/>
      <c r="CY17" s="1084"/>
      <c r="CZ17" s="1084"/>
      <c r="DA17" s="1085"/>
      <c r="DB17" s="1083"/>
      <c r="DC17" s="1084"/>
      <c r="DD17" s="1084"/>
      <c r="DE17" s="1084"/>
      <c r="DF17" s="1085"/>
      <c r="DG17" s="1083"/>
      <c r="DH17" s="1084"/>
      <c r="DI17" s="1084"/>
      <c r="DJ17" s="1084"/>
      <c r="DK17" s="1085"/>
      <c r="DL17" s="1083"/>
      <c r="DM17" s="1084"/>
      <c r="DN17" s="1084"/>
      <c r="DO17" s="1084"/>
      <c r="DP17" s="1085"/>
      <c r="DQ17" s="1083"/>
      <c r="DR17" s="1084"/>
      <c r="DS17" s="1084"/>
      <c r="DT17" s="1084"/>
      <c r="DU17" s="1085"/>
      <c r="DV17" s="1086"/>
      <c r="DW17" s="1087"/>
      <c r="DX17" s="1087"/>
      <c r="DY17" s="1087"/>
      <c r="DZ17" s="1088"/>
      <c r="EA17" s="255"/>
    </row>
    <row r="18" spans="1:131" s="256" customFormat="1" ht="26.25" customHeight="1" x14ac:dyDescent="0.15">
      <c r="A18" s="262">
        <v>12</v>
      </c>
      <c r="B18" s="1131"/>
      <c r="C18" s="1132"/>
      <c r="D18" s="1132"/>
      <c r="E18" s="1132"/>
      <c r="F18" s="1132"/>
      <c r="G18" s="1132"/>
      <c r="H18" s="1132"/>
      <c r="I18" s="1132"/>
      <c r="J18" s="1132"/>
      <c r="K18" s="1132"/>
      <c r="L18" s="1132"/>
      <c r="M18" s="1132"/>
      <c r="N18" s="1132"/>
      <c r="O18" s="1132"/>
      <c r="P18" s="1133"/>
      <c r="Q18" s="1137"/>
      <c r="R18" s="1138"/>
      <c r="S18" s="1138"/>
      <c r="T18" s="1138"/>
      <c r="U18" s="1138"/>
      <c r="V18" s="1138"/>
      <c r="W18" s="1138"/>
      <c r="X18" s="1138"/>
      <c r="Y18" s="1138"/>
      <c r="Z18" s="1138"/>
      <c r="AA18" s="1138"/>
      <c r="AB18" s="1138"/>
      <c r="AC18" s="1138"/>
      <c r="AD18" s="1138"/>
      <c r="AE18" s="1139"/>
      <c r="AF18" s="1113"/>
      <c r="AG18" s="1114"/>
      <c r="AH18" s="1114"/>
      <c r="AI18" s="1114"/>
      <c r="AJ18" s="1115"/>
      <c r="AK18" s="1180"/>
      <c r="AL18" s="1181"/>
      <c r="AM18" s="1181"/>
      <c r="AN18" s="1181"/>
      <c r="AO18" s="1181"/>
      <c r="AP18" s="1181"/>
      <c r="AQ18" s="1181"/>
      <c r="AR18" s="1181"/>
      <c r="AS18" s="1181"/>
      <c r="AT18" s="1181"/>
      <c r="AU18" s="1178"/>
      <c r="AV18" s="1178"/>
      <c r="AW18" s="1178"/>
      <c r="AX18" s="1178"/>
      <c r="AY18" s="1179"/>
      <c r="AZ18" s="253"/>
      <c r="BA18" s="253"/>
      <c r="BB18" s="253"/>
      <c r="BC18" s="253"/>
      <c r="BD18" s="253"/>
      <c r="BE18" s="254"/>
      <c r="BF18" s="254"/>
      <c r="BG18" s="254"/>
      <c r="BH18" s="254"/>
      <c r="BI18" s="254"/>
      <c r="BJ18" s="254"/>
      <c r="BK18" s="254"/>
      <c r="BL18" s="254"/>
      <c r="BM18" s="254"/>
      <c r="BN18" s="254"/>
      <c r="BO18" s="254"/>
      <c r="BP18" s="254"/>
      <c r="BQ18" s="263">
        <v>12</v>
      </c>
      <c r="BR18" s="264"/>
      <c r="BS18" s="1108"/>
      <c r="BT18" s="1109"/>
      <c r="BU18" s="1109"/>
      <c r="BV18" s="1109"/>
      <c r="BW18" s="1109"/>
      <c r="BX18" s="1109"/>
      <c r="BY18" s="1109"/>
      <c r="BZ18" s="1109"/>
      <c r="CA18" s="1109"/>
      <c r="CB18" s="1109"/>
      <c r="CC18" s="1109"/>
      <c r="CD18" s="1109"/>
      <c r="CE18" s="1109"/>
      <c r="CF18" s="1109"/>
      <c r="CG18" s="1110"/>
      <c r="CH18" s="1083"/>
      <c r="CI18" s="1084"/>
      <c r="CJ18" s="1084"/>
      <c r="CK18" s="1084"/>
      <c r="CL18" s="1085"/>
      <c r="CM18" s="1083"/>
      <c r="CN18" s="1084"/>
      <c r="CO18" s="1084"/>
      <c r="CP18" s="1084"/>
      <c r="CQ18" s="1085"/>
      <c r="CR18" s="1083"/>
      <c r="CS18" s="1084"/>
      <c r="CT18" s="1084"/>
      <c r="CU18" s="1084"/>
      <c r="CV18" s="1085"/>
      <c r="CW18" s="1083"/>
      <c r="CX18" s="1084"/>
      <c r="CY18" s="1084"/>
      <c r="CZ18" s="1084"/>
      <c r="DA18" s="1085"/>
      <c r="DB18" s="1083"/>
      <c r="DC18" s="1084"/>
      <c r="DD18" s="1084"/>
      <c r="DE18" s="1084"/>
      <c r="DF18" s="1085"/>
      <c r="DG18" s="1083"/>
      <c r="DH18" s="1084"/>
      <c r="DI18" s="1084"/>
      <c r="DJ18" s="1084"/>
      <c r="DK18" s="1085"/>
      <c r="DL18" s="1083"/>
      <c r="DM18" s="1084"/>
      <c r="DN18" s="1084"/>
      <c r="DO18" s="1084"/>
      <c r="DP18" s="1085"/>
      <c r="DQ18" s="1083"/>
      <c r="DR18" s="1084"/>
      <c r="DS18" s="1084"/>
      <c r="DT18" s="1084"/>
      <c r="DU18" s="1085"/>
      <c r="DV18" s="1086"/>
      <c r="DW18" s="1087"/>
      <c r="DX18" s="1087"/>
      <c r="DY18" s="1087"/>
      <c r="DZ18" s="1088"/>
      <c r="EA18" s="255"/>
    </row>
    <row r="19" spans="1:131" s="256" customFormat="1" ht="26.25" customHeight="1" x14ac:dyDescent="0.15">
      <c r="A19" s="262">
        <v>13</v>
      </c>
      <c r="B19" s="1131"/>
      <c r="C19" s="1132"/>
      <c r="D19" s="1132"/>
      <c r="E19" s="1132"/>
      <c r="F19" s="1132"/>
      <c r="G19" s="1132"/>
      <c r="H19" s="1132"/>
      <c r="I19" s="1132"/>
      <c r="J19" s="1132"/>
      <c r="K19" s="1132"/>
      <c r="L19" s="1132"/>
      <c r="M19" s="1132"/>
      <c r="N19" s="1132"/>
      <c r="O19" s="1132"/>
      <c r="P19" s="1133"/>
      <c r="Q19" s="1137"/>
      <c r="R19" s="1138"/>
      <c r="S19" s="1138"/>
      <c r="T19" s="1138"/>
      <c r="U19" s="1138"/>
      <c r="V19" s="1138"/>
      <c r="W19" s="1138"/>
      <c r="X19" s="1138"/>
      <c r="Y19" s="1138"/>
      <c r="Z19" s="1138"/>
      <c r="AA19" s="1138"/>
      <c r="AB19" s="1138"/>
      <c r="AC19" s="1138"/>
      <c r="AD19" s="1138"/>
      <c r="AE19" s="1139"/>
      <c r="AF19" s="1113"/>
      <c r="AG19" s="1114"/>
      <c r="AH19" s="1114"/>
      <c r="AI19" s="1114"/>
      <c r="AJ19" s="1115"/>
      <c r="AK19" s="1180"/>
      <c r="AL19" s="1181"/>
      <c r="AM19" s="1181"/>
      <c r="AN19" s="1181"/>
      <c r="AO19" s="1181"/>
      <c r="AP19" s="1181"/>
      <c r="AQ19" s="1181"/>
      <c r="AR19" s="1181"/>
      <c r="AS19" s="1181"/>
      <c r="AT19" s="1181"/>
      <c r="AU19" s="1178"/>
      <c r="AV19" s="1178"/>
      <c r="AW19" s="1178"/>
      <c r="AX19" s="1178"/>
      <c r="AY19" s="1179"/>
      <c r="AZ19" s="253"/>
      <c r="BA19" s="253"/>
      <c r="BB19" s="253"/>
      <c r="BC19" s="253"/>
      <c r="BD19" s="253"/>
      <c r="BE19" s="254"/>
      <c r="BF19" s="254"/>
      <c r="BG19" s="254"/>
      <c r="BH19" s="254"/>
      <c r="BI19" s="254"/>
      <c r="BJ19" s="254"/>
      <c r="BK19" s="254"/>
      <c r="BL19" s="254"/>
      <c r="BM19" s="254"/>
      <c r="BN19" s="254"/>
      <c r="BO19" s="254"/>
      <c r="BP19" s="254"/>
      <c r="BQ19" s="263">
        <v>13</v>
      </c>
      <c r="BR19" s="264"/>
      <c r="BS19" s="1108"/>
      <c r="BT19" s="1109"/>
      <c r="BU19" s="1109"/>
      <c r="BV19" s="1109"/>
      <c r="BW19" s="1109"/>
      <c r="BX19" s="1109"/>
      <c r="BY19" s="1109"/>
      <c r="BZ19" s="1109"/>
      <c r="CA19" s="1109"/>
      <c r="CB19" s="1109"/>
      <c r="CC19" s="1109"/>
      <c r="CD19" s="1109"/>
      <c r="CE19" s="1109"/>
      <c r="CF19" s="1109"/>
      <c r="CG19" s="1110"/>
      <c r="CH19" s="1083"/>
      <c r="CI19" s="1084"/>
      <c r="CJ19" s="1084"/>
      <c r="CK19" s="1084"/>
      <c r="CL19" s="1085"/>
      <c r="CM19" s="1083"/>
      <c r="CN19" s="1084"/>
      <c r="CO19" s="1084"/>
      <c r="CP19" s="1084"/>
      <c r="CQ19" s="1085"/>
      <c r="CR19" s="1083"/>
      <c r="CS19" s="1084"/>
      <c r="CT19" s="1084"/>
      <c r="CU19" s="1084"/>
      <c r="CV19" s="1085"/>
      <c r="CW19" s="1083"/>
      <c r="CX19" s="1084"/>
      <c r="CY19" s="1084"/>
      <c r="CZ19" s="1084"/>
      <c r="DA19" s="1085"/>
      <c r="DB19" s="1083"/>
      <c r="DC19" s="1084"/>
      <c r="DD19" s="1084"/>
      <c r="DE19" s="1084"/>
      <c r="DF19" s="1085"/>
      <c r="DG19" s="1083"/>
      <c r="DH19" s="1084"/>
      <c r="DI19" s="1084"/>
      <c r="DJ19" s="1084"/>
      <c r="DK19" s="1085"/>
      <c r="DL19" s="1083"/>
      <c r="DM19" s="1084"/>
      <c r="DN19" s="1084"/>
      <c r="DO19" s="1084"/>
      <c r="DP19" s="1085"/>
      <c r="DQ19" s="1083"/>
      <c r="DR19" s="1084"/>
      <c r="DS19" s="1084"/>
      <c r="DT19" s="1084"/>
      <c r="DU19" s="1085"/>
      <c r="DV19" s="1086"/>
      <c r="DW19" s="1087"/>
      <c r="DX19" s="1087"/>
      <c r="DY19" s="1087"/>
      <c r="DZ19" s="1088"/>
      <c r="EA19" s="255"/>
    </row>
    <row r="20" spans="1:131" s="256" customFormat="1" ht="26.25" customHeight="1" x14ac:dyDescent="0.15">
      <c r="A20" s="262">
        <v>14</v>
      </c>
      <c r="B20" s="1131"/>
      <c r="C20" s="1132"/>
      <c r="D20" s="1132"/>
      <c r="E20" s="1132"/>
      <c r="F20" s="1132"/>
      <c r="G20" s="1132"/>
      <c r="H20" s="1132"/>
      <c r="I20" s="1132"/>
      <c r="J20" s="1132"/>
      <c r="K20" s="1132"/>
      <c r="L20" s="1132"/>
      <c r="M20" s="1132"/>
      <c r="N20" s="1132"/>
      <c r="O20" s="1132"/>
      <c r="P20" s="1133"/>
      <c r="Q20" s="1137"/>
      <c r="R20" s="1138"/>
      <c r="S20" s="1138"/>
      <c r="T20" s="1138"/>
      <c r="U20" s="1138"/>
      <c r="V20" s="1138"/>
      <c r="W20" s="1138"/>
      <c r="X20" s="1138"/>
      <c r="Y20" s="1138"/>
      <c r="Z20" s="1138"/>
      <c r="AA20" s="1138"/>
      <c r="AB20" s="1138"/>
      <c r="AC20" s="1138"/>
      <c r="AD20" s="1138"/>
      <c r="AE20" s="1139"/>
      <c r="AF20" s="1113"/>
      <c r="AG20" s="1114"/>
      <c r="AH20" s="1114"/>
      <c r="AI20" s="1114"/>
      <c r="AJ20" s="1115"/>
      <c r="AK20" s="1180"/>
      <c r="AL20" s="1181"/>
      <c r="AM20" s="1181"/>
      <c r="AN20" s="1181"/>
      <c r="AO20" s="1181"/>
      <c r="AP20" s="1181"/>
      <c r="AQ20" s="1181"/>
      <c r="AR20" s="1181"/>
      <c r="AS20" s="1181"/>
      <c r="AT20" s="1181"/>
      <c r="AU20" s="1178"/>
      <c r="AV20" s="1178"/>
      <c r="AW20" s="1178"/>
      <c r="AX20" s="1178"/>
      <c r="AY20" s="1179"/>
      <c r="AZ20" s="253"/>
      <c r="BA20" s="253"/>
      <c r="BB20" s="253"/>
      <c r="BC20" s="253"/>
      <c r="BD20" s="253"/>
      <c r="BE20" s="254"/>
      <c r="BF20" s="254"/>
      <c r="BG20" s="254"/>
      <c r="BH20" s="254"/>
      <c r="BI20" s="254"/>
      <c r="BJ20" s="254"/>
      <c r="BK20" s="254"/>
      <c r="BL20" s="254"/>
      <c r="BM20" s="254"/>
      <c r="BN20" s="254"/>
      <c r="BO20" s="254"/>
      <c r="BP20" s="254"/>
      <c r="BQ20" s="263">
        <v>14</v>
      </c>
      <c r="BR20" s="264"/>
      <c r="BS20" s="1108"/>
      <c r="BT20" s="1109"/>
      <c r="BU20" s="1109"/>
      <c r="BV20" s="1109"/>
      <c r="BW20" s="1109"/>
      <c r="BX20" s="1109"/>
      <c r="BY20" s="1109"/>
      <c r="BZ20" s="1109"/>
      <c r="CA20" s="1109"/>
      <c r="CB20" s="1109"/>
      <c r="CC20" s="1109"/>
      <c r="CD20" s="1109"/>
      <c r="CE20" s="1109"/>
      <c r="CF20" s="1109"/>
      <c r="CG20" s="1110"/>
      <c r="CH20" s="1083"/>
      <c r="CI20" s="1084"/>
      <c r="CJ20" s="1084"/>
      <c r="CK20" s="1084"/>
      <c r="CL20" s="1085"/>
      <c r="CM20" s="1083"/>
      <c r="CN20" s="1084"/>
      <c r="CO20" s="1084"/>
      <c r="CP20" s="1084"/>
      <c r="CQ20" s="1085"/>
      <c r="CR20" s="1083"/>
      <c r="CS20" s="1084"/>
      <c r="CT20" s="1084"/>
      <c r="CU20" s="1084"/>
      <c r="CV20" s="1085"/>
      <c r="CW20" s="1083"/>
      <c r="CX20" s="1084"/>
      <c r="CY20" s="1084"/>
      <c r="CZ20" s="1084"/>
      <c r="DA20" s="1085"/>
      <c r="DB20" s="1083"/>
      <c r="DC20" s="1084"/>
      <c r="DD20" s="1084"/>
      <c r="DE20" s="1084"/>
      <c r="DF20" s="1085"/>
      <c r="DG20" s="1083"/>
      <c r="DH20" s="1084"/>
      <c r="DI20" s="1084"/>
      <c r="DJ20" s="1084"/>
      <c r="DK20" s="1085"/>
      <c r="DL20" s="1083"/>
      <c r="DM20" s="1084"/>
      <c r="DN20" s="1084"/>
      <c r="DO20" s="1084"/>
      <c r="DP20" s="1085"/>
      <c r="DQ20" s="1083"/>
      <c r="DR20" s="1084"/>
      <c r="DS20" s="1084"/>
      <c r="DT20" s="1084"/>
      <c r="DU20" s="1085"/>
      <c r="DV20" s="1086"/>
      <c r="DW20" s="1087"/>
      <c r="DX20" s="1087"/>
      <c r="DY20" s="1087"/>
      <c r="DZ20" s="1088"/>
      <c r="EA20" s="255"/>
    </row>
    <row r="21" spans="1:131" s="256" customFormat="1" ht="26.25" customHeight="1" thickBot="1" x14ac:dyDescent="0.2">
      <c r="A21" s="262">
        <v>15</v>
      </c>
      <c r="B21" s="1131"/>
      <c r="C21" s="1132"/>
      <c r="D21" s="1132"/>
      <c r="E21" s="1132"/>
      <c r="F21" s="1132"/>
      <c r="G21" s="1132"/>
      <c r="H21" s="1132"/>
      <c r="I21" s="1132"/>
      <c r="J21" s="1132"/>
      <c r="K21" s="1132"/>
      <c r="L21" s="1132"/>
      <c r="M21" s="1132"/>
      <c r="N21" s="1132"/>
      <c r="O21" s="1132"/>
      <c r="P21" s="1133"/>
      <c r="Q21" s="1137"/>
      <c r="R21" s="1138"/>
      <c r="S21" s="1138"/>
      <c r="T21" s="1138"/>
      <c r="U21" s="1138"/>
      <c r="V21" s="1138"/>
      <c r="W21" s="1138"/>
      <c r="X21" s="1138"/>
      <c r="Y21" s="1138"/>
      <c r="Z21" s="1138"/>
      <c r="AA21" s="1138"/>
      <c r="AB21" s="1138"/>
      <c r="AC21" s="1138"/>
      <c r="AD21" s="1138"/>
      <c r="AE21" s="1139"/>
      <c r="AF21" s="1113"/>
      <c r="AG21" s="1114"/>
      <c r="AH21" s="1114"/>
      <c r="AI21" s="1114"/>
      <c r="AJ21" s="1115"/>
      <c r="AK21" s="1180"/>
      <c r="AL21" s="1181"/>
      <c r="AM21" s="1181"/>
      <c r="AN21" s="1181"/>
      <c r="AO21" s="1181"/>
      <c r="AP21" s="1181"/>
      <c r="AQ21" s="1181"/>
      <c r="AR21" s="1181"/>
      <c r="AS21" s="1181"/>
      <c r="AT21" s="1181"/>
      <c r="AU21" s="1178"/>
      <c r="AV21" s="1178"/>
      <c r="AW21" s="1178"/>
      <c r="AX21" s="1178"/>
      <c r="AY21" s="1179"/>
      <c r="AZ21" s="253"/>
      <c r="BA21" s="253"/>
      <c r="BB21" s="253"/>
      <c r="BC21" s="253"/>
      <c r="BD21" s="253"/>
      <c r="BE21" s="254"/>
      <c r="BF21" s="254"/>
      <c r="BG21" s="254"/>
      <c r="BH21" s="254"/>
      <c r="BI21" s="254"/>
      <c r="BJ21" s="254"/>
      <c r="BK21" s="254"/>
      <c r="BL21" s="254"/>
      <c r="BM21" s="254"/>
      <c r="BN21" s="254"/>
      <c r="BO21" s="254"/>
      <c r="BP21" s="254"/>
      <c r="BQ21" s="263">
        <v>15</v>
      </c>
      <c r="BR21" s="264"/>
      <c r="BS21" s="1108"/>
      <c r="BT21" s="1109"/>
      <c r="BU21" s="1109"/>
      <c r="BV21" s="1109"/>
      <c r="BW21" s="1109"/>
      <c r="BX21" s="1109"/>
      <c r="BY21" s="1109"/>
      <c r="BZ21" s="1109"/>
      <c r="CA21" s="1109"/>
      <c r="CB21" s="1109"/>
      <c r="CC21" s="1109"/>
      <c r="CD21" s="1109"/>
      <c r="CE21" s="1109"/>
      <c r="CF21" s="1109"/>
      <c r="CG21" s="1110"/>
      <c r="CH21" s="1083"/>
      <c r="CI21" s="1084"/>
      <c r="CJ21" s="1084"/>
      <c r="CK21" s="1084"/>
      <c r="CL21" s="1085"/>
      <c r="CM21" s="1083"/>
      <c r="CN21" s="1084"/>
      <c r="CO21" s="1084"/>
      <c r="CP21" s="1084"/>
      <c r="CQ21" s="1085"/>
      <c r="CR21" s="1083"/>
      <c r="CS21" s="1084"/>
      <c r="CT21" s="1084"/>
      <c r="CU21" s="1084"/>
      <c r="CV21" s="1085"/>
      <c r="CW21" s="1083"/>
      <c r="CX21" s="1084"/>
      <c r="CY21" s="1084"/>
      <c r="CZ21" s="1084"/>
      <c r="DA21" s="1085"/>
      <c r="DB21" s="1083"/>
      <c r="DC21" s="1084"/>
      <c r="DD21" s="1084"/>
      <c r="DE21" s="1084"/>
      <c r="DF21" s="1085"/>
      <c r="DG21" s="1083"/>
      <c r="DH21" s="1084"/>
      <c r="DI21" s="1084"/>
      <c r="DJ21" s="1084"/>
      <c r="DK21" s="1085"/>
      <c r="DL21" s="1083"/>
      <c r="DM21" s="1084"/>
      <c r="DN21" s="1084"/>
      <c r="DO21" s="1084"/>
      <c r="DP21" s="1085"/>
      <c r="DQ21" s="1083"/>
      <c r="DR21" s="1084"/>
      <c r="DS21" s="1084"/>
      <c r="DT21" s="1084"/>
      <c r="DU21" s="1085"/>
      <c r="DV21" s="1086"/>
      <c r="DW21" s="1087"/>
      <c r="DX21" s="1087"/>
      <c r="DY21" s="1087"/>
      <c r="DZ21" s="1088"/>
      <c r="EA21" s="255"/>
    </row>
    <row r="22" spans="1:131" s="256" customFormat="1" ht="26.25" customHeight="1" x14ac:dyDescent="0.15">
      <c r="A22" s="262">
        <v>16</v>
      </c>
      <c r="B22" s="1131"/>
      <c r="C22" s="1132"/>
      <c r="D22" s="1132"/>
      <c r="E22" s="1132"/>
      <c r="F22" s="1132"/>
      <c r="G22" s="1132"/>
      <c r="H22" s="1132"/>
      <c r="I22" s="1132"/>
      <c r="J22" s="1132"/>
      <c r="K22" s="1132"/>
      <c r="L22" s="1132"/>
      <c r="M22" s="1132"/>
      <c r="N22" s="1132"/>
      <c r="O22" s="1132"/>
      <c r="P22" s="1133"/>
      <c r="Q22" s="1175"/>
      <c r="R22" s="1176"/>
      <c r="S22" s="1176"/>
      <c r="T22" s="1176"/>
      <c r="U22" s="1176"/>
      <c r="V22" s="1176"/>
      <c r="W22" s="1176"/>
      <c r="X22" s="1176"/>
      <c r="Y22" s="1176"/>
      <c r="Z22" s="1176"/>
      <c r="AA22" s="1176"/>
      <c r="AB22" s="1176"/>
      <c r="AC22" s="1176"/>
      <c r="AD22" s="1176"/>
      <c r="AE22" s="1177"/>
      <c r="AF22" s="1113"/>
      <c r="AG22" s="1114"/>
      <c r="AH22" s="1114"/>
      <c r="AI22" s="1114"/>
      <c r="AJ22" s="1115"/>
      <c r="AK22" s="1171"/>
      <c r="AL22" s="1172"/>
      <c r="AM22" s="1172"/>
      <c r="AN22" s="1172"/>
      <c r="AO22" s="1172"/>
      <c r="AP22" s="1172"/>
      <c r="AQ22" s="1172"/>
      <c r="AR22" s="1172"/>
      <c r="AS22" s="1172"/>
      <c r="AT22" s="1172"/>
      <c r="AU22" s="1173"/>
      <c r="AV22" s="1173"/>
      <c r="AW22" s="1173"/>
      <c r="AX22" s="1173"/>
      <c r="AY22" s="1174"/>
      <c r="AZ22" s="1129" t="s">
        <v>388</v>
      </c>
      <c r="BA22" s="1129"/>
      <c r="BB22" s="1129"/>
      <c r="BC22" s="1129"/>
      <c r="BD22" s="1130"/>
      <c r="BE22" s="254"/>
      <c r="BF22" s="254"/>
      <c r="BG22" s="254"/>
      <c r="BH22" s="254"/>
      <c r="BI22" s="254"/>
      <c r="BJ22" s="254"/>
      <c r="BK22" s="254"/>
      <c r="BL22" s="254"/>
      <c r="BM22" s="254"/>
      <c r="BN22" s="254"/>
      <c r="BO22" s="254"/>
      <c r="BP22" s="254"/>
      <c r="BQ22" s="263">
        <v>16</v>
      </c>
      <c r="BR22" s="264"/>
      <c r="BS22" s="1108"/>
      <c r="BT22" s="1109"/>
      <c r="BU22" s="1109"/>
      <c r="BV22" s="1109"/>
      <c r="BW22" s="1109"/>
      <c r="BX22" s="1109"/>
      <c r="BY22" s="1109"/>
      <c r="BZ22" s="1109"/>
      <c r="CA22" s="1109"/>
      <c r="CB22" s="1109"/>
      <c r="CC22" s="1109"/>
      <c r="CD22" s="1109"/>
      <c r="CE22" s="1109"/>
      <c r="CF22" s="1109"/>
      <c r="CG22" s="1110"/>
      <c r="CH22" s="1083"/>
      <c r="CI22" s="1084"/>
      <c r="CJ22" s="1084"/>
      <c r="CK22" s="1084"/>
      <c r="CL22" s="1085"/>
      <c r="CM22" s="1083"/>
      <c r="CN22" s="1084"/>
      <c r="CO22" s="1084"/>
      <c r="CP22" s="1084"/>
      <c r="CQ22" s="1085"/>
      <c r="CR22" s="1083"/>
      <c r="CS22" s="1084"/>
      <c r="CT22" s="1084"/>
      <c r="CU22" s="1084"/>
      <c r="CV22" s="1085"/>
      <c r="CW22" s="1083"/>
      <c r="CX22" s="1084"/>
      <c r="CY22" s="1084"/>
      <c r="CZ22" s="1084"/>
      <c r="DA22" s="1085"/>
      <c r="DB22" s="1083"/>
      <c r="DC22" s="1084"/>
      <c r="DD22" s="1084"/>
      <c r="DE22" s="1084"/>
      <c r="DF22" s="1085"/>
      <c r="DG22" s="1083"/>
      <c r="DH22" s="1084"/>
      <c r="DI22" s="1084"/>
      <c r="DJ22" s="1084"/>
      <c r="DK22" s="1085"/>
      <c r="DL22" s="1083"/>
      <c r="DM22" s="1084"/>
      <c r="DN22" s="1084"/>
      <c r="DO22" s="1084"/>
      <c r="DP22" s="1085"/>
      <c r="DQ22" s="1083"/>
      <c r="DR22" s="1084"/>
      <c r="DS22" s="1084"/>
      <c r="DT22" s="1084"/>
      <c r="DU22" s="1085"/>
      <c r="DV22" s="1086"/>
      <c r="DW22" s="1087"/>
      <c r="DX22" s="1087"/>
      <c r="DY22" s="1087"/>
      <c r="DZ22" s="1088"/>
      <c r="EA22" s="255"/>
    </row>
    <row r="23" spans="1:131" s="256" customFormat="1" ht="26.25" customHeight="1" thickBot="1" x14ac:dyDescent="0.2">
      <c r="A23" s="265" t="s">
        <v>389</v>
      </c>
      <c r="B23" s="1037" t="s">
        <v>390</v>
      </c>
      <c r="C23" s="1038"/>
      <c r="D23" s="1038"/>
      <c r="E23" s="1038"/>
      <c r="F23" s="1038"/>
      <c r="G23" s="1038"/>
      <c r="H23" s="1038"/>
      <c r="I23" s="1038"/>
      <c r="J23" s="1038"/>
      <c r="K23" s="1038"/>
      <c r="L23" s="1038"/>
      <c r="M23" s="1038"/>
      <c r="N23" s="1038"/>
      <c r="O23" s="1038"/>
      <c r="P23" s="1039"/>
      <c r="Q23" s="1162">
        <v>17184</v>
      </c>
      <c r="R23" s="1163"/>
      <c r="S23" s="1163"/>
      <c r="T23" s="1163"/>
      <c r="U23" s="1163"/>
      <c r="V23" s="1163">
        <v>16738</v>
      </c>
      <c r="W23" s="1163"/>
      <c r="X23" s="1163"/>
      <c r="Y23" s="1163"/>
      <c r="Z23" s="1163"/>
      <c r="AA23" s="1163">
        <v>446</v>
      </c>
      <c r="AB23" s="1163"/>
      <c r="AC23" s="1163"/>
      <c r="AD23" s="1163"/>
      <c r="AE23" s="1164"/>
      <c r="AF23" s="1165">
        <v>209</v>
      </c>
      <c r="AG23" s="1163"/>
      <c r="AH23" s="1163"/>
      <c r="AI23" s="1163"/>
      <c r="AJ23" s="1166"/>
      <c r="AK23" s="1167"/>
      <c r="AL23" s="1168"/>
      <c r="AM23" s="1168"/>
      <c r="AN23" s="1168"/>
      <c r="AO23" s="1168"/>
      <c r="AP23" s="1163">
        <v>17330</v>
      </c>
      <c r="AQ23" s="1163"/>
      <c r="AR23" s="1163"/>
      <c r="AS23" s="1163"/>
      <c r="AT23" s="1163"/>
      <c r="AU23" s="1169"/>
      <c r="AV23" s="1169"/>
      <c r="AW23" s="1169"/>
      <c r="AX23" s="1169"/>
      <c r="AY23" s="1170"/>
      <c r="AZ23" s="1159" t="s">
        <v>391</v>
      </c>
      <c r="BA23" s="1160"/>
      <c r="BB23" s="1160"/>
      <c r="BC23" s="1160"/>
      <c r="BD23" s="1161"/>
      <c r="BE23" s="254"/>
      <c r="BF23" s="254"/>
      <c r="BG23" s="254"/>
      <c r="BH23" s="254"/>
      <c r="BI23" s="254"/>
      <c r="BJ23" s="254"/>
      <c r="BK23" s="254"/>
      <c r="BL23" s="254"/>
      <c r="BM23" s="254"/>
      <c r="BN23" s="254"/>
      <c r="BO23" s="254"/>
      <c r="BP23" s="254"/>
      <c r="BQ23" s="263">
        <v>17</v>
      </c>
      <c r="BR23" s="264"/>
      <c r="BS23" s="1108"/>
      <c r="BT23" s="1109"/>
      <c r="BU23" s="1109"/>
      <c r="BV23" s="1109"/>
      <c r="BW23" s="1109"/>
      <c r="BX23" s="1109"/>
      <c r="BY23" s="1109"/>
      <c r="BZ23" s="1109"/>
      <c r="CA23" s="1109"/>
      <c r="CB23" s="1109"/>
      <c r="CC23" s="1109"/>
      <c r="CD23" s="1109"/>
      <c r="CE23" s="1109"/>
      <c r="CF23" s="1109"/>
      <c r="CG23" s="1110"/>
      <c r="CH23" s="1083"/>
      <c r="CI23" s="1084"/>
      <c r="CJ23" s="1084"/>
      <c r="CK23" s="1084"/>
      <c r="CL23" s="1085"/>
      <c r="CM23" s="1083"/>
      <c r="CN23" s="1084"/>
      <c r="CO23" s="1084"/>
      <c r="CP23" s="1084"/>
      <c r="CQ23" s="1085"/>
      <c r="CR23" s="1083"/>
      <c r="CS23" s="1084"/>
      <c r="CT23" s="1084"/>
      <c r="CU23" s="1084"/>
      <c r="CV23" s="1085"/>
      <c r="CW23" s="1083"/>
      <c r="CX23" s="1084"/>
      <c r="CY23" s="1084"/>
      <c r="CZ23" s="1084"/>
      <c r="DA23" s="1085"/>
      <c r="DB23" s="1083"/>
      <c r="DC23" s="1084"/>
      <c r="DD23" s="1084"/>
      <c r="DE23" s="1084"/>
      <c r="DF23" s="1085"/>
      <c r="DG23" s="1083"/>
      <c r="DH23" s="1084"/>
      <c r="DI23" s="1084"/>
      <c r="DJ23" s="1084"/>
      <c r="DK23" s="1085"/>
      <c r="DL23" s="1083"/>
      <c r="DM23" s="1084"/>
      <c r="DN23" s="1084"/>
      <c r="DO23" s="1084"/>
      <c r="DP23" s="1085"/>
      <c r="DQ23" s="1083"/>
      <c r="DR23" s="1084"/>
      <c r="DS23" s="1084"/>
      <c r="DT23" s="1084"/>
      <c r="DU23" s="1085"/>
      <c r="DV23" s="1086"/>
      <c r="DW23" s="1087"/>
      <c r="DX23" s="1087"/>
      <c r="DY23" s="1087"/>
      <c r="DZ23" s="1088"/>
      <c r="EA23" s="255"/>
    </row>
    <row r="24" spans="1:131" s="256" customFormat="1" ht="26.25" customHeight="1" x14ac:dyDescent="0.15">
      <c r="A24" s="1158" t="s">
        <v>392</v>
      </c>
      <c r="B24" s="1158"/>
      <c r="C24" s="1158"/>
      <c r="D24" s="1158"/>
      <c r="E24" s="1158"/>
      <c r="F24" s="1158"/>
      <c r="G24" s="1158"/>
      <c r="H24" s="1158"/>
      <c r="I24" s="1158"/>
      <c r="J24" s="1158"/>
      <c r="K24" s="1158"/>
      <c r="L24" s="1158"/>
      <c r="M24" s="1158"/>
      <c r="N24" s="1158"/>
      <c r="O24" s="1158"/>
      <c r="P24" s="1158"/>
      <c r="Q24" s="1158"/>
      <c r="R24" s="1158"/>
      <c r="S24" s="1158"/>
      <c r="T24" s="1158"/>
      <c r="U24" s="1158"/>
      <c r="V24" s="1158"/>
      <c r="W24" s="1158"/>
      <c r="X24" s="1158"/>
      <c r="Y24" s="1158"/>
      <c r="Z24" s="1158"/>
      <c r="AA24" s="1158"/>
      <c r="AB24" s="1158"/>
      <c r="AC24" s="1158"/>
      <c r="AD24" s="1158"/>
      <c r="AE24" s="1158"/>
      <c r="AF24" s="1158"/>
      <c r="AG24" s="1158"/>
      <c r="AH24" s="1158"/>
      <c r="AI24" s="1158"/>
      <c r="AJ24" s="1158"/>
      <c r="AK24" s="1158"/>
      <c r="AL24" s="1158"/>
      <c r="AM24" s="1158"/>
      <c r="AN24" s="1158"/>
      <c r="AO24" s="1158"/>
      <c r="AP24" s="1158"/>
      <c r="AQ24" s="1158"/>
      <c r="AR24" s="1158"/>
      <c r="AS24" s="1158"/>
      <c r="AT24" s="1158"/>
      <c r="AU24" s="1158"/>
      <c r="AV24" s="1158"/>
      <c r="AW24" s="1158"/>
      <c r="AX24" s="1158"/>
      <c r="AY24" s="1158"/>
      <c r="AZ24" s="253"/>
      <c r="BA24" s="253"/>
      <c r="BB24" s="253"/>
      <c r="BC24" s="253"/>
      <c r="BD24" s="253"/>
      <c r="BE24" s="254"/>
      <c r="BF24" s="254"/>
      <c r="BG24" s="254"/>
      <c r="BH24" s="254"/>
      <c r="BI24" s="254"/>
      <c r="BJ24" s="254"/>
      <c r="BK24" s="254"/>
      <c r="BL24" s="254"/>
      <c r="BM24" s="254"/>
      <c r="BN24" s="254"/>
      <c r="BO24" s="254"/>
      <c r="BP24" s="254"/>
      <c r="BQ24" s="263">
        <v>18</v>
      </c>
      <c r="BR24" s="264"/>
      <c r="BS24" s="1108"/>
      <c r="BT24" s="1109"/>
      <c r="BU24" s="1109"/>
      <c r="BV24" s="1109"/>
      <c r="BW24" s="1109"/>
      <c r="BX24" s="1109"/>
      <c r="BY24" s="1109"/>
      <c r="BZ24" s="1109"/>
      <c r="CA24" s="1109"/>
      <c r="CB24" s="1109"/>
      <c r="CC24" s="1109"/>
      <c r="CD24" s="1109"/>
      <c r="CE24" s="1109"/>
      <c r="CF24" s="1109"/>
      <c r="CG24" s="1110"/>
      <c r="CH24" s="1083"/>
      <c r="CI24" s="1084"/>
      <c r="CJ24" s="1084"/>
      <c r="CK24" s="1084"/>
      <c r="CL24" s="1085"/>
      <c r="CM24" s="1083"/>
      <c r="CN24" s="1084"/>
      <c r="CO24" s="1084"/>
      <c r="CP24" s="1084"/>
      <c r="CQ24" s="1085"/>
      <c r="CR24" s="1083"/>
      <c r="CS24" s="1084"/>
      <c r="CT24" s="1084"/>
      <c r="CU24" s="1084"/>
      <c r="CV24" s="1085"/>
      <c r="CW24" s="1083"/>
      <c r="CX24" s="1084"/>
      <c r="CY24" s="1084"/>
      <c r="CZ24" s="1084"/>
      <c r="DA24" s="1085"/>
      <c r="DB24" s="1083"/>
      <c r="DC24" s="1084"/>
      <c r="DD24" s="1084"/>
      <c r="DE24" s="1084"/>
      <c r="DF24" s="1085"/>
      <c r="DG24" s="1083"/>
      <c r="DH24" s="1084"/>
      <c r="DI24" s="1084"/>
      <c r="DJ24" s="1084"/>
      <c r="DK24" s="1085"/>
      <c r="DL24" s="1083"/>
      <c r="DM24" s="1084"/>
      <c r="DN24" s="1084"/>
      <c r="DO24" s="1084"/>
      <c r="DP24" s="1085"/>
      <c r="DQ24" s="1083"/>
      <c r="DR24" s="1084"/>
      <c r="DS24" s="1084"/>
      <c r="DT24" s="1084"/>
      <c r="DU24" s="1085"/>
      <c r="DV24" s="1086"/>
      <c r="DW24" s="1087"/>
      <c r="DX24" s="1087"/>
      <c r="DY24" s="1087"/>
      <c r="DZ24" s="1088"/>
      <c r="EA24" s="255"/>
    </row>
    <row r="25" spans="1:131" s="248" customFormat="1" ht="26.25" customHeight="1" thickBot="1" x14ac:dyDescent="0.2">
      <c r="A25" s="1157" t="s">
        <v>393</v>
      </c>
      <c r="B25" s="1157"/>
      <c r="C25" s="1157"/>
      <c r="D25" s="1157"/>
      <c r="E25" s="1157"/>
      <c r="F25" s="1157"/>
      <c r="G25" s="1157"/>
      <c r="H25" s="1157"/>
      <c r="I25" s="1157"/>
      <c r="J25" s="1157"/>
      <c r="K25" s="1157"/>
      <c r="L25" s="1157"/>
      <c r="M25" s="1157"/>
      <c r="N25" s="1157"/>
      <c r="O25" s="1157"/>
      <c r="P25" s="1157"/>
      <c r="Q25" s="1157"/>
      <c r="R25" s="1157"/>
      <c r="S25" s="1157"/>
      <c r="T25" s="1157"/>
      <c r="U25" s="1157"/>
      <c r="V25" s="1157"/>
      <c r="W25" s="1157"/>
      <c r="X25" s="1157"/>
      <c r="Y25" s="1157"/>
      <c r="Z25" s="1157"/>
      <c r="AA25" s="1157"/>
      <c r="AB25" s="1157"/>
      <c r="AC25" s="1157"/>
      <c r="AD25" s="1157"/>
      <c r="AE25" s="1157"/>
      <c r="AF25" s="1157"/>
      <c r="AG25" s="1157"/>
      <c r="AH25" s="1157"/>
      <c r="AI25" s="1157"/>
      <c r="AJ25" s="1157"/>
      <c r="AK25" s="1157"/>
      <c r="AL25" s="1157"/>
      <c r="AM25" s="1157"/>
      <c r="AN25" s="1157"/>
      <c r="AO25" s="1157"/>
      <c r="AP25" s="1157"/>
      <c r="AQ25" s="1157"/>
      <c r="AR25" s="1157"/>
      <c r="AS25" s="1157"/>
      <c r="AT25" s="1157"/>
      <c r="AU25" s="1157"/>
      <c r="AV25" s="1157"/>
      <c r="AW25" s="1157"/>
      <c r="AX25" s="1157"/>
      <c r="AY25" s="1157"/>
      <c r="AZ25" s="1157"/>
      <c r="BA25" s="1157"/>
      <c r="BB25" s="1157"/>
      <c r="BC25" s="1157"/>
      <c r="BD25" s="1157"/>
      <c r="BE25" s="1157"/>
      <c r="BF25" s="1157"/>
      <c r="BG25" s="1157"/>
      <c r="BH25" s="1157"/>
      <c r="BI25" s="1157"/>
      <c r="BJ25" s="253"/>
      <c r="BK25" s="253"/>
      <c r="BL25" s="253"/>
      <c r="BM25" s="253"/>
      <c r="BN25" s="253"/>
      <c r="BO25" s="266"/>
      <c r="BP25" s="266"/>
      <c r="BQ25" s="263">
        <v>19</v>
      </c>
      <c r="BR25" s="264"/>
      <c r="BS25" s="1108"/>
      <c r="BT25" s="1109"/>
      <c r="BU25" s="1109"/>
      <c r="BV25" s="1109"/>
      <c r="BW25" s="1109"/>
      <c r="BX25" s="1109"/>
      <c r="BY25" s="1109"/>
      <c r="BZ25" s="1109"/>
      <c r="CA25" s="1109"/>
      <c r="CB25" s="1109"/>
      <c r="CC25" s="1109"/>
      <c r="CD25" s="1109"/>
      <c r="CE25" s="1109"/>
      <c r="CF25" s="1109"/>
      <c r="CG25" s="1110"/>
      <c r="CH25" s="1083"/>
      <c r="CI25" s="1084"/>
      <c r="CJ25" s="1084"/>
      <c r="CK25" s="1084"/>
      <c r="CL25" s="1085"/>
      <c r="CM25" s="1083"/>
      <c r="CN25" s="1084"/>
      <c r="CO25" s="1084"/>
      <c r="CP25" s="1084"/>
      <c r="CQ25" s="1085"/>
      <c r="CR25" s="1083"/>
      <c r="CS25" s="1084"/>
      <c r="CT25" s="1084"/>
      <c r="CU25" s="1084"/>
      <c r="CV25" s="1085"/>
      <c r="CW25" s="1083"/>
      <c r="CX25" s="1084"/>
      <c r="CY25" s="1084"/>
      <c r="CZ25" s="1084"/>
      <c r="DA25" s="1085"/>
      <c r="DB25" s="1083"/>
      <c r="DC25" s="1084"/>
      <c r="DD25" s="1084"/>
      <c r="DE25" s="1084"/>
      <c r="DF25" s="1085"/>
      <c r="DG25" s="1083"/>
      <c r="DH25" s="1084"/>
      <c r="DI25" s="1084"/>
      <c r="DJ25" s="1084"/>
      <c r="DK25" s="1085"/>
      <c r="DL25" s="1083"/>
      <c r="DM25" s="1084"/>
      <c r="DN25" s="1084"/>
      <c r="DO25" s="1084"/>
      <c r="DP25" s="1085"/>
      <c r="DQ25" s="1083"/>
      <c r="DR25" s="1084"/>
      <c r="DS25" s="1084"/>
      <c r="DT25" s="1084"/>
      <c r="DU25" s="1085"/>
      <c r="DV25" s="1086"/>
      <c r="DW25" s="1087"/>
      <c r="DX25" s="1087"/>
      <c r="DY25" s="1087"/>
      <c r="DZ25" s="1088"/>
      <c r="EA25" s="247"/>
    </row>
    <row r="26" spans="1:131" s="248" customFormat="1" ht="26.25" customHeight="1" x14ac:dyDescent="0.15">
      <c r="A26" s="1089" t="s">
        <v>369</v>
      </c>
      <c r="B26" s="1090"/>
      <c r="C26" s="1090"/>
      <c r="D26" s="1090"/>
      <c r="E26" s="1090"/>
      <c r="F26" s="1090"/>
      <c r="G26" s="1090"/>
      <c r="H26" s="1090"/>
      <c r="I26" s="1090"/>
      <c r="J26" s="1090"/>
      <c r="K26" s="1090"/>
      <c r="L26" s="1090"/>
      <c r="M26" s="1090"/>
      <c r="N26" s="1090"/>
      <c r="O26" s="1090"/>
      <c r="P26" s="1091"/>
      <c r="Q26" s="1095" t="s">
        <v>394</v>
      </c>
      <c r="R26" s="1096"/>
      <c r="S26" s="1096"/>
      <c r="T26" s="1096"/>
      <c r="U26" s="1097"/>
      <c r="V26" s="1095" t="s">
        <v>395</v>
      </c>
      <c r="W26" s="1096"/>
      <c r="X26" s="1096"/>
      <c r="Y26" s="1096"/>
      <c r="Z26" s="1097"/>
      <c r="AA26" s="1095" t="s">
        <v>396</v>
      </c>
      <c r="AB26" s="1096"/>
      <c r="AC26" s="1096"/>
      <c r="AD26" s="1096"/>
      <c r="AE26" s="1096"/>
      <c r="AF26" s="1153" t="s">
        <v>397</v>
      </c>
      <c r="AG26" s="1102"/>
      <c r="AH26" s="1102"/>
      <c r="AI26" s="1102"/>
      <c r="AJ26" s="1154"/>
      <c r="AK26" s="1096" t="s">
        <v>398</v>
      </c>
      <c r="AL26" s="1096"/>
      <c r="AM26" s="1096"/>
      <c r="AN26" s="1096"/>
      <c r="AO26" s="1097"/>
      <c r="AP26" s="1095" t="s">
        <v>399</v>
      </c>
      <c r="AQ26" s="1096"/>
      <c r="AR26" s="1096"/>
      <c r="AS26" s="1096"/>
      <c r="AT26" s="1097"/>
      <c r="AU26" s="1095" t="s">
        <v>400</v>
      </c>
      <c r="AV26" s="1096"/>
      <c r="AW26" s="1096"/>
      <c r="AX26" s="1096"/>
      <c r="AY26" s="1097"/>
      <c r="AZ26" s="1095" t="s">
        <v>401</v>
      </c>
      <c r="BA26" s="1096"/>
      <c r="BB26" s="1096"/>
      <c r="BC26" s="1096"/>
      <c r="BD26" s="1097"/>
      <c r="BE26" s="1095" t="s">
        <v>376</v>
      </c>
      <c r="BF26" s="1096"/>
      <c r="BG26" s="1096"/>
      <c r="BH26" s="1096"/>
      <c r="BI26" s="1111"/>
      <c r="BJ26" s="253"/>
      <c r="BK26" s="253"/>
      <c r="BL26" s="253"/>
      <c r="BM26" s="253"/>
      <c r="BN26" s="253"/>
      <c r="BO26" s="266"/>
      <c r="BP26" s="266"/>
      <c r="BQ26" s="263">
        <v>20</v>
      </c>
      <c r="BR26" s="264"/>
      <c r="BS26" s="1108"/>
      <c r="BT26" s="1109"/>
      <c r="BU26" s="1109"/>
      <c r="BV26" s="1109"/>
      <c r="BW26" s="1109"/>
      <c r="BX26" s="1109"/>
      <c r="BY26" s="1109"/>
      <c r="BZ26" s="1109"/>
      <c r="CA26" s="1109"/>
      <c r="CB26" s="1109"/>
      <c r="CC26" s="1109"/>
      <c r="CD26" s="1109"/>
      <c r="CE26" s="1109"/>
      <c r="CF26" s="1109"/>
      <c r="CG26" s="1110"/>
      <c r="CH26" s="1083"/>
      <c r="CI26" s="1084"/>
      <c r="CJ26" s="1084"/>
      <c r="CK26" s="1084"/>
      <c r="CL26" s="1085"/>
      <c r="CM26" s="1083"/>
      <c r="CN26" s="1084"/>
      <c r="CO26" s="1084"/>
      <c r="CP26" s="1084"/>
      <c r="CQ26" s="1085"/>
      <c r="CR26" s="1083"/>
      <c r="CS26" s="1084"/>
      <c r="CT26" s="1084"/>
      <c r="CU26" s="1084"/>
      <c r="CV26" s="1085"/>
      <c r="CW26" s="1083"/>
      <c r="CX26" s="1084"/>
      <c r="CY26" s="1084"/>
      <c r="CZ26" s="1084"/>
      <c r="DA26" s="1085"/>
      <c r="DB26" s="1083"/>
      <c r="DC26" s="1084"/>
      <c r="DD26" s="1084"/>
      <c r="DE26" s="1084"/>
      <c r="DF26" s="1085"/>
      <c r="DG26" s="1083"/>
      <c r="DH26" s="1084"/>
      <c r="DI26" s="1084"/>
      <c r="DJ26" s="1084"/>
      <c r="DK26" s="1085"/>
      <c r="DL26" s="1083"/>
      <c r="DM26" s="1084"/>
      <c r="DN26" s="1084"/>
      <c r="DO26" s="1084"/>
      <c r="DP26" s="1085"/>
      <c r="DQ26" s="1083"/>
      <c r="DR26" s="1084"/>
      <c r="DS26" s="1084"/>
      <c r="DT26" s="1084"/>
      <c r="DU26" s="1085"/>
      <c r="DV26" s="1086"/>
      <c r="DW26" s="1087"/>
      <c r="DX26" s="1087"/>
      <c r="DY26" s="1087"/>
      <c r="DZ26" s="1088"/>
      <c r="EA26" s="247"/>
    </row>
    <row r="27" spans="1:131" s="248" customFormat="1" ht="26.25" customHeight="1" thickBot="1" x14ac:dyDescent="0.2">
      <c r="A27" s="1092"/>
      <c r="B27" s="1093"/>
      <c r="C27" s="1093"/>
      <c r="D27" s="1093"/>
      <c r="E27" s="1093"/>
      <c r="F27" s="1093"/>
      <c r="G27" s="1093"/>
      <c r="H27" s="1093"/>
      <c r="I27" s="1093"/>
      <c r="J27" s="1093"/>
      <c r="K27" s="1093"/>
      <c r="L27" s="1093"/>
      <c r="M27" s="1093"/>
      <c r="N27" s="1093"/>
      <c r="O27" s="1093"/>
      <c r="P27" s="1094"/>
      <c r="Q27" s="1098"/>
      <c r="R27" s="1099"/>
      <c r="S27" s="1099"/>
      <c r="T27" s="1099"/>
      <c r="U27" s="1100"/>
      <c r="V27" s="1098"/>
      <c r="W27" s="1099"/>
      <c r="X27" s="1099"/>
      <c r="Y27" s="1099"/>
      <c r="Z27" s="1100"/>
      <c r="AA27" s="1098"/>
      <c r="AB27" s="1099"/>
      <c r="AC27" s="1099"/>
      <c r="AD27" s="1099"/>
      <c r="AE27" s="1099"/>
      <c r="AF27" s="1155"/>
      <c r="AG27" s="1105"/>
      <c r="AH27" s="1105"/>
      <c r="AI27" s="1105"/>
      <c r="AJ27" s="1156"/>
      <c r="AK27" s="1099"/>
      <c r="AL27" s="1099"/>
      <c r="AM27" s="1099"/>
      <c r="AN27" s="1099"/>
      <c r="AO27" s="1100"/>
      <c r="AP27" s="1098"/>
      <c r="AQ27" s="1099"/>
      <c r="AR27" s="1099"/>
      <c r="AS27" s="1099"/>
      <c r="AT27" s="1100"/>
      <c r="AU27" s="1098"/>
      <c r="AV27" s="1099"/>
      <c r="AW27" s="1099"/>
      <c r="AX27" s="1099"/>
      <c r="AY27" s="1100"/>
      <c r="AZ27" s="1098"/>
      <c r="BA27" s="1099"/>
      <c r="BB27" s="1099"/>
      <c r="BC27" s="1099"/>
      <c r="BD27" s="1100"/>
      <c r="BE27" s="1098"/>
      <c r="BF27" s="1099"/>
      <c r="BG27" s="1099"/>
      <c r="BH27" s="1099"/>
      <c r="BI27" s="1112"/>
      <c r="BJ27" s="253"/>
      <c r="BK27" s="253"/>
      <c r="BL27" s="253"/>
      <c r="BM27" s="253"/>
      <c r="BN27" s="253"/>
      <c r="BO27" s="266"/>
      <c r="BP27" s="266"/>
      <c r="BQ27" s="263">
        <v>21</v>
      </c>
      <c r="BR27" s="264"/>
      <c r="BS27" s="1108"/>
      <c r="BT27" s="1109"/>
      <c r="BU27" s="1109"/>
      <c r="BV27" s="1109"/>
      <c r="BW27" s="1109"/>
      <c r="BX27" s="1109"/>
      <c r="BY27" s="1109"/>
      <c r="BZ27" s="1109"/>
      <c r="CA27" s="1109"/>
      <c r="CB27" s="1109"/>
      <c r="CC27" s="1109"/>
      <c r="CD27" s="1109"/>
      <c r="CE27" s="1109"/>
      <c r="CF27" s="1109"/>
      <c r="CG27" s="1110"/>
      <c r="CH27" s="1083"/>
      <c r="CI27" s="1084"/>
      <c r="CJ27" s="1084"/>
      <c r="CK27" s="1084"/>
      <c r="CL27" s="1085"/>
      <c r="CM27" s="1083"/>
      <c r="CN27" s="1084"/>
      <c r="CO27" s="1084"/>
      <c r="CP27" s="1084"/>
      <c r="CQ27" s="1085"/>
      <c r="CR27" s="1083"/>
      <c r="CS27" s="1084"/>
      <c r="CT27" s="1084"/>
      <c r="CU27" s="1084"/>
      <c r="CV27" s="1085"/>
      <c r="CW27" s="1083"/>
      <c r="CX27" s="1084"/>
      <c r="CY27" s="1084"/>
      <c r="CZ27" s="1084"/>
      <c r="DA27" s="1085"/>
      <c r="DB27" s="1083"/>
      <c r="DC27" s="1084"/>
      <c r="DD27" s="1084"/>
      <c r="DE27" s="1084"/>
      <c r="DF27" s="1085"/>
      <c r="DG27" s="1083"/>
      <c r="DH27" s="1084"/>
      <c r="DI27" s="1084"/>
      <c r="DJ27" s="1084"/>
      <c r="DK27" s="1085"/>
      <c r="DL27" s="1083"/>
      <c r="DM27" s="1084"/>
      <c r="DN27" s="1084"/>
      <c r="DO27" s="1084"/>
      <c r="DP27" s="1085"/>
      <c r="DQ27" s="1083"/>
      <c r="DR27" s="1084"/>
      <c r="DS27" s="1084"/>
      <c r="DT27" s="1084"/>
      <c r="DU27" s="1085"/>
      <c r="DV27" s="1086"/>
      <c r="DW27" s="1087"/>
      <c r="DX27" s="1087"/>
      <c r="DY27" s="1087"/>
      <c r="DZ27" s="1088"/>
      <c r="EA27" s="247"/>
    </row>
    <row r="28" spans="1:131" s="248" customFormat="1" ht="26.25" customHeight="1" thickTop="1" x14ac:dyDescent="0.15">
      <c r="A28" s="267">
        <v>1</v>
      </c>
      <c r="B28" s="1144" t="s">
        <v>402</v>
      </c>
      <c r="C28" s="1145"/>
      <c r="D28" s="1145"/>
      <c r="E28" s="1145"/>
      <c r="F28" s="1145"/>
      <c r="G28" s="1145"/>
      <c r="H28" s="1145"/>
      <c r="I28" s="1145"/>
      <c r="J28" s="1145"/>
      <c r="K28" s="1145"/>
      <c r="L28" s="1145"/>
      <c r="M28" s="1145"/>
      <c r="N28" s="1145"/>
      <c r="O28" s="1145"/>
      <c r="P28" s="1146"/>
      <c r="Q28" s="1147">
        <v>4128</v>
      </c>
      <c r="R28" s="1148"/>
      <c r="S28" s="1148"/>
      <c r="T28" s="1148"/>
      <c r="U28" s="1148"/>
      <c r="V28" s="1148">
        <v>4092</v>
      </c>
      <c r="W28" s="1148"/>
      <c r="X28" s="1148"/>
      <c r="Y28" s="1148"/>
      <c r="Z28" s="1148"/>
      <c r="AA28" s="1148">
        <v>36</v>
      </c>
      <c r="AB28" s="1148"/>
      <c r="AC28" s="1148"/>
      <c r="AD28" s="1148"/>
      <c r="AE28" s="1149"/>
      <c r="AF28" s="1150">
        <v>36</v>
      </c>
      <c r="AG28" s="1148"/>
      <c r="AH28" s="1148"/>
      <c r="AI28" s="1148"/>
      <c r="AJ28" s="1151"/>
      <c r="AK28" s="1152">
        <v>368</v>
      </c>
      <c r="AL28" s="1140"/>
      <c r="AM28" s="1140"/>
      <c r="AN28" s="1140"/>
      <c r="AO28" s="1140"/>
      <c r="AP28" s="1140" t="s">
        <v>587</v>
      </c>
      <c r="AQ28" s="1140"/>
      <c r="AR28" s="1140"/>
      <c r="AS28" s="1140"/>
      <c r="AT28" s="1140"/>
      <c r="AU28" s="1140" t="s">
        <v>587</v>
      </c>
      <c r="AV28" s="1140"/>
      <c r="AW28" s="1140"/>
      <c r="AX28" s="1140"/>
      <c r="AY28" s="1140"/>
      <c r="AZ28" s="1141" t="s">
        <v>587</v>
      </c>
      <c r="BA28" s="1141"/>
      <c r="BB28" s="1141"/>
      <c r="BC28" s="1141"/>
      <c r="BD28" s="1141"/>
      <c r="BE28" s="1142"/>
      <c r="BF28" s="1142"/>
      <c r="BG28" s="1142"/>
      <c r="BH28" s="1142"/>
      <c r="BI28" s="1143"/>
      <c r="BJ28" s="253"/>
      <c r="BK28" s="253"/>
      <c r="BL28" s="253"/>
      <c r="BM28" s="253"/>
      <c r="BN28" s="253"/>
      <c r="BO28" s="266"/>
      <c r="BP28" s="266"/>
      <c r="BQ28" s="263">
        <v>22</v>
      </c>
      <c r="BR28" s="264"/>
      <c r="BS28" s="1108"/>
      <c r="BT28" s="1109"/>
      <c r="BU28" s="1109"/>
      <c r="BV28" s="1109"/>
      <c r="BW28" s="1109"/>
      <c r="BX28" s="1109"/>
      <c r="BY28" s="1109"/>
      <c r="BZ28" s="1109"/>
      <c r="CA28" s="1109"/>
      <c r="CB28" s="1109"/>
      <c r="CC28" s="1109"/>
      <c r="CD28" s="1109"/>
      <c r="CE28" s="1109"/>
      <c r="CF28" s="1109"/>
      <c r="CG28" s="1110"/>
      <c r="CH28" s="1083"/>
      <c r="CI28" s="1084"/>
      <c r="CJ28" s="1084"/>
      <c r="CK28" s="1084"/>
      <c r="CL28" s="1085"/>
      <c r="CM28" s="1083"/>
      <c r="CN28" s="1084"/>
      <c r="CO28" s="1084"/>
      <c r="CP28" s="1084"/>
      <c r="CQ28" s="1085"/>
      <c r="CR28" s="1083"/>
      <c r="CS28" s="1084"/>
      <c r="CT28" s="1084"/>
      <c r="CU28" s="1084"/>
      <c r="CV28" s="1085"/>
      <c r="CW28" s="1083"/>
      <c r="CX28" s="1084"/>
      <c r="CY28" s="1084"/>
      <c r="CZ28" s="1084"/>
      <c r="DA28" s="1085"/>
      <c r="DB28" s="1083"/>
      <c r="DC28" s="1084"/>
      <c r="DD28" s="1084"/>
      <c r="DE28" s="1084"/>
      <c r="DF28" s="1085"/>
      <c r="DG28" s="1083"/>
      <c r="DH28" s="1084"/>
      <c r="DI28" s="1084"/>
      <c r="DJ28" s="1084"/>
      <c r="DK28" s="1085"/>
      <c r="DL28" s="1083"/>
      <c r="DM28" s="1084"/>
      <c r="DN28" s="1084"/>
      <c r="DO28" s="1084"/>
      <c r="DP28" s="1085"/>
      <c r="DQ28" s="1083"/>
      <c r="DR28" s="1084"/>
      <c r="DS28" s="1084"/>
      <c r="DT28" s="1084"/>
      <c r="DU28" s="1085"/>
      <c r="DV28" s="1086"/>
      <c r="DW28" s="1087"/>
      <c r="DX28" s="1087"/>
      <c r="DY28" s="1087"/>
      <c r="DZ28" s="1088"/>
      <c r="EA28" s="247"/>
    </row>
    <row r="29" spans="1:131" s="248" customFormat="1" ht="26.25" customHeight="1" x14ac:dyDescent="0.15">
      <c r="A29" s="267">
        <v>2</v>
      </c>
      <c r="B29" s="1131" t="s">
        <v>403</v>
      </c>
      <c r="C29" s="1132"/>
      <c r="D29" s="1132"/>
      <c r="E29" s="1132"/>
      <c r="F29" s="1132"/>
      <c r="G29" s="1132"/>
      <c r="H29" s="1132"/>
      <c r="I29" s="1132"/>
      <c r="J29" s="1132"/>
      <c r="K29" s="1132"/>
      <c r="L29" s="1132"/>
      <c r="M29" s="1132"/>
      <c r="N29" s="1132"/>
      <c r="O29" s="1132"/>
      <c r="P29" s="1133"/>
      <c r="Q29" s="1137">
        <v>3716</v>
      </c>
      <c r="R29" s="1138"/>
      <c r="S29" s="1138"/>
      <c r="T29" s="1138"/>
      <c r="U29" s="1138"/>
      <c r="V29" s="1138">
        <v>3615</v>
      </c>
      <c r="W29" s="1138"/>
      <c r="X29" s="1138"/>
      <c r="Y29" s="1138"/>
      <c r="Z29" s="1138"/>
      <c r="AA29" s="1138">
        <v>100</v>
      </c>
      <c r="AB29" s="1138"/>
      <c r="AC29" s="1138"/>
      <c r="AD29" s="1138"/>
      <c r="AE29" s="1139"/>
      <c r="AF29" s="1113">
        <v>100</v>
      </c>
      <c r="AG29" s="1114"/>
      <c r="AH29" s="1114"/>
      <c r="AI29" s="1114"/>
      <c r="AJ29" s="1115"/>
      <c r="AK29" s="1074">
        <v>518</v>
      </c>
      <c r="AL29" s="1064"/>
      <c r="AM29" s="1064"/>
      <c r="AN29" s="1064"/>
      <c r="AO29" s="1064"/>
      <c r="AP29" s="1064" t="s">
        <v>587</v>
      </c>
      <c r="AQ29" s="1064"/>
      <c r="AR29" s="1064"/>
      <c r="AS29" s="1064"/>
      <c r="AT29" s="1064"/>
      <c r="AU29" s="1064" t="s">
        <v>587</v>
      </c>
      <c r="AV29" s="1064"/>
      <c r="AW29" s="1064"/>
      <c r="AX29" s="1064"/>
      <c r="AY29" s="1064"/>
      <c r="AZ29" s="1136" t="s">
        <v>587</v>
      </c>
      <c r="BA29" s="1136"/>
      <c r="BB29" s="1136"/>
      <c r="BC29" s="1136"/>
      <c r="BD29" s="1136"/>
      <c r="BE29" s="1126"/>
      <c r="BF29" s="1126"/>
      <c r="BG29" s="1126"/>
      <c r="BH29" s="1126"/>
      <c r="BI29" s="1127"/>
      <c r="BJ29" s="253"/>
      <c r="BK29" s="253"/>
      <c r="BL29" s="253"/>
      <c r="BM29" s="253"/>
      <c r="BN29" s="253"/>
      <c r="BO29" s="266"/>
      <c r="BP29" s="266"/>
      <c r="BQ29" s="263">
        <v>23</v>
      </c>
      <c r="BR29" s="264"/>
      <c r="BS29" s="1108"/>
      <c r="BT29" s="1109"/>
      <c r="BU29" s="1109"/>
      <c r="BV29" s="1109"/>
      <c r="BW29" s="1109"/>
      <c r="BX29" s="1109"/>
      <c r="BY29" s="1109"/>
      <c r="BZ29" s="1109"/>
      <c r="CA29" s="1109"/>
      <c r="CB29" s="1109"/>
      <c r="CC29" s="1109"/>
      <c r="CD29" s="1109"/>
      <c r="CE29" s="1109"/>
      <c r="CF29" s="1109"/>
      <c r="CG29" s="1110"/>
      <c r="CH29" s="1083"/>
      <c r="CI29" s="1084"/>
      <c r="CJ29" s="1084"/>
      <c r="CK29" s="1084"/>
      <c r="CL29" s="1085"/>
      <c r="CM29" s="1083"/>
      <c r="CN29" s="1084"/>
      <c r="CO29" s="1084"/>
      <c r="CP29" s="1084"/>
      <c r="CQ29" s="1085"/>
      <c r="CR29" s="1083"/>
      <c r="CS29" s="1084"/>
      <c r="CT29" s="1084"/>
      <c r="CU29" s="1084"/>
      <c r="CV29" s="1085"/>
      <c r="CW29" s="1083"/>
      <c r="CX29" s="1084"/>
      <c r="CY29" s="1084"/>
      <c r="CZ29" s="1084"/>
      <c r="DA29" s="1085"/>
      <c r="DB29" s="1083"/>
      <c r="DC29" s="1084"/>
      <c r="DD29" s="1084"/>
      <c r="DE29" s="1084"/>
      <c r="DF29" s="1085"/>
      <c r="DG29" s="1083"/>
      <c r="DH29" s="1084"/>
      <c r="DI29" s="1084"/>
      <c r="DJ29" s="1084"/>
      <c r="DK29" s="1085"/>
      <c r="DL29" s="1083"/>
      <c r="DM29" s="1084"/>
      <c r="DN29" s="1084"/>
      <c r="DO29" s="1084"/>
      <c r="DP29" s="1085"/>
      <c r="DQ29" s="1083"/>
      <c r="DR29" s="1084"/>
      <c r="DS29" s="1084"/>
      <c r="DT29" s="1084"/>
      <c r="DU29" s="1085"/>
      <c r="DV29" s="1086"/>
      <c r="DW29" s="1087"/>
      <c r="DX29" s="1087"/>
      <c r="DY29" s="1087"/>
      <c r="DZ29" s="1088"/>
      <c r="EA29" s="247"/>
    </row>
    <row r="30" spans="1:131" s="248" customFormat="1" ht="26.25" customHeight="1" x14ac:dyDescent="0.15">
      <c r="A30" s="267">
        <v>3</v>
      </c>
      <c r="B30" s="1131" t="s">
        <v>404</v>
      </c>
      <c r="C30" s="1132"/>
      <c r="D30" s="1132"/>
      <c r="E30" s="1132"/>
      <c r="F30" s="1132"/>
      <c r="G30" s="1132"/>
      <c r="H30" s="1132"/>
      <c r="I30" s="1132"/>
      <c r="J30" s="1132"/>
      <c r="K30" s="1132"/>
      <c r="L30" s="1132"/>
      <c r="M30" s="1132"/>
      <c r="N30" s="1132"/>
      <c r="O30" s="1132"/>
      <c r="P30" s="1133"/>
      <c r="Q30" s="1137">
        <v>620</v>
      </c>
      <c r="R30" s="1138"/>
      <c r="S30" s="1138"/>
      <c r="T30" s="1138"/>
      <c r="U30" s="1138"/>
      <c r="V30" s="1138">
        <v>619</v>
      </c>
      <c r="W30" s="1138"/>
      <c r="X30" s="1138"/>
      <c r="Y30" s="1138"/>
      <c r="Z30" s="1138"/>
      <c r="AA30" s="1138">
        <v>1</v>
      </c>
      <c r="AB30" s="1138"/>
      <c r="AC30" s="1138"/>
      <c r="AD30" s="1138"/>
      <c r="AE30" s="1139"/>
      <c r="AF30" s="1113">
        <v>1</v>
      </c>
      <c r="AG30" s="1114"/>
      <c r="AH30" s="1114"/>
      <c r="AI30" s="1114"/>
      <c r="AJ30" s="1115"/>
      <c r="AK30" s="1074">
        <v>167</v>
      </c>
      <c r="AL30" s="1064"/>
      <c r="AM30" s="1064"/>
      <c r="AN30" s="1064"/>
      <c r="AO30" s="1064"/>
      <c r="AP30" s="1064" t="s">
        <v>587</v>
      </c>
      <c r="AQ30" s="1064"/>
      <c r="AR30" s="1064"/>
      <c r="AS30" s="1064"/>
      <c r="AT30" s="1064"/>
      <c r="AU30" s="1064" t="s">
        <v>587</v>
      </c>
      <c r="AV30" s="1064"/>
      <c r="AW30" s="1064"/>
      <c r="AX30" s="1064"/>
      <c r="AY30" s="1064"/>
      <c r="AZ30" s="1136" t="s">
        <v>587</v>
      </c>
      <c r="BA30" s="1136"/>
      <c r="BB30" s="1136"/>
      <c r="BC30" s="1136"/>
      <c r="BD30" s="1136"/>
      <c r="BE30" s="1126"/>
      <c r="BF30" s="1126"/>
      <c r="BG30" s="1126"/>
      <c r="BH30" s="1126"/>
      <c r="BI30" s="1127"/>
      <c r="BJ30" s="253"/>
      <c r="BK30" s="253"/>
      <c r="BL30" s="253"/>
      <c r="BM30" s="253"/>
      <c r="BN30" s="253"/>
      <c r="BO30" s="266"/>
      <c r="BP30" s="266"/>
      <c r="BQ30" s="263">
        <v>24</v>
      </c>
      <c r="BR30" s="264"/>
      <c r="BS30" s="1108"/>
      <c r="BT30" s="1109"/>
      <c r="BU30" s="1109"/>
      <c r="BV30" s="1109"/>
      <c r="BW30" s="1109"/>
      <c r="BX30" s="1109"/>
      <c r="BY30" s="1109"/>
      <c r="BZ30" s="1109"/>
      <c r="CA30" s="1109"/>
      <c r="CB30" s="1109"/>
      <c r="CC30" s="1109"/>
      <c r="CD30" s="1109"/>
      <c r="CE30" s="1109"/>
      <c r="CF30" s="1109"/>
      <c r="CG30" s="1110"/>
      <c r="CH30" s="1083"/>
      <c r="CI30" s="1084"/>
      <c r="CJ30" s="1084"/>
      <c r="CK30" s="1084"/>
      <c r="CL30" s="1085"/>
      <c r="CM30" s="1083"/>
      <c r="CN30" s="1084"/>
      <c r="CO30" s="1084"/>
      <c r="CP30" s="1084"/>
      <c r="CQ30" s="1085"/>
      <c r="CR30" s="1083"/>
      <c r="CS30" s="1084"/>
      <c r="CT30" s="1084"/>
      <c r="CU30" s="1084"/>
      <c r="CV30" s="1085"/>
      <c r="CW30" s="1083"/>
      <c r="CX30" s="1084"/>
      <c r="CY30" s="1084"/>
      <c r="CZ30" s="1084"/>
      <c r="DA30" s="1085"/>
      <c r="DB30" s="1083"/>
      <c r="DC30" s="1084"/>
      <c r="DD30" s="1084"/>
      <c r="DE30" s="1084"/>
      <c r="DF30" s="1085"/>
      <c r="DG30" s="1083"/>
      <c r="DH30" s="1084"/>
      <c r="DI30" s="1084"/>
      <c r="DJ30" s="1084"/>
      <c r="DK30" s="1085"/>
      <c r="DL30" s="1083"/>
      <c r="DM30" s="1084"/>
      <c r="DN30" s="1084"/>
      <c r="DO30" s="1084"/>
      <c r="DP30" s="1085"/>
      <c r="DQ30" s="1083"/>
      <c r="DR30" s="1084"/>
      <c r="DS30" s="1084"/>
      <c r="DT30" s="1084"/>
      <c r="DU30" s="1085"/>
      <c r="DV30" s="1086"/>
      <c r="DW30" s="1087"/>
      <c r="DX30" s="1087"/>
      <c r="DY30" s="1087"/>
      <c r="DZ30" s="1088"/>
      <c r="EA30" s="247"/>
    </row>
    <row r="31" spans="1:131" s="248" customFormat="1" ht="26.25" customHeight="1" x14ac:dyDescent="0.15">
      <c r="A31" s="267">
        <v>4</v>
      </c>
      <c r="B31" s="1131" t="s">
        <v>405</v>
      </c>
      <c r="C31" s="1132"/>
      <c r="D31" s="1132"/>
      <c r="E31" s="1132"/>
      <c r="F31" s="1132"/>
      <c r="G31" s="1132"/>
      <c r="H31" s="1132"/>
      <c r="I31" s="1132"/>
      <c r="J31" s="1132"/>
      <c r="K31" s="1132"/>
      <c r="L31" s="1132"/>
      <c r="M31" s="1132"/>
      <c r="N31" s="1132"/>
      <c r="O31" s="1132"/>
      <c r="P31" s="1133"/>
      <c r="Q31" s="1137">
        <v>5</v>
      </c>
      <c r="R31" s="1138"/>
      <c r="S31" s="1138"/>
      <c r="T31" s="1138"/>
      <c r="U31" s="1138"/>
      <c r="V31" s="1138">
        <v>5</v>
      </c>
      <c r="W31" s="1138"/>
      <c r="X31" s="1138"/>
      <c r="Y31" s="1138"/>
      <c r="Z31" s="1138"/>
      <c r="AA31" s="1138">
        <v>0</v>
      </c>
      <c r="AB31" s="1138"/>
      <c r="AC31" s="1138"/>
      <c r="AD31" s="1138"/>
      <c r="AE31" s="1139"/>
      <c r="AF31" s="1113">
        <v>0</v>
      </c>
      <c r="AG31" s="1114"/>
      <c r="AH31" s="1114"/>
      <c r="AI31" s="1114"/>
      <c r="AJ31" s="1115"/>
      <c r="AK31" s="1074" t="s">
        <v>587</v>
      </c>
      <c r="AL31" s="1064"/>
      <c r="AM31" s="1064"/>
      <c r="AN31" s="1064"/>
      <c r="AO31" s="1064"/>
      <c r="AP31" s="1064" t="s">
        <v>587</v>
      </c>
      <c r="AQ31" s="1064"/>
      <c r="AR31" s="1064"/>
      <c r="AS31" s="1064"/>
      <c r="AT31" s="1064"/>
      <c r="AU31" s="1064" t="s">
        <v>587</v>
      </c>
      <c r="AV31" s="1064"/>
      <c r="AW31" s="1064"/>
      <c r="AX31" s="1064"/>
      <c r="AY31" s="1064"/>
      <c r="AZ31" s="1136" t="s">
        <v>587</v>
      </c>
      <c r="BA31" s="1136"/>
      <c r="BB31" s="1136"/>
      <c r="BC31" s="1136"/>
      <c r="BD31" s="1136"/>
      <c r="BE31" s="1126"/>
      <c r="BF31" s="1126"/>
      <c r="BG31" s="1126"/>
      <c r="BH31" s="1126"/>
      <c r="BI31" s="1127"/>
      <c r="BJ31" s="253"/>
      <c r="BK31" s="253"/>
      <c r="BL31" s="253"/>
      <c r="BM31" s="253"/>
      <c r="BN31" s="253"/>
      <c r="BO31" s="266"/>
      <c r="BP31" s="266"/>
      <c r="BQ31" s="263">
        <v>25</v>
      </c>
      <c r="BR31" s="264"/>
      <c r="BS31" s="1108"/>
      <c r="BT31" s="1109"/>
      <c r="BU31" s="1109"/>
      <c r="BV31" s="1109"/>
      <c r="BW31" s="1109"/>
      <c r="BX31" s="1109"/>
      <c r="BY31" s="1109"/>
      <c r="BZ31" s="1109"/>
      <c r="CA31" s="1109"/>
      <c r="CB31" s="1109"/>
      <c r="CC31" s="1109"/>
      <c r="CD31" s="1109"/>
      <c r="CE31" s="1109"/>
      <c r="CF31" s="1109"/>
      <c r="CG31" s="1110"/>
      <c r="CH31" s="1083"/>
      <c r="CI31" s="1084"/>
      <c r="CJ31" s="1084"/>
      <c r="CK31" s="1084"/>
      <c r="CL31" s="1085"/>
      <c r="CM31" s="1083"/>
      <c r="CN31" s="1084"/>
      <c r="CO31" s="1084"/>
      <c r="CP31" s="1084"/>
      <c r="CQ31" s="1085"/>
      <c r="CR31" s="1083"/>
      <c r="CS31" s="1084"/>
      <c r="CT31" s="1084"/>
      <c r="CU31" s="1084"/>
      <c r="CV31" s="1085"/>
      <c r="CW31" s="1083"/>
      <c r="CX31" s="1084"/>
      <c r="CY31" s="1084"/>
      <c r="CZ31" s="1084"/>
      <c r="DA31" s="1085"/>
      <c r="DB31" s="1083"/>
      <c r="DC31" s="1084"/>
      <c r="DD31" s="1084"/>
      <c r="DE31" s="1084"/>
      <c r="DF31" s="1085"/>
      <c r="DG31" s="1083"/>
      <c r="DH31" s="1084"/>
      <c r="DI31" s="1084"/>
      <c r="DJ31" s="1084"/>
      <c r="DK31" s="1085"/>
      <c r="DL31" s="1083"/>
      <c r="DM31" s="1084"/>
      <c r="DN31" s="1084"/>
      <c r="DO31" s="1084"/>
      <c r="DP31" s="1085"/>
      <c r="DQ31" s="1083"/>
      <c r="DR31" s="1084"/>
      <c r="DS31" s="1084"/>
      <c r="DT31" s="1084"/>
      <c r="DU31" s="1085"/>
      <c r="DV31" s="1086"/>
      <c r="DW31" s="1087"/>
      <c r="DX31" s="1087"/>
      <c r="DY31" s="1087"/>
      <c r="DZ31" s="1088"/>
      <c r="EA31" s="247"/>
    </row>
    <row r="32" spans="1:131" s="248" customFormat="1" ht="26.25" customHeight="1" x14ac:dyDescent="0.15">
      <c r="A32" s="267">
        <v>5</v>
      </c>
      <c r="B32" s="1131" t="s">
        <v>406</v>
      </c>
      <c r="C32" s="1132"/>
      <c r="D32" s="1132"/>
      <c r="E32" s="1132"/>
      <c r="F32" s="1132"/>
      <c r="G32" s="1132"/>
      <c r="H32" s="1132"/>
      <c r="I32" s="1132"/>
      <c r="J32" s="1132"/>
      <c r="K32" s="1132"/>
      <c r="L32" s="1132"/>
      <c r="M32" s="1132"/>
      <c r="N32" s="1132"/>
      <c r="O32" s="1132"/>
      <c r="P32" s="1133"/>
      <c r="Q32" s="1137">
        <v>966</v>
      </c>
      <c r="R32" s="1138"/>
      <c r="S32" s="1138"/>
      <c r="T32" s="1138"/>
      <c r="U32" s="1138"/>
      <c r="V32" s="1138">
        <v>915</v>
      </c>
      <c r="W32" s="1138"/>
      <c r="X32" s="1138"/>
      <c r="Y32" s="1138"/>
      <c r="Z32" s="1138"/>
      <c r="AA32" s="1138">
        <v>50</v>
      </c>
      <c r="AB32" s="1138"/>
      <c r="AC32" s="1138"/>
      <c r="AD32" s="1138"/>
      <c r="AE32" s="1139"/>
      <c r="AF32" s="1113">
        <v>1275</v>
      </c>
      <c r="AG32" s="1114"/>
      <c r="AH32" s="1114"/>
      <c r="AI32" s="1114"/>
      <c r="AJ32" s="1115"/>
      <c r="AK32" s="1074">
        <v>293</v>
      </c>
      <c r="AL32" s="1064"/>
      <c r="AM32" s="1064"/>
      <c r="AN32" s="1064"/>
      <c r="AO32" s="1064"/>
      <c r="AP32" s="1064">
        <v>2944</v>
      </c>
      <c r="AQ32" s="1064"/>
      <c r="AR32" s="1064"/>
      <c r="AS32" s="1064"/>
      <c r="AT32" s="1064"/>
      <c r="AU32" s="1064">
        <v>2167</v>
      </c>
      <c r="AV32" s="1064"/>
      <c r="AW32" s="1064"/>
      <c r="AX32" s="1064"/>
      <c r="AY32" s="1064"/>
      <c r="AZ32" s="1136" t="s">
        <v>587</v>
      </c>
      <c r="BA32" s="1136"/>
      <c r="BB32" s="1136"/>
      <c r="BC32" s="1136"/>
      <c r="BD32" s="1136"/>
      <c r="BE32" s="1126" t="s">
        <v>407</v>
      </c>
      <c r="BF32" s="1126"/>
      <c r="BG32" s="1126"/>
      <c r="BH32" s="1126"/>
      <c r="BI32" s="1127"/>
      <c r="BJ32" s="253"/>
      <c r="BK32" s="253"/>
      <c r="BL32" s="253"/>
      <c r="BM32" s="253"/>
      <c r="BN32" s="253"/>
      <c r="BO32" s="266"/>
      <c r="BP32" s="266"/>
      <c r="BQ32" s="263">
        <v>26</v>
      </c>
      <c r="BR32" s="264"/>
      <c r="BS32" s="1108"/>
      <c r="BT32" s="1109"/>
      <c r="BU32" s="1109"/>
      <c r="BV32" s="1109"/>
      <c r="BW32" s="1109"/>
      <c r="BX32" s="1109"/>
      <c r="BY32" s="1109"/>
      <c r="BZ32" s="1109"/>
      <c r="CA32" s="1109"/>
      <c r="CB32" s="1109"/>
      <c r="CC32" s="1109"/>
      <c r="CD32" s="1109"/>
      <c r="CE32" s="1109"/>
      <c r="CF32" s="1109"/>
      <c r="CG32" s="1110"/>
      <c r="CH32" s="1083"/>
      <c r="CI32" s="1084"/>
      <c r="CJ32" s="1084"/>
      <c r="CK32" s="1084"/>
      <c r="CL32" s="1085"/>
      <c r="CM32" s="1083"/>
      <c r="CN32" s="1084"/>
      <c r="CO32" s="1084"/>
      <c r="CP32" s="1084"/>
      <c r="CQ32" s="1085"/>
      <c r="CR32" s="1083"/>
      <c r="CS32" s="1084"/>
      <c r="CT32" s="1084"/>
      <c r="CU32" s="1084"/>
      <c r="CV32" s="1085"/>
      <c r="CW32" s="1083"/>
      <c r="CX32" s="1084"/>
      <c r="CY32" s="1084"/>
      <c r="CZ32" s="1084"/>
      <c r="DA32" s="1085"/>
      <c r="DB32" s="1083"/>
      <c r="DC32" s="1084"/>
      <c r="DD32" s="1084"/>
      <c r="DE32" s="1084"/>
      <c r="DF32" s="1085"/>
      <c r="DG32" s="1083"/>
      <c r="DH32" s="1084"/>
      <c r="DI32" s="1084"/>
      <c r="DJ32" s="1084"/>
      <c r="DK32" s="1085"/>
      <c r="DL32" s="1083"/>
      <c r="DM32" s="1084"/>
      <c r="DN32" s="1084"/>
      <c r="DO32" s="1084"/>
      <c r="DP32" s="1085"/>
      <c r="DQ32" s="1083"/>
      <c r="DR32" s="1084"/>
      <c r="DS32" s="1084"/>
      <c r="DT32" s="1084"/>
      <c r="DU32" s="1085"/>
      <c r="DV32" s="1086"/>
      <c r="DW32" s="1087"/>
      <c r="DX32" s="1087"/>
      <c r="DY32" s="1087"/>
      <c r="DZ32" s="1088"/>
      <c r="EA32" s="247"/>
    </row>
    <row r="33" spans="1:131" s="248" customFormat="1" ht="26.25" customHeight="1" x14ac:dyDescent="0.15">
      <c r="A33" s="267">
        <v>6</v>
      </c>
      <c r="B33" s="1131" t="s">
        <v>408</v>
      </c>
      <c r="C33" s="1132"/>
      <c r="D33" s="1132"/>
      <c r="E33" s="1132"/>
      <c r="F33" s="1132"/>
      <c r="G33" s="1132"/>
      <c r="H33" s="1132"/>
      <c r="I33" s="1132"/>
      <c r="J33" s="1132"/>
      <c r="K33" s="1132"/>
      <c r="L33" s="1132"/>
      <c r="M33" s="1132"/>
      <c r="N33" s="1132"/>
      <c r="O33" s="1132"/>
      <c r="P33" s="1133"/>
      <c r="Q33" s="1137">
        <v>70</v>
      </c>
      <c r="R33" s="1138"/>
      <c r="S33" s="1138"/>
      <c r="T33" s="1138"/>
      <c r="U33" s="1138"/>
      <c r="V33" s="1138">
        <v>70</v>
      </c>
      <c r="W33" s="1138"/>
      <c r="X33" s="1138"/>
      <c r="Y33" s="1138"/>
      <c r="Z33" s="1138"/>
      <c r="AA33" s="1138" t="s">
        <v>587</v>
      </c>
      <c r="AB33" s="1138"/>
      <c r="AC33" s="1138"/>
      <c r="AD33" s="1138"/>
      <c r="AE33" s="1139"/>
      <c r="AF33" s="1113" t="s">
        <v>409</v>
      </c>
      <c r="AG33" s="1114"/>
      <c r="AH33" s="1114"/>
      <c r="AI33" s="1114"/>
      <c r="AJ33" s="1115"/>
      <c r="AK33" s="1074">
        <v>58</v>
      </c>
      <c r="AL33" s="1064"/>
      <c r="AM33" s="1064"/>
      <c r="AN33" s="1064"/>
      <c r="AO33" s="1064"/>
      <c r="AP33" s="1064">
        <v>370</v>
      </c>
      <c r="AQ33" s="1064"/>
      <c r="AR33" s="1064"/>
      <c r="AS33" s="1064"/>
      <c r="AT33" s="1064"/>
      <c r="AU33" s="1064">
        <v>255</v>
      </c>
      <c r="AV33" s="1064"/>
      <c r="AW33" s="1064"/>
      <c r="AX33" s="1064"/>
      <c r="AY33" s="1064"/>
      <c r="AZ33" s="1136" t="s">
        <v>587</v>
      </c>
      <c r="BA33" s="1136"/>
      <c r="BB33" s="1136"/>
      <c r="BC33" s="1136"/>
      <c r="BD33" s="1136"/>
      <c r="BE33" s="1126" t="s">
        <v>410</v>
      </c>
      <c r="BF33" s="1126"/>
      <c r="BG33" s="1126"/>
      <c r="BH33" s="1126"/>
      <c r="BI33" s="1127"/>
      <c r="BJ33" s="253"/>
      <c r="BK33" s="253"/>
      <c r="BL33" s="253"/>
      <c r="BM33" s="253"/>
      <c r="BN33" s="253"/>
      <c r="BO33" s="266"/>
      <c r="BP33" s="266"/>
      <c r="BQ33" s="263">
        <v>27</v>
      </c>
      <c r="BR33" s="264"/>
      <c r="BS33" s="1108"/>
      <c r="BT33" s="1109"/>
      <c r="BU33" s="1109"/>
      <c r="BV33" s="1109"/>
      <c r="BW33" s="1109"/>
      <c r="BX33" s="1109"/>
      <c r="BY33" s="1109"/>
      <c r="BZ33" s="1109"/>
      <c r="CA33" s="1109"/>
      <c r="CB33" s="1109"/>
      <c r="CC33" s="1109"/>
      <c r="CD33" s="1109"/>
      <c r="CE33" s="1109"/>
      <c r="CF33" s="1109"/>
      <c r="CG33" s="1110"/>
      <c r="CH33" s="1083"/>
      <c r="CI33" s="1084"/>
      <c r="CJ33" s="1084"/>
      <c r="CK33" s="1084"/>
      <c r="CL33" s="1085"/>
      <c r="CM33" s="1083"/>
      <c r="CN33" s="1084"/>
      <c r="CO33" s="1084"/>
      <c r="CP33" s="1084"/>
      <c r="CQ33" s="1085"/>
      <c r="CR33" s="1083"/>
      <c r="CS33" s="1084"/>
      <c r="CT33" s="1084"/>
      <c r="CU33" s="1084"/>
      <c r="CV33" s="1085"/>
      <c r="CW33" s="1083"/>
      <c r="CX33" s="1084"/>
      <c r="CY33" s="1084"/>
      <c r="CZ33" s="1084"/>
      <c r="DA33" s="1085"/>
      <c r="DB33" s="1083"/>
      <c r="DC33" s="1084"/>
      <c r="DD33" s="1084"/>
      <c r="DE33" s="1084"/>
      <c r="DF33" s="1085"/>
      <c r="DG33" s="1083"/>
      <c r="DH33" s="1084"/>
      <c r="DI33" s="1084"/>
      <c r="DJ33" s="1084"/>
      <c r="DK33" s="1085"/>
      <c r="DL33" s="1083"/>
      <c r="DM33" s="1084"/>
      <c r="DN33" s="1084"/>
      <c r="DO33" s="1084"/>
      <c r="DP33" s="1085"/>
      <c r="DQ33" s="1083"/>
      <c r="DR33" s="1084"/>
      <c r="DS33" s="1084"/>
      <c r="DT33" s="1084"/>
      <c r="DU33" s="1085"/>
      <c r="DV33" s="1086"/>
      <c r="DW33" s="1087"/>
      <c r="DX33" s="1087"/>
      <c r="DY33" s="1087"/>
      <c r="DZ33" s="1088"/>
      <c r="EA33" s="247"/>
    </row>
    <row r="34" spans="1:131" s="248" customFormat="1" ht="26.25" customHeight="1" x14ac:dyDescent="0.15">
      <c r="A34" s="267">
        <v>7</v>
      </c>
      <c r="B34" s="1131" t="s">
        <v>411</v>
      </c>
      <c r="C34" s="1132"/>
      <c r="D34" s="1132"/>
      <c r="E34" s="1132"/>
      <c r="F34" s="1132"/>
      <c r="G34" s="1132"/>
      <c r="H34" s="1132"/>
      <c r="I34" s="1132"/>
      <c r="J34" s="1132"/>
      <c r="K34" s="1132"/>
      <c r="L34" s="1132"/>
      <c r="M34" s="1132"/>
      <c r="N34" s="1132"/>
      <c r="O34" s="1132"/>
      <c r="P34" s="1133"/>
      <c r="Q34" s="1137">
        <v>1231</v>
      </c>
      <c r="R34" s="1138"/>
      <c r="S34" s="1138"/>
      <c r="T34" s="1138"/>
      <c r="U34" s="1138"/>
      <c r="V34" s="1138">
        <v>1225</v>
      </c>
      <c r="W34" s="1138"/>
      <c r="X34" s="1138"/>
      <c r="Y34" s="1138"/>
      <c r="Z34" s="1138"/>
      <c r="AA34" s="1138">
        <v>6</v>
      </c>
      <c r="AB34" s="1138"/>
      <c r="AC34" s="1138"/>
      <c r="AD34" s="1138"/>
      <c r="AE34" s="1139"/>
      <c r="AF34" s="1113" t="s">
        <v>409</v>
      </c>
      <c r="AG34" s="1114"/>
      <c r="AH34" s="1114"/>
      <c r="AI34" s="1114"/>
      <c r="AJ34" s="1115"/>
      <c r="AK34" s="1074">
        <v>665</v>
      </c>
      <c r="AL34" s="1064"/>
      <c r="AM34" s="1064"/>
      <c r="AN34" s="1064"/>
      <c r="AO34" s="1064"/>
      <c r="AP34" s="1064">
        <v>6836</v>
      </c>
      <c r="AQ34" s="1064"/>
      <c r="AR34" s="1064"/>
      <c r="AS34" s="1064"/>
      <c r="AT34" s="1064"/>
      <c r="AU34" s="1064">
        <v>6132</v>
      </c>
      <c r="AV34" s="1064"/>
      <c r="AW34" s="1064"/>
      <c r="AX34" s="1064"/>
      <c r="AY34" s="1064"/>
      <c r="AZ34" s="1136" t="s">
        <v>587</v>
      </c>
      <c r="BA34" s="1136"/>
      <c r="BB34" s="1136"/>
      <c r="BC34" s="1136"/>
      <c r="BD34" s="1136"/>
      <c r="BE34" s="1126" t="s">
        <v>410</v>
      </c>
      <c r="BF34" s="1126"/>
      <c r="BG34" s="1126"/>
      <c r="BH34" s="1126"/>
      <c r="BI34" s="1127"/>
      <c r="BJ34" s="253"/>
      <c r="BK34" s="253"/>
      <c r="BL34" s="253"/>
      <c r="BM34" s="253"/>
      <c r="BN34" s="253"/>
      <c r="BO34" s="266"/>
      <c r="BP34" s="266"/>
      <c r="BQ34" s="263">
        <v>28</v>
      </c>
      <c r="BR34" s="264"/>
      <c r="BS34" s="1108"/>
      <c r="BT34" s="1109"/>
      <c r="BU34" s="1109"/>
      <c r="BV34" s="1109"/>
      <c r="BW34" s="1109"/>
      <c r="BX34" s="1109"/>
      <c r="BY34" s="1109"/>
      <c r="BZ34" s="1109"/>
      <c r="CA34" s="1109"/>
      <c r="CB34" s="1109"/>
      <c r="CC34" s="1109"/>
      <c r="CD34" s="1109"/>
      <c r="CE34" s="1109"/>
      <c r="CF34" s="1109"/>
      <c r="CG34" s="1110"/>
      <c r="CH34" s="1083"/>
      <c r="CI34" s="1084"/>
      <c r="CJ34" s="1084"/>
      <c r="CK34" s="1084"/>
      <c r="CL34" s="1085"/>
      <c r="CM34" s="1083"/>
      <c r="CN34" s="1084"/>
      <c r="CO34" s="1084"/>
      <c r="CP34" s="1084"/>
      <c r="CQ34" s="1085"/>
      <c r="CR34" s="1083"/>
      <c r="CS34" s="1084"/>
      <c r="CT34" s="1084"/>
      <c r="CU34" s="1084"/>
      <c r="CV34" s="1085"/>
      <c r="CW34" s="1083"/>
      <c r="CX34" s="1084"/>
      <c r="CY34" s="1084"/>
      <c r="CZ34" s="1084"/>
      <c r="DA34" s="1085"/>
      <c r="DB34" s="1083"/>
      <c r="DC34" s="1084"/>
      <c r="DD34" s="1084"/>
      <c r="DE34" s="1084"/>
      <c r="DF34" s="1085"/>
      <c r="DG34" s="1083"/>
      <c r="DH34" s="1084"/>
      <c r="DI34" s="1084"/>
      <c r="DJ34" s="1084"/>
      <c r="DK34" s="1085"/>
      <c r="DL34" s="1083"/>
      <c r="DM34" s="1084"/>
      <c r="DN34" s="1084"/>
      <c r="DO34" s="1084"/>
      <c r="DP34" s="1085"/>
      <c r="DQ34" s="1083"/>
      <c r="DR34" s="1084"/>
      <c r="DS34" s="1084"/>
      <c r="DT34" s="1084"/>
      <c r="DU34" s="1085"/>
      <c r="DV34" s="1086"/>
      <c r="DW34" s="1087"/>
      <c r="DX34" s="1087"/>
      <c r="DY34" s="1087"/>
      <c r="DZ34" s="1088"/>
      <c r="EA34" s="247"/>
    </row>
    <row r="35" spans="1:131" s="248" customFormat="1" ht="26.25" customHeight="1" x14ac:dyDescent="0.15">
      <c r="A35" s="267">
        <v>8</v>
      </c>
      <c r="B35" s="1131" t="s">
        <v>412</v>
      </c>
      <c r="C35" s="1132"/>
      <c r="D35" s="1132"/>
      <c r="E35" s="1132"/>
      <c r="F35" s="1132"/>
      <c r="G35" s="1132"/>
      <c r="H35" s="1132"/>
      <c r="I35" s="1132"/>
      <c r="J35" s="1132"/>
      <c r="K35" s="1132"/>
      <c r="L35" s="1132"/>
      <c r="M35" s="1132"/>
      <c r="N35" s="1132"/>
      <c r="O35" s="1132"/>
      <c r="P35" s="1133"/>
      <c r="Q35" s="1137">
        <v>275</v>
      </c>
      <c r="R35" s="1138"/>
      <c r="S35" s="1138"/>
      <c r="T35" s="1138"/>
      <c r="U35" s="1138"/>
      <c r="V35" s="1138">
        <v>275</v>
      </c>
      <c r="W35" s="1138"/>
      <c r="X35" s="1138"/>
      <c r="Y35" s="1138"/>
      <c r="Z35" s="1138"/>
      <c r="AA35" s="1138" t="s">
        <v>587</v>
      </c>
      <c r="AB35" s="1138"/>
      <c r="AC35" s="1138"/>
      <c r="AD35" s="1138"/>
      <c r="AE35" s="1139"/>
      <c r="AF35" s="1113" t="s">
        <v>409</v>
      </c>
      <c r="AG35" s="1114"/>
      <c r="AH35" s="1114"/>
      <c r="AI35" s="1114"/>
      <c r="AJ35" s="1115"/>
      <c r="AK35" s="1074">
        <v>155</v>
      </c>
      <c r="AL35" s="1064"/>
      <c r="AM35" s="1064"/>
      <c r="AN35" s="1064"/>
      <c r="AO35" s="1064"/>
      <c r="AP35" s="1064">
        <v>647</v>
      </c>
      <c r="AQ35" s="1064"/>
      <c r="AR35" s="1064"/>
      <c r="AS35" s="1064"/>
      <c r="AT35" s="1064"/>
      <c r="AU35" s="1064">
        <v>647</v>
      </c>
      <c r="AV35" s="1064"/>
      <c r="AW35" s="1064"/>
      <c r="AX35" s="1064"/>
      <c r="AY35" s="1064"/>
      <c r="AZ35" s="1136" t="s">
        <v>587</v>
      </c>
      <c r="BA35" s="1136"/>
      <c r="BB35" s="1136"/>
      <c r="BC35" s="1136"/>
      <c r="BD35" s="1136"/>
      <c r="BE35" s="1126" t="s">
        <v>410</v>
      </c>
      <c r="BF35" s="1126"/>
      <c r="BG35" s="1126"/>
      <c r="BH35" s="1126"/>
      <c r="BI35" s="1127"/>
      <c r="BJ35" s="253"/>
      <c r="BK35" s="253"/>
      <c r="BL35" s="253"/>
      <c r="BM35" s="253"/>
      <c r="BN35" s="253"/>
      <c r="BO35" s="266"/>
      <c r="BP35" s="266"/>
      <c r="BQ35" s="263">
        <v>29</v>
      </c>
      <c r="BR35" s="264"/>
      <c r="BS35" s="1108"/>
      <c r="BT35" s="1109"/>
      <c r="BU35" s="1109"/>
      <c r="BV35" s="1109"/>
      <c r="BW35" s="1109"/>
      <c r="BX35" s="1109"/>
      <c r="BY35" s="1109"/>
      <c r="BZ35" s="1109"/>
      <c r="CA35" s="1109"/>
      <c r="CB35" s="1109"/>
      <c r="CC35" s="1109"/>
      <c r="CD35" s="1109"/>
      <c r="CE35" s="1109"/>
      <c r="CF35" s="1109"/>
      <c r="CG35" s="1110"/>
      <c r="CH35" s="1083"/>
      <c r="CI35" s="1084"/>
      <c r="CJ35" s="1084"/>
      <c r="CK35" s="1084"/>
      <c r="CL35" s="1085"/>
      <c r="CM35" s="1083"/>
      <c r="CN35" s="1084"/>
      <c r="CO35" s="1084"/>
      <c r="CP35" s="1084"/>
      <c r="CQ35" s="1085"/>
      <c r="CR35" s="1083"/>
      <c r="CS35" s="1084"/>
      <c r="CT35" s="1084"/>
      <c r="CU35" s="1084"/>
      <c r="CV35" s="1085"/>
      <c r="CW35" s="1083"/>
      <c r="CX35" s="1084"/>
      <c r="CY35" s="1084"/>
      <c r="CZ35" s="1084"/>
      <c r="DA35" s="1085"/>
      <c r="DB35" s="1083"/>
      <c r="DC35" s="1084"/>
      <c r="DD35" s="1084"/>
      <c r="DE35" s="1084"/>
      <c r="DF35" s="1085"/>
      <c r="DG35" s="1083"/>
      <c r="DH35" s="1084"/>
      <c r="DI35" s="1084"/>
      <c r="DJ35" s="1084"/>
      <c r="DK35" s="1085"/>
      <c r="DL35" s="1083"/>
      <c r="DM35" s="1084"/>
      <c r="DN35" s="1084"/>
      <c r="DO35" s="1084"/>
      <c r="DP35" s="1085"/>
      <c r="DQ35" s="1083"/>
      <c r="DR35" s="1084"/>
      <c r="DS35" s="1084"/>
      <c r="DT35" s="1084"/>
      <c r="DU35" s="1085"/>
      <c r="DV35" s="1086"/>
      <c r="DW35" s="1087"/>
      <c r="DX35" s="1087"/>
      <c r="DY35" s="1087"/>
      <c r="DZ35" s="1088"/>
      <c r="EA35" s="247"/>
    </row>
    <row r="36" spans="1:131" s="248" customFormat="1" ht="26.25" customHeight="1" x14ac:dyDescent="0.15">
      <c r="A36" s="267">
        <v>9</v>
      </c>
      <c r="B36" s="1131"/>
      <c r="C36" s="1132"/>
      <c r="D36" s="1132"/>
      <c r="E36" s="1132"/>
      <c r="F36" s="1132"/>
      <c r="G36" s="1132"/>
      <c r="H36" s="1132"/>
      <c r="I36" s="1132"/>
      <c r="J36" s="1132"/>
      <c r="K36" s="1132"/>
      <c r="L36" s="1132"/>
      <c r="M36" s="1132"/>
      <c r="N36" s="1132"/>
      <c r="O36" s="1132"/>
      <c r="P36" s="1133"/>
      <c r="Q36" s="1137"/>
      <c r="R36" s="1138"/>
      <c r="S36" s="1138"/>
      <c r="T36" s="1138"/>
      <c r="U36" s="1138"/>
      <c r="V36" s="1138"/>
      <c r="W36" s="1138"/>
      <c r="X36" s="1138"/>
      <c r="Y36" s="1138"/>
      <c r="Z36" s="1138"/>
      <c r="AA36" s="1138"/>
      <c r="AB36" s="1138"/>
      <c r="AC36" s="1138"/>
      <c r="AD36" s="1138"/>
      <c r="AE36" s="1139"/>
      <c r="AF36" s="1113"/>
      <c r="AG36" s="1114"/>
      <c r="AH36" s="1114"/>
      <c r="AI36" s="1114"/>
      <c r="AJ36" s="1115"/>
      <c r="AK36" s="1074"/>
      <c r="AL36" s="1064"/>
      <c r="AM36" s="1064"/>
      <c r="AN36" s="1064"/>
      <c r="AO36" s="1064"/>
      <c r="AP36" s="1064"/>
      <c r="AQ36" s="1064"/>
      <c r="AR36" s="1064"/>
      <c r="AS36" s="1064"/>
      <c r="AT36" s="1064"/>
      <c r="AU36" s="1064"/>
      <c r="AV36" s="1064"/>
      <c r="AW36" s="1064"/>
      <c r="AX36" s="1064"/>
      <c r="AY36" s="1064"/>
      <c r="AZ36" s="1136"/>
      <c r="BA36" s="1136"/>
      <c r="BB36" s="1136"/>
      <c r="BC36" s="1136"/>
      <c r="BD36" s="1136"/>
      <c r="BE36" s="1126"/>
      <c r="BF36" s="1126"/>
      <c r="BG36" s="1126"/>
      <c r="BH36" s="1126"/>
      <c r="BI36" s="1127"/>
      <c r="BJ36" s="253"/>
      <c r="BK36" s="253"/>
      <c r="BL36" s="253"/>
      <c r="BM36" s="253"/>
      <c r="BN36" s="253"/>
      <c r="BO36" s="266"/>
      <c r="BP36" s="266"/>
      <c r="BQ36" s="263">
        <v>30</v>
      </c>
      <c r="BR36" s="264"/>
      <c r="BS36" s="1108"/>
      <c r="BT36" s="1109"/>
      <c r="BU36" s="1109"/>
      <c r="BV36" s="1109"/>
      <c r="BW36" s="1109"/>
      <c r="BX36" s="1109"/>
      <c r="BY36" s="1109"/>
      <c r="BZ36" s="1109"/>
      <c r="CA36" s="1109"/>
      <c r="CB36" s="1109"/>
      <c r="CC36" s="1109"/>
      <c r="CD36" s="1109"/>
      <c r="CE36" s="1109"/>
      <c r="CF36" s="1109"/>
      <c r="CG36" s="1110"/>
      <c r="CH36" s="1083"/>
      <c r="CI36" s="1084"/>
      <c r="CJ36" s="1084"/>
      <c r="CK36" s="1084"/>
      <c r="CL36" s="1085"/>
      <c r="CM36" s="1083"/>
      <c r="CN36" s="1084"/>
      <c r="CO36" s="1084"/>
      <c r="CP36" s="1084"/>
      <c r="CQ36" s="1085"/>
      <c r="CR36" s="1083"/>
      <c r="CS36" s="1084"/>
      <c r="CT36" s="1084"/>
      <c r="CU36" s="1084"/>
      <c r="CV36" s="1085"/>
      <c r="CW36" s="1083"/>
      <c r="CX36" s="1084"/>
      <c r="CY36" s="1084"/>
      <c r="CZ36" s="1084"/>
      <c r="DA36" s="1085"/>
      <c r="DB36" s="1083"/>
      <c r="DC36" s="1084"/>
      <c r="DD36" s="1084"/>
      <c r="DE36" s="1084"/>
      <c r="DF36" s="1085"/>
      <c r="DG36" s="1083"/>
      <c r="DH36" s="1084"/>
      <c r="DI36" s="1084"/>
      <c r="DJ36" s="1084"/>
      <c r="DK36" s="1085"/>
      <c r="DL36" s="1083"/>
      <c r="DM36" s="1084"/>
      <c r="DN36" s="1084"/>
      <c r="DO36" s="1084"/>
      <c r="DP36" s="1085"/>
      <c r="DQ36" s="1083"/>
      <c r="DR36" s="1084"/>
      <c r="DS36" s="1084"/>
      <c r="DT36" s="1084"/>
      <c r="DU36" s="1085"/>
      <c r="DV36" s="1086"/>
      <c r="DW36" s="1087"/>
      <c r="DX36" s="1087"/>
      <c r="DY36" s="1087"/>
      <c r="DZ36" s="1088"/>
      <c r="EA36" s="247"/>
    </row>
    <row r="37" spans="1:131" s="248" customFormat="1" ht="26.25" customHeight="1" x14ac:dyDescent="0.15">
      <c r="A37" s="267">
        <v>10</v>
      </c>
      <c r="B37" s="1131"/>
      <c r="C37" s="1132"/>
      <c r="D37" s="1132"/>
      <c r="E37" s="1132"/>
      <c r="F37" s="1132"/>
      <c r="G37" s="1132"/>
      <c r="H37" s="1132"/>
      <c r="I37" s="1132"/>
      <c r="J37" s="1132"/>
      <c r="K37" s="1132"/>
      <c r="L37" s="1132"/>
      <c r="M37" s="1132"/>
      <c r="N37" s="1132"/>
      <c r="O37" s="1132"/>
      <c r="P37" s="1133"/>
      <c r="Q37" s="1137"/>
      <c r="R37" s="1138"/>
      <c r="S37" s="1138"/>
      <c r="T37" s="1138"/>
      <c r="U37" s="1138"/>
      <c r="V37" s="1138"/>
      <c r="W37" s="1138"/>
      <c r="X37" s="1138"/>
      <c r="Y37" s="1138"/>
      <c r="Z37" s="1138"/>
      <c r="AA37" s="1138"/>
      <c r="AB37" s="1138"/>
      <c r="AC37" s="1138"/>
      <c r="AD37" s="1138"/>
      <c r="AE37" s="1139"/>
      <c r="AF37" s="1113"/>
      <c r="AG37" s="1114"/>
      <c r="AH37" s="1114"/>
      <c r="AI37" s="1114"/>
      <c r="AJ37" s="1115"/>
      <c r="AK37" s="1074"/>
      <c r="AL37" s="1064"/>
      <c r="AM37" s="1064"/>
      <c r="AN37" s="1064"/>
      <c r="AO37" s="1064"/>
      <c r="AP37" s="1064"/>
      <c r="AQ37" s="1064"/>
      <c r="AR37" s="1064"/>
      <c r="AS37" s="1064"/>
      <c r="AT37" s="1064"/>
      <c r="AU37" s="1064"/>
      <c r="AV37" s="1064"/>
      <c r="AW37" s="1064"/>
      <c r="AX37" s="1064"/>
      <c r="AY37" s="1064"/>
      <c r="AZ37" s="1136"/>
      <c r="BA37" s="1136"/>
      <c r="BB37" s="1136"/>
      <c r="BC37" s="1136"/>
      <c r="BD37" s="1136"/>
      <c r="BE37" s="1126"/>
      <c r="BF37" s="1126"/>
      <c r="BG37" s="1126"/>
      <c r="BH37" s="1126"/>
      <c r="BI37" s="1127"/>
      <c r="BJ37" s="253"/>
      <c r="BK37" s="253"/>
      <c r="BL37" s="253"/>
      <c r="BM37" s="253"/>
      <c r="BN37" s="253"/>
      <c r="BO37" s="266"/>
      <c r="BP37" s="266"/>
      <c r="BQ37" s="263">
        <v>31</v>
      </c>
      <c r="BR37" s="264"/>
      <c r="BS37" s="1108"/>
      <c r="BT37" s="1109"/>
      <c r="BU37" s="1109"/>
      <c r="BV37" s="1109"/>
      <c r="BW37" s="1109"/>
      <c r="BX37" s="1109"/>
      <c r="BY37" s="1109"/>
      <c r="BZ37" s="1109"/>
      <c r="CA37" s="1109"/>
      <c r="CB37" s="1109"/>
      <c r="CC37" s="1109"/>
      <c r="CD37" s="1109"/>
      <c r="CE37" s="1109"/>
      <c r="CF37" s="1109"/>
      <c r="CG37" s="1110"/>
      <c r="CH37" s="1083"/>
      <c r="CI37" s="1084"/>
      <c r="CJ37" s="1084"/>
      <c r="CK37" s="1084"/>
      <c r="CL37" s="1085"/>
      <c r="CM37" s="1083"/>
      <c r="CN37" s="1084"/>
      <c r="CO37" s="1084"/>
      <c r="CP37" s="1084"/>
      <c r="CQ37" s="1085"/>
      <c r="CR37" s="1083"/>
      <c r="CS37" s="1084"/>
      <c r="CT37" s="1084"/>
      <c r="CU37" s="1084"/>
      <c r="CV37" s="1085"/>
      <c r="CW37" s="1083"/>
      <c r="CX37" s="1084"/>
      <c r="CY37" s="1084"/>
      <c r="CZ37" s="1084"/>
      <c r="DA37" s="1085"/>
      <c r="DB37" s="1083"/>
      <c r="DC37" s="1084"/>
      <c r="DD37" s="1084"/>
      <c r="DE37" s="1084"/>
      <c r="DF37" s="1085"/>
      <c r="DG37" s="1083"/>
      <c r="DH37" s="1084"/>
      <c r="DI37" s="1084"/>
      <c r="DJ37" s="1084"/>
      <c r="DK37" s="1085"/>
      <c r="DL37" s="1083"/>
      <c r="DM37" s="1084"/>
      <c r="DN37" s="1084"/>
      <c r="DO37" s="1084"/>
      <c r="DP37" s="1085"/>
      <c r="DQ37" s="1083"/>
      <c r="DR37" s="1084"/>
      <c r="DS37" s="1084"/>
      <c r="DT37" s="1084"/>
      <c r="DU37" s="1085"/>
      <c r="DV37" s="1086"/>
      <c r="DW37" s="1087"/>
      <c r="DX37" s="1087"/>
      <c r="DY37" s="1087"/>
      <c r="DZ37" s="1088"/>
      <c r="EA37" s="247"/>
    </row>
    <row r="38" spans="1:131" s="248" customFormat="1" ht="26.25" customHeight="1" x14ac:dyDescent="0.15">
      <c r="A38" s="267">
        <v>11</v>
      </c>
      <c r="B38" s="1131"/>
      <c r="C38" s="1132"/>
      <c r="D38" s="1132"/>
      <c r="E38" s="1132"/>
      <c r="F38" s="1132"/>
      <c r="G38" s="1132"/>
      <c r="H38" s="1132"/>
      <c r="I38" s="1132"/>
      <c r="J38" s="1132"/>
      <c r="K38" s="1132"/>
      <c r="L38" s="1132"/>
      <c r="M38" s="1132"/>
      <c r="N38" s="1132"/>
      <c r="O38" s="1132"/>
      <c r="P38" s="1133"/>
      <c r="Q38" s="1137"/>
      <c r="R38" s="1138"/>
      <c r="S38" s="1138"/>
      <c r="T38" s="1138"/>
      <c r="U38" s="1138"/>
      <c r="V38" s="1138"/>
      <c r="W38" s="1138"/>
      <c r="X38" s="1138"/>
      <c r="Y38" s="1138"/>
      <c r="Z38" s="1138"/>
      <c r="AA38" s="1138"/>
      <c r="AB38" s="1138"/>
      <c r="AC38" s="1138"/>
      <c r="AD38" s="1138"/>
      <c r="AE38" s="1139"/>
      <c r="AF38" s="1113"/>
      <c r="AG38" s="1114"/>
      <c r="AH38" s="1114"/>
      <c r="AI38" s="1114"/>
      <c r="AJ38" s="1115"/>
      <c r="AK38" s="1074"/>
      <c r="AL38" s="1064"/>
      <c r="AM38" s="1064"/>
      <c r="AN38" s="1064"/>
      <c r="AO38" s="1064"/>
      <c r="AP38" s="1064"/>
      <c r="AQ38" s="1064"/>
      <c r="AR38" s="1064"/>
      <c r="AS38" s="1064"/>
      <c r="AT38" s="1064"/>
      <c r="AU38" s="1064"/>
      <c r="AV38" s="1064"/>
      <c r="AW38" s="1064"/>
      <c r="AX38" s="1064"/>
      <c r="AY38" s="1064"/>
      <c r="AZ38" s="1136"/>
      <c r="BA38" s="1136"/>
      <c r="BB38" s="1136"/>
      <c r="BC38" s="1136"/>
      <c r="BD38" s="1136"/>
      <c r="BE38" s="1126"/>
      <c r="BF38" s="1126"/>
      <c r="BG38" s="1126"/>
      <c r="BH38" s="1126"/>
      <c r="BI38" s="1127"/>
      <c r="BJ38" s="253"/>
      <c r="BK38" s="253"/>
      <c r="BL38" s="253"/>
      <c r="BM38" s="253"/>
      <c r="BN38" s="253"/>
      <c r="BO38" s="266"/>
      <c r="BP38" s="266"/>
      <c r="BQ38" s="263">
        <v>32</v>
      </c>
      <c r="BR38" s="264"/>
      <c r="BS38" s="1108"/>
      <c r="BT38" s="1109"/>
      <c r="BU38" s="1109"/>
      <c r="BV38" s="1109"/>
      <c r="BW38" s="1109"/>
      <c r="BX38" s="1109"/>
      <c r="BY38" s="1109"/>
      <c r="BZ38" s="1109"/>
      <c r="CA38" s="1109"/>
      <c r="CB38" s="1109"/>
      <c r="CC38" s="1109"/>
      <c r="CD38" s="1109"/>
      <c r="CE38" s="1109"/>
      <c r="CF38" s="1109"/>
      <c r="CG38" s="1110"/>
      <c r="CH38" s="1083"/>
      <c r="CI38" s="1084"/>
      <c r="CJ38" s="1084"/>
      <c r="CK38" s="1084"/>
      <c r="CL38" s="1085"/>
      <c r="CM38" s="1083"/>
      <c r="CN38" s="1084"/>
      <c r="CO38" s="1084"/>
      <c r="CP38" s="1084"/>
      <c r="CQ38" s="1085"/>
      <c r="CR38" s="1083"/>
      <c r="CS38" s="1084"/>
      <c r="CT38" s="1084"/>
      <c r="CU38" s="1084"/>
      <c r="CV38" s="1085"/>
      <c r="CW38" s="1083"/>
      <c r="CX38" s="1084"/>
      <c r="CY38" s="1084"/>
      <c r="CZ38" s="1084"/>
      <c r="DA38" s="1085"/>
      <c r="DB38" s="1083"/>
      <c r="DC38" s="1084"/>
      <c r="DD38" s="1084"/>
      <c r="DE38" s="1084"/>
      <c r="DF38" s="1085"/>
      <c r="DG38" s="1083"/>
      <c r="DH38" s="1084"/>
      <c r="DI38" s="1084"/>
      <c r="DJ38" s="1084"/>
      <c r="DK38" s="1085"/>
      <c r="DL38" s="1083"/>
      <c r="DM38" s="1084"/>
      <c r="DN38" s="1084"/>
      <c r="DO38" s="1084"/>
      <c r="DP38" s="1085"/>
      <c r="DQ38" s="1083"/>
      <c r="DR38" s="1084"/>
      <c r="DS38" s="1084"/>
      <c r="DT38" s="1084"/>
      <c r="DU38" s="1085"/>
      <c r="DV38" s="1086"/>
      <c r="DW38" s="1087"/>
      <c r="DX38" s="1087"/>
      <c r="DY38" s="1087"/>
      <c r="DZ38" s="1088"/>
      <c r="EA38" s="247"/>
    </row>
    <row r="39" spans="1:131" s="248" customFormat="1" ht="26.25" customHeight="1" x14ac:dyDescent="0.15">
      <c r="A39" s="267">
        <v>12</v>
      </c>
      <c r="B39" s="1131"/>
      <c r="C39" s="1132"/>
      <c r="D39" s="1132"/>
      <c r="E39" s="1132"/>
      <c r="F39" s="1132"/>
      <c r="G39" s="1132"/>
      <c r="H39" s="1132"/>
      <c r="I39" s="1132"/>
      <c r="J39" s="1132"/>
      <c r="K39" s="1132"/>
      <c r="L39" s="1132"/>
      <c r="M39" s="1132"/>
      <c r="N39" s="1132"/>
      <c r="O39" s="1132"/>
      <c r="P39" s="1133"/>
      <c r="Q39" s="1137"/>
      <c r="R39" s="1138"/>
      <c r="S39" s="1138"/>
      <c r="T39" s="1138"/>
      <c r="U39" s="1138"/>
      <c r="V39" s="1138"/>
      <c r="W39" s="1138"/>
      <c r="X39" s="1138"/>
      <c r="Y39" s="1138"/>
      <c r="Z39" s="1138"/>
      <c r="AA39" s="1138"/>
      <c r="AB39" s="1138"/>
      <c r="AC39" s="1138"/>
      <c r="AD39" s="1138"/>
      <c r="AE39" s="1139"/>
      <c r="AF39" s="1113"/>
      <c r="AG39" s="1114"/>
      <c r="AH39" s="1114"/>
      <c r="AI39" s="1114"/>
      <c r="AJ39" s="1115"/>
      <c r="AK39" s="1074"/>
      <c r="AL39" s="1064"/>
      <c r="AM39" s="1064"/>
      <c r="AN39" s="1064"/>
      <c r="AO39" s="1064"/>
      <c r="AP39" s="1064"/>
      <c r="AQ39" s="1064"/>
      <c r="AR39" s="1064"/>
      <c r="AS39" s="1064"/>
      <c r="AT39" s="1064"/>
      <c r="AU39" s="1064"/>
      <c r="AV39" s="1064"/>
      <c r="AW39" s="1064"/>
      <c r="AX39" s="1064"/>
      <c r="AY39" s="1064"/>
      <c r="AZ39" s="1136"/>
      <c r="BA39" s="1136"/>
      <c r="BB39" s="1136"/>
      <c r="BC39" s="1136"/>
      <c r="BD39" s="1136"/>
      <c r="BE39" s="1126"/>
      <c r="BF39" s="1126"/>
      <c r="BG39" s="1126"/>
      <c r="BH39" s="1126"/>
      <c r="BI39" s="1127"/>
      <c r="BJ39" s="253"/>
      <c r="BK39" s="253"/>
      <c r="BL39" s="253"/>
      <c r="BM39" s="253"/>
      <c r="BN39" s="253"/>
      <c r="BO39" s="266"/>
      <c r="BP39" s="266"/>
      <c r="BQ39" s="263">
        <v>33</v>
      </c>
      <c r="BR39" s="264"/>
      <c r="BS39" s="1108"/>
      <c r="BT39" s="1109"/>
      <c r="BU39" s="1109"/>
      <c r="BV39" s="1109"/>
      <c r="BW39" s="1109"/>
      <c r="BX39" s="1109"/>
      <c r="BY39" s="1109"/>
      <c r="BZ39" s="1109"/>
      <c r="CA39" s="1109"/>
      <c r="CB39" s="1109"/>
      <c r="CC39" s="1109"/>
      <c r="CD39" s="1109"/>
      <c r="CE39" s="1109"/>
      <c r="CF39" s="1109"/>
      <c r="CG39" s="1110"/>
      <c r="CH39" s="1083"/>
      <c r="CI39" s="1084"/>
      <c r="CJ39" s="1084"/>
      <c r="CK39" s="1084"/>
      <c r="CL39" s="1085"/>
      <c r="CM39" s="1083"/>
      <c r="CN39" s="1084"/>
      <c r="CO39" s="1084"/>
      <c r="CP39" s="1084"/>
      <c r="CQ39" s="1085"/>
      <c r="CR39" s="1083"/>
      <c r="CS39" s="1084"/>
      <c r="CT39" s="1084"/>
      <c r="CU39" s="1084"/>
      <c r="CV39" s="1085"/>
      <c r="CW39" s="1083"/>
      <c r="CX39" s="1084"/>
      <c r="CY39" s="1084"/>
      <c r="CZ39" s="1084"/>
      <c r="DA39" s="1085"/>
      <c r="DB39" s="1083"/>
      <c r="DC39" s="1084"/>
      <c r="DD39" s="1084"/>
      <c r="DE39" s="1084"/>
      <c r="DF39" s="1085"/>
      <c r="DG39" s="1083"/>
      <c r="DH39" s="1084"/>
      <c r="DI39" s="1084"/>
      <c r="DJ39" s="1084"/>
      <c r="DK39" s="1085"/>
      <c r="DL39" s="1083"/>
      <c r="DM39" s="1084"/>
      <c r="DN39" s="1084"/>
      <c r="DO39" s="1084"/>
      <c r="DP39" s="1085"/>
      <c r="DQ39" s="1083"/>
      <c r="DR39" s="1084"/>
      <c r="DS39" s="1084"/>
      <c r="DT39" s="1084"/>
      <c r="DU39" s="1085"/>
      <c r="DV39" s="1086"/>
      <c r="DW39" s="1087"/>
      <c r="DX39" s="1087"/>
      <c r="DY39" s="1087"/>
      <c r="DZ39" s="1088"/>
      <c r="EA39" s="247"/>
    </row>
    <row r="40" spans="1:131" s="248" customFormat="1" ht="26.25" customHeight="1" x14ac:dyDescent="0.15">
      <c r="A40" s="262">
        <v>13</v>
      </c>
      <c r="B40" s="1131"/>
      <c r="C40" s="1132"/>
      <c r="D40" s="1132"/>
      <c r="E40" s="1132"/>
      <c r="F40" s="1132"/>
      <c r="G40" s="1132"/>
      <c r="H40" s="1132"/>
      <c r="I40" s="1132"/>
      <c r="J40" s="1132"/>
      <c r="K40" s="1132"/>
      <c r="L40" s="1132"/>
      <c r="M40" s="1132"/>
      <c r="N40" s="1132"/>
      <c r="O40" s="1132"/>
      <c r="P40" s="1133"/>
      <c r="Q40" s="1137"/>
      <c r="R40" s="1138"/>
      <c r="S40" s="1138"/>
      <c r="T40" s="1138"/>
      <c r="U40" s="1138"/>
      <c r="V40" s="1138"/>
      <c r="W40" s="1138"/>
      <c r="X40" s="1138"/>
      <c r="Y40" s="1138"/>
      <c r="Z40" s="1138"/>
      <c r="AA40" s="1138"/>
      <c r="AB40" s="1138"/>
      <c r="AC40" s="1138"/>
      <c r="AD40" s="1138"/>
      <c r="AE40" s="1139"/>
      <c r="AF40" s="1113"/>
      <c r="AG40" s="1114"/>
      <c r="AH40" s="1114"/>
      <c r="AI40" s="1114"/>
      <c r="AJ40" s="1115"/>
      <c r="AK40" s="1074"/>
      <c r="AL40" s="1064"/>
      <c r="AM40" s="1064"/>
      <c r="AN40" s="1064"/>
      <c r="AO40" s="1064"/>
      <c r="AP40" s="1064"/>
      <c r="AQ40" s="1064"/>
      <c r="AR40" s="1064"/>
      <c r="AS40" s="1064"/>
      <c r="AT40" s="1064"/>
      <c r="AU40" s="1064"/>
      <c r="AV40" s="1064"/>
      <c r="AW40" s="1064"/>
      <c r="AX40" s="1064"/>
      <c r="AY40" s="1064"/>
      <c r="AZ40" s="1136"/>
      <c r="BA40" s="1136"/>
      <c r="BB40" s="1136"/>
      <c r="BC40" s="1136"/>
      <c r="BD40" s="1136"/>
      <c r="BE40" s="1126"/>
      <c r="BF40" s="1126"/>
      <c r="BG40" s="1126"/>
      <c r="BH40" s="1126"/>
      <c r="BI40" s="1127"/>
      <c r="BJ40" s="253"/>
      <c r="BK40" s="253"/>
      <c r="BL40" s="253"/>
      <c r="BM40" s="253"/>
      <c r="BN40" s="253"/>
      <c r="BO40" s="266"/>
      <c r="BP40" s="266"/>
      <c r="BQ40" s="263">
        <v>34</v>
      </c>
      <c r="BR40" s="264"/>
      <c r="BS40" s="1108"/>
      <c r="BT40" s="1109"/>
      <c r="BU40" s="1109"/>
      <c r="BV40" s="1109"/>
      <c r="BW40" s="1109"/>
      <c r="BX40" s="1109"/>
      <c r="BY40" s="1109"/>
      <c r="BZ40" s="1109"/>
      <c r="CA40" s="1109"/>
      <c r="CB40" s="1109"/>
      <c r="CC40" s="1109"/>
      <c r="CD40" s="1109"/>
      <c r="CE40" s="1109"/>
      <c r="CF40" s="1109"/>
      <c r="CG40" s="1110"/>
      <c r="CH40" s="1083"/>
      <c r="CI40" s="1084"/>
      <c r="CJ40" s="1084"/>
      <c r="CK40" s="1084"/>
      <c r="CL40" s="1085"/>
      <c r="CM40" s="1083"/>
      <c r="CN40" s="1084"/>
      <c r="CO40" s="1084"/>
      <c r="CP40" s="1084"/>
      <c r="CQ40" s="1085"/>
      <c r="CR40" s="1083"/>
      <c r="CS40" s="1084"/>
      <c r="CT40" s="1084"/>
      <c r="CU40" s="1084"/>
      <c r="CV40" s="1085"/>
      <c r="CW40" s="1083"/>
      <c r="CX40" s="1084"/>
      <c r="CY40" s="1084"/>
      <c r="CZ40" s="1084"/>
      <c r="DA40" s="1085"/>
      <c r="DB40" s="1083"/>
      <c r="DC40" s="1084"/>
      <c r="DD40" s="1084"/>
      <c r="DE40" s="1084"/>
      <c r="DF40" s="1085"/>
      <c r="DG40" s="1083"/>
      <c r="DH40" s="1084"/>
      <c r="DI40" s="1084"/>
      <c r="DJ40" s="1084"/>
      <c r="DK40" s="1085"/>
      <c r="DL40" s="1083"/>
      <c r="DM40" s="1084"/>
      <c r="DN40" s="1084"/>
      <c r="DO40" s="1084"/>
      <c r="DP40" s="1085"/>
      <c r="DQ40" s="1083"/>
      <c r="DR40" s="1084"/>
      <c r="DS40" s="1084"/>
      <c r="DT40" s="1084"/>
      <c r="DU40" s="1085"/>
      <c r="DV40" s="1086"/>
      <c r="DW40" s="1087"/>
      <c r="DX40" s="1087"/>
      <c r="DY40" s="1087"/>
      <c r="DZ40" s="1088"/>
      <c r="EA40" s="247"/>
    </row>
    <row r="41" spans="1:131" s="248" customFormat="1" ht="26.25" customHeight="1" x14ac:dyDescent="0.15">
      <c r="A41" s="262">
        <v>14</v>
      </c>
      <c r="B41" s="1131"/>
      <c r="C41" s="1132"/>
      <c r="D41" s="1132"/>
      <c r="E41" s="1132"/>
      <c r="F41" s="1132"/>
      <c r="G41" s="1132"/>
      <c r="H41" s="1132"/>
      <c r="I41" s="1132"/>
      <c r="J41" s="1132"/>
      <c r="K41" s="1132"/>
      <c r="L41" s="1132"/>
      <c r="M41" s="1132"/>
      <c r="N41" s="1132"/>
      <c r="O41" s="1132"/>
      <c r="P41" s="1133"/>
      <c r="Q41" s="1137"/>
      <c r="R41" s="1138"/>
      <c r="S41" s="1138"/>
      <c r="T41" s="1138"/>
      <c r="U41" s="1138"/>
      <c r="V41" s="1138"/>
      <c r="W41" s="1138"/>
      <c r="X41" s="1138"/>
      <c r="Y41" s="1138"/>
      <c r="Z41" s="1138"/>
      <c r="AA41" s="1138"/>
      <c r="AB41" s="1138"/>
      <c r="AC41" s="1138"/>
      <c r="AD41" s="1138"/>
      <c r="AE41" s="1139"/>
      <c r="AF41" s="1113"/>
      <c r="AG41" s="1114"/>
      <c r="AH41" s="1114"/>
      <c r="AI41" s="1114"/>
      <c r="AJ41" s="1115"/>
      <c r="AK41" s="1074"/>
      <c r="AL41" s="1064"/>
      <c r="AM41" s="1064"/>
      <c r="AN41" s="1064"/>
      <c r="AO41" s="1064"/>
      <c r="AP41" s="1064"/>
      <c r="AQ41" s="1064"/>
      <c r="AR41" s="1064"/>
      <c r="AS41" s="1064"/>
      <c r="AT41" s="1064"/>
      <c r="AU41" s="1064"/>
      <c r="AV41" s="1064"/>
      <c r="AW41" s="1064"/>
      <c r="AX41" s="1064"/>
      <c r="AY41" s="1064"/>
      <c r="AZ41" s="1136"/>
      <c r="BA41" s="1136"/>
      <c r="BB41" s="1136"/>
      <c r="BC41" s="1136"/>
      <c r="BD41" s="1136"/>
      <c r="BE41" s="1126"/>
      <c r="BF41" s="1126"/>
      <c r="BG41" s="1126"/>
      <c r="BH41" s="1126"/>
      <c r="BI41" s="1127"/>
      <c r="BJ41" s="253"/>
      <c r="BK41" s="253"/>
      <c r="BL41" s="253"/>
      <c r="BM41" s="253"/>
      <c r="BN41" s="253"/>
      <c r="BO41" s="266"/>
      <c r="BP41" s="266"/>
      <c r="BQ41" s="263">
        <v>35</v>
      </c>
      <c r="BR41" s="264"/>
      <c r="BS41" s="1108"/>
      <c r="BT41" s="1109"/>
      <c r="BU41" s="1109"/>
      <c r="BV41" s="1109"/>
      <c r="BW41" s="1109"/>
      <c r="BX41" s="1109"/>
      <c r="BY41" s="1109"/>
      <c r="BZ41" s="1109"/>
      <c r="CA41" s="1109"/>
      <c r="CB41" s="1109"/>
      <c r="CC41" s="1109"/>
      <c r="CD41" s="1109"/>
      <c r="CE41" s="1109"/>
      <c r="CF41" s="1109"/>
      <c r="CG41" s="1110"/>
      <c r="CH41" s="1083"/>
      <c r="CI41" s="1084"/>
      <c r="CJ41" s="1084"/>
      <c r="CK41" s="1084"/>
      <c r="CL41" s="1085"/>
      <c r="CM41" s="1083"/>
      <c r="CN41" s="1084"/>
      <c r="CO41" s="1084"/>
      <c r="CP41" s="1084"/>
      <c r="CQ41" s="1085"/>
      <c r="CR41" s="1083"/>
      <c r="CS41" s="1084"/>
      <c r="CT41" s="1084"/>
      <c r="CU41" s="1084"/>
      <c r="CV41" s="1085"/>
      <c r="CW41" s="1083"/>
      <c r="CX41" s="1084"/>
      <c r="CY41" s="1084"/>
      <c r="CZ41" s="1084"/>
      <c r="DA41" s="1085"/>
      <c r="DB41" s="1083"/>
      <c r="DC41" s="1084"/>
      <c r="DD41" s="1084"/>
      <c r="DE41" s="1084"/>
      <c r="DF41" s="1085"/>
      <c r="DG41" s="1083"/>
      <c r="DH41" s="1084"/>
      <c r="DI41" s="1084"/>
      <c r="DJ41" s="1084"/>
      <c r="DK41" s="1085"/>
      <c r="DL41" s="1083"/>
      <c r="DM41" s="1084"/>
      <c r="DN41" s="1084"/>
      <c r="DO41" s="1084"/>
      <c r="DP41" s="1085"/>
      <c r="DQ41" s="1083"/>
      <c r="DR41" s="1084"/>
      <c r="DS41" s="1084"/>
      <c r="DT41" s="1084"/>
      <c r="DU41" s="1085"/>
      <c r="DV41" s="1086"/>
      <c r="DW41" s="1087"/>
      <c r="DX41" s="1087"/>
      <c r="DY41" s="1087"/>
      <c r="DZ41" s="1088"/>
      <c r="EA41" s="247"/>
    </row>
    <row r="42" spans="1:131" s="248" customFormat="1" ht="26.25" customHeight="1" x14ac:dyDescent="0.15">
      <c r="A42" s="262">
        <v>15</v>
      </c>
      <c r="B42" s="1131"/>
      <c r="C42" s="1132"/>
      <c r="D42" s="1132"/>
      <c r="E42" s="1132"/>
      <c r="F42" s="1132"/>
      <c r="G42" s="1132"/>
      <c r="H42" s="1132"/>
      <c r="I42" s="1132"/>
      <c r="J42" s="1132"/>
      <c r="K42" s="1132"/>
      <c r="L42" s="1132"/>
      <c r="M42" s="1132"/>
      <c r="N42" s="1132"/>
      <c r="O42" s="1132"/>
      <c r="P42" s="1133"/>
      <c r="Q42" s="1137"/>
      <c r="R42" s="1138"/>
      <c r="S42" s="1138"/>
      <c r="T42" s="1138"/>
      <c r="U42" s="1138"/>
      <c r="V42" s="1138"/>
      <c r="W42" s="1138"/>
      <c r="X42" s="1138"/>
      <c r="Y42" s="1138"/>
      <c r="Z42" s="1138"/>
      <c r="AA42" s="1138"/>
      <c r="AB42" s="1138"/>
      <c r="AC42" s="1138"/>
      <c r="AD42" s="1138"/>
      <c r="AE42" s="1139"/>
      <c r="AF42" s="1113"/>
      <c r="AG42" s="1114"/>
      <c r="AH42" s="1114"/>
      <c r="AI42" s="1114"/>
      <c r="AJ42" s="1115"/>
      <c r="AK42" s="1074"/>
      <c r="AL42" s="1064"/>
      <c r="AM42" s="1064"/>
      <c r="AN42" s="1064"/>
      <c r="AO42" s="1064"/>
      <c r="AP42" s="1064"/>
      <c r="AQ42" s="1064"/>
      <c r="AR42" s="1064"/>
      <c r="AS42" s="1064"/>
      <c r="AT42" s="1064"/>
      <c r="AU42" s="1064"/>
      <c r="AV42" s="1064"/>
      <c r="AW42" s="1064"/>
      <c r="AX42" s="1064"/>
      <c r="AY42" s="1064"/>
      <c r="AZ42" s="1136"/>
      <c r="BA42" s="1136"/>
      <c r="BB42" s="1136"/>
      <c r="BC42" s="1136"/>
      <c r="BD42" s="1136"/>
      <c r="BE42" s="1126"/>
      <c r="BF42" s="1126"/>
      <c r="BG42" s="1126"/>
      <c r="BH42" s="1126"/>
      <c r="BI42" s="1127"/>
      <c r="BJ42" s="253"/>
      <c r="BK42" s="253"/>
      <c r="BL42" s="253"/>
      <c r="BM42" s="253"/>
      <c r="BN42" s="253"/>
      <c r="BO42" s="266"/>
      <c r="BP42" s="266"/>
      <c r="BQ42" s="263">
        <v>36</v>
      </c>
      <c r="BR42" s="264"/>
      <c r="BS42" s="1108"/>
      <c r="BT42" s="1109"/>
      <c r="BU42" s="1109"/>
      <c r="BV42" s="1109"/>
      <c r="BW42" s="1109"/>
      <c r="BX42" s="1109"/>
      <c r="BY42" s="1109"/>
      <c r="BZ42" s="1109"/>
      <c r="CA42" s="1109"/>
      <c r="CB42" s="1109"/>
      <c r="CC42" s="1109"/>
      <c r="CD42" s="1109"/>
      <c r="CE42" s="1109"/>
      <c r="CF42" s="1109"/>
      <c r="CG42" s="1110"/>
      <c r="CH42" s="1083"/>
      <c r="CI42" s="1084"/>
      <c r="CJ42" s="1084"/>
      <c r="CK42" s="1084"/>
      <c r="CL42" s="1085"/>
      <c r="CM42" s="1083"/>
      <c r="CN42" s="1084"/>
      <c r="CO42" s="1084"/>
      <c r="CP42" s="1084"/>
      <c r="CQ42" s="1085"/>
      <c r="CR42" s="1083"/>
      <c r="CS42" s="1084"/>
      <c r="CT42" s="1084"/>
      <c r="CU42" s="1084"/>
      <c r="CV42" s="1085"/>
      <c r="CW42" s="1083"/>
      <c r="CX42" s="1084"/>
      <c r="CY42" s="1084"/>
      <c r="CZ42" s="1084"/>
      <c r="DA42" s="1085"/>
      <c r="DB42" s="1083"/>
      <c r="DC42" s="1084"/>
      <c r="DD42" s="1084"/>
      <c r="DE42" s="1084"/>
      <c r="DF42" s="1085"/>
      <c r="DG42" s="1083"/>
      <c r="DH42" s="1084"/>
      <c r="DI42" s="1084"/>
      <c r="DJ42" s="1084"/>
      <c r="DK42" s="1085"/>
      <c r="DL42" s="1083"/>
      <c r="DM42" s="1084"/>
      <c r="DN42" s="1084"/>
      <c r="DO42" s="1084"/>
      <c r="DP42" s="1085"/>
      <c r="DQ42" s="1083"/>
      <c r="DR42" s="1084"/>
      <c r="DS42" s="1084"/>
      <c r="DT42" s="1084"/>
      <c r="DU42" s="1085"/>
      <c r="DV42" s="1086"/>
      <c r="DW42" s="1087"/>
      <c r="DX42" s="1087"/>
      <c r="DY42" s="1087"/>
      <c r="DZ42" s="1088"/>
      <c r="EA42" s="247"/>
    </row>
    <row r="43" spans="1:131" s="248" customFormat="1" ht="26.25" customHeight="1" x14ac:dyDescent="0.15">
      <c r="A43" s="262">
        <v>16</v>
      </c>
      <c r="B43" s="1131"/>
      <c r="C43" s="1132"/>
      <c r="D43" s="1132"/>
      <c r="E43" s="1132"/>
      <c r="F43" s="1132"/>
      <c r="G43" s="1132"/>
      <c r="H43" s="1132"/>
      <c r="I43" s="1132"/>
      <c r="J43" s="1132"/>
      <c r="K43" s="1132"/>
      <c r="L43" s="1132"/>
      <c r="M43" s="1132"/>
      <c r="N43" s="1132"/>
      <c r="O43" s="1132"/>
      <c r="P43" s="1133"/>
      <c r="Q43" s="1137"/>
      <c r="R43" s="1138"/>
      <c r="S43" s="1138"/>
      <c r="T43" s="1138"/>
      <c r="U43" s="1138"/>
      <c r="V43" s="1138"/>
      <c r="W43" s="1138"/>
      <c r="X43" s="1138"/>
      <c r="Y43" s="1138"/>
      <c r="Z43" s="1138"/>
      <c r="AA43" s="1138"/>
      <c r="AB43" s="1138"/>
      <c r="AC43" s="1138"/>
      <c r="AD43" s="1138"/>
      <c r="AE43" s="1139"/>
      <c r="AF43" s="1113"/>
      <c r="AG43" s="1114"/>
      <c r="AH43" s="1114"/>
      <c r="AI43" s="1114"/>
      <c r="AJ43" s="1115"/>
      <c r="AK43" s="1074"/>
      <c r="AL43" s="1064"/>
      <c r="AM43" s="1064"/>
      <c r="AN43" s="1064"/>
      <c r="AO43" s="1064"/>
      <c r="AP43" s="1064"/>
      <c r="AQ43" s="1064"/>
      <c r="AR43" s="1064"/>
      <c r="AS43" s="1064"/>
      <c r="AT43" s="1064"/>
      <c r="AU43" s="1064"/>
      <c r="AV43" s="1064"/>
      <c r="AW43" s="1064"/>
      <c r="AX43" s="1064"/>
      <c r="AY43" s="1064"/>
      <c r="AZ43" s="1136"/>
      <c r="BA43" s="1136"/>
      <c r="BB43" s="1136"/>
      <c r="BC43" s="1136"/>
      <c r="BD43" s="1136"/>
      <c r="BE43" s="1126"/>
      <c r="BF43" s="1126"/>
      <c r="BG43" s="1126"/>
      <c r="BH43" s="1126"/>
      <c r="BI43" s="1127"/>
      <c r="BJ43" s="253"/>
      <c r="BK43" s="253"/>
      <c r="BL43" s="253"/>
      <c r="BM43" s="253"/>
      <c r="BN43" s="253"/>
      <c r="BO43" s="266"/>
      <c r="BP43" s="266"/>
      <c r="BQ43" s="263">
        <v>37</v>
      </c>
      <c r="BR43" s="264"/>
      <c r="BS43" s="1108"/>
      <c r="BT43" s="1109"/>
      <c r="BU43" s="1109"/>
      <c r="BV43" s="1109"/>
      <c r="BW43" s="1109"/>
      <c r="BX43" s="1109"/>
      <c r="BY43" s="1109"/>
      <c r="BZ43" s="1109"/>
      <c r="CA43" s="1109"/>
      <c r="CB43" s="1109"/>
      <c r="CC43" s="1109"/>
      <c r="CD43" s="1109"/>
      <c r="CE43" s="1109"/>
      <c r="CF43" s="1109"/>
      <c r="CG43" s="1110"/>
      <c r="CH43" s="1083"/>
      <c r="CI43" s="1084"/>
      <c r="CJ43" s="1084"/>
      <c r="CK43" s="1084"/>
      <c r="CL43" s="1085"/>
      <c r="CM43" s="1083"/>
      <c r="CN43" s="1084"/>
      <c r="CO43" s="1084"/>
      <c r="CP43" s="1084"/>
      <c r="CQ43" s="1085"/>
      <c r="CR43" s="1083"/>
      <c r="CS43" s="1084"/>
      <c r="CT43" s="1084"/>
      <c r="CU43" s="1084"/>
      <c r="CV43" s="1085"/>
      <c r="CW43" s="1083"/>
      <c r="CX43" s="1084"/>
      <c r="CY43" s="1084"/>
      <c r="CZ43" s="1084"/>
      <c r="DA43" s="1085"/>
      <c r="DB43" s="1083"/>
      <c r="DC43" s="1084"/>
      <c r="DD43" s="1084"/>
      <c r="DE43" s="1084"/>
      <c r="DF43" s="1085"/>
      <c r="DG43" s="1083"/>
      <c r="DH43" s="1084"/>
      <c r="DI43" s="1084"/>
      <c r="DJ43" s="1084"/>
      <c r="DK43" s="1085"/>
      <c r="DL43" s="1083"/>
      <c r="DM43" s="1084"/>
      <c r="DN43" s="1084"/>
      <c r="DO43" s="1084"/>
      <c r="DP43" s="1085"/>
      <c r="DQ43" s="1083"/>
      <c r="DR43" s="1084"/>
      <c r="DS43" s="1084"/>
      <c r="DT43" s="1084"/>
      <c r="DU43" s="1085"/>
      <c r="DV43" s="1086"/>
      <c r="DW43" s="1087"/>
      <c r="DX43" s="1087"/>
      <c r="DY43" s="1087"/>
      <c r="DZ43" s="1088"/>
      <c r="EA43" s="247"/>
    </row>
    <row r="44" spans="1:131" s="248" customFormat="1" ht="26.25" customHeight="1" x14ac:dyDescent="0.15">
      <c r="A44" s="262">
        <v>17</v>
      </c>
      <c r="B44" s="1131"/>
      <c r="C44" s="1132"/>
      <c r="D44" s="1132"/>
      <c r="E44" s="1132"/>
      <c r="F44" s="1132"/>
      <c r="G44" s="1132"/>
      <c r="H44" s="1132"/>
      <c r="I44" s="1132"/>
      <c r="J44" s="1132"/>
      <c r="K44" s="1132"/>
      <c r="L44" s="1132"/>
      <c r="M44" s="1132"/>
      <c r="N44" s="1132"/>
      <c r="O44" s="1132"/>
      <c r="P44" s="1133"/>
      <c r="Q44" s="1137"/>
      <c r="R44" s="1138"/>
      <c r="S44" s="1138"/>
      <c r="T44" s="1138"/>
      <c r="U44" s="1138"/>
      <c r="V44" s="1138"/>
      <c r="W44" s="1138"/>
      <c r="X44" s="1138"/>
      <c r="Y44" s="1138"/>
      <c r="Z44" s="1138"/>
      <c r="AA44" s="1138"/>
      <c r="AB44" s="1138"/>
      <c r="AC44" s="1138"/>
      <c r="AD44" s="1138"/>
      <c r="AE44" s="1139"/>
      <c r="AF44" s="1113"/>
      <c r="AG44" s="1114"/>
      <c r="AH44" s="1114"/>
      <c r="AI44" s="1114"/>
      <c r="AJ44" s="1115"/>
      <c r="AK44" s="1074"/>
      <c r="AL44" s="1064"/>
      <c r="AM44" s="1064"/>
      <c r="AN44" s="1064"/>
      <c r="AO44" s="1064"/>
      <c r="AP44" s="1064"/>
      <c r="AQ44" s="1064"/>
      <c r="AR44" s="1064"/>
      <c r="AS44" s="1064"/>
      <c r="AT44" s="1064"/>
      <c r="AU44" s="1064"/>
      <c r="AV44" s="1064"/>
      <c r="AW44" s="1064"/>
      <c r="AX44" s="1064"/>
      <c r="AY44" s="1064"/>
      <c r="AZ44" s="1136"/>
      <c r="BA44" s="1136"/>
      <c r="BB44" s="1136"/>
      <c r="BC44" s="1136"/>
      <c r="BD44" s="1136"/>
      <c r="BE44" s="1126"/>
      <c r="BF44" s="1126"/>
      <c r="BG44" s="1126"/>
      <c r="BH44" s="1126"/>
      <c r="BI44" s="1127"/>
      <c r="BJ44" s="253"/>
      <c r="BK44" s="253"/>
      <c r="BL44" s="253"/>
      <c r="BM44" s="253"/>
      <c r="BN44" s="253"/>
      <c r="BO44" s="266"/>
      <c r="BP44" s="266"/>
      <c r="BQ44" s="263">
        <v>38</v>
      </c>
      <c r="BR44" s="264"/>
      <c r="BS44" s="1108"/>
      <c r="BT44" s="1109"/>
      <c r="BU44" s="1109"/>
      <c r="BV44" s="1109"/>
      <c r="BW44" s="1109"/>
      <c r="BX44" s="1109"/>
      <c r="BY44" s="1109"/>
      <c r="BZ44" s="1109"/>
      <c r="CA44" s="1109"/>
      <c r="CB44" s="1109"/>
      <c r="CC44" s="1109"/>
      <c r="CD44" s="1109"/>
      <c r="CE44" s="1109"/>
      <c r="CF44" s="1109"/>
      <c r="CG44" s="1110"/>
      <c r="CH44" s="1083"/>
      <c r="CI44" s="1084"/>
      <c r="CJ44" s="1084"/>
      <c r="CK44" s="1084"/>
      <c r="CL44" s="1085"/>
      <c r="CM44" s="1083"/>
      <c r="CN44" s="1084"/>
      <c r="CO44" s="1084"/>
      <c r="CP44" s="1084"/>
      <c r="CQ44" s="1085"/>
      <c r="CR44" s="1083"/>
      <c r="CS44" s="1084"/>
      <c r="CT44" s="1084"/>
      <c r="CU44" s="1084"/>
      <c r="CV44" s="1085"/>
      <c r="CW44" s="1083"/>
      <c r="CX44" s="1084"/>
      <c r="CY44" s="1084"/>
      <c r="CZ44" s="1084"/>
      <c r="DA44" s="1085"/>
      <c r="DB44" s="1083"/>
      <c r="DC44" s="1084"/>
      <c r="DD44" s="1084"/>
      <c r="DE44" s="1084"/>
      <c r="DF44" s="1085"/>
      <c r="DG44" s="1083"/>
      <c r="DH44" s="1084"/>
      <c r="DI44" s="1084"/>
      <c r="DJ44" s="1084"/>
      <c r="DK44" s="1085"/>
      <c r="DL44" s="1083"/>
      <c r="DM44" s="1084"/>
      <c r="DN44" s="1084"/>
      <c r="DO44" s="1084"/>
      <c r="DP44" s="1085"/>
      <c r="DQ44" s="1083"/>
      <c r="DR44" s="1084"/>
      <c r="DS44" s="1084"/>
      <c r="DT44" s="1084"/>
      <c r="DU44" s="1085"/>
      <c r="DV44" s="1086"/>
      <c r="DW44" s="1087"/>
      <c r="DX44" s="1087"/>
      <c r="DY44" s="1087"/>
      <c r="DZ44" s="1088"/>
      <c r="EA44" s="247"/>
    </row>
    <row r="45" spans="1:131" s="248" customFormat="1" ht="26.25" customHeight="1" x14ac:dyDescent="0.15">
      <c r="A45" s="262">
        <v>18</v>
      </c>
      <c r="B45" s="1131"/>
      <c r="C45" s="1132"/>
      <c r="D45" s="1132"/>
      <c r="E45" s="1132"/>
      <c r="F45" s="1132"/>
      <c r="G45" s="1132"/>
      <c r="H45" s="1132"/>
      <c r="I45" s="1132"/>
      <c r="J45" s="1132"/>
      <c r="K45" s="1132"/>
      <c r="L45" s="1132"/>
      <c r="M45" s="1132"/>
      <c r="N45" s="1132"/>
      <c r="O45" s="1132"/>
      <c r="P45" s="1133"/>
      <c r="Q45" s="1137"/>
      <c r="R45" s="1138"/>
      <c r="S45" s="1138"/>
      <c r="T45" s="1138"/>
      <c r="U45" s="1138"/>
      <c r="V45" s="1138"/>
      <c r="W45" s="1138"/>
      <c r="X45" s="1138"/>
      <c r="Y45" s="1138"/>
      <c r="Z45" s="1138"/>
      <c r="AA45" s="1138"/>
      <c r="AB45" s="1138"/>
      <c r="AC45" s="1138"/>
      <c r="AD45" s="1138"/>
      <c r="AE45" s="1139"/>
      <c r="AF45" s="1113"/>
      <c r="AG45" s="1114"/>
      <c r="AH45" s="1114"/>
      <c r="AI45" s="1114"/>
      <c r="AJ45" s="1115"/>
      <c r="AK45" s="1074"/>
      <c r="AL45" s="1064"/>
      <c r="AM45" s="1064"/>
      <c r="AN45" s="1064"/>
      <c r="AO45" s="1064"/>
      <c r="AP45" s="1064"/>
      <c r="AQ45" s="1064"/>
      <c r="AR45" s="1064"/>
      <c r="AS45" s="1064"/>
      <c r="AT45" s="1064"/>
      <c r="AU45" s="1064"/>
      <c r="AV45" s="1064"/>
      <c r="AW45" s="1064"/>
      <c r="AX45" s="1064"/>
      <c r="AY45" s="1064"/>
      <c r="AZ45" s="1136"/>
      <c r="BA45" s="1136"/>
      <c r="BB45" s="1136"/>
      <c r="BC45" s="1136"/>
      <c r="BD45" s="1136"/>
      <c r="BE45" s="1126"/>
      <c r="BF45" s="1126"/>
      <c r="BG45" s="1126"/>
      <c r="BH45" s="1126"/>
      <c r="BI45" s="1127"/>
      <c r="BJ45" s="253"/>
      <c r="BK45" s="253"/>
      <c r="BL45" s="253"/>
      <c r="BM45" s="253"/>
      <c r="BN45" s="253"/>
      <c r="BO45" s="266"/>
      <c r="BP45" s="266"/>
      <c r="BQ45" s="263">
        <v>39</v>
      </c>
      <c r="BR45" s="264"/>
      <c r="BS45" s="1108"/>
      <c r="BT45" s="1109"/>
      <c r="BU45" s="1109"/>
      <c r="BV45" s="1109"/>
      <c r="BW45" s="1109"/>
      <c r="BX45" s="1109"/>
      <c r="BY45" s="1109"/>
      <c r="BZ45" s="1109"/>
      <c r="CA45" s="1109"/>
      <c r="CB45" s="1109"/>
      <c r="CC45" s="1109"/>
      <c r="CD45" s="1109"/>
      <c r="CE45" s="1109"/>
      <c r="CF45" s="1109"/>
      <c r="CG45" s="1110"/>
      <c r="CH45" s="1083"/>
      <c r="CI45" s="1084"/>
      <c r="CJ45" s="1084"/>
      <c r="CK45" s="1084"/>
      <c r="CL45" s="1085"/>
      <c r="CM45" s="1083"/>
      <c r="CN45" s="1084"/>
      <c r="CO45" s="1084"/>
      <c r="CP45" s="1084"/>
      <c r="CQ45" s="1085"/>
      <c r="CR45" s="1083"/>
      <c r="CS45" s="1084"/>
      <c r="CT45" s="1084"/>
      <c r="CU45" s="1084"/>
      <c r="CV45" s="1085"/>
      <c r="CW45" s="1083"/>
      <c r="CX45" s="1084"/>
      <c r="CY45" s="1084"/>
      <c r="CZ45" s="1084"/>
      <c r="DA45" s="1085"/>
      <c r="DB45" s="1083"/>
      <c r="DC45" s="1084"/>
      <c r="DD45" s="1084"/>
      <c r="DE45" s="1084"/>
      <c r="DF45" s="1085"/>
      <c r="DG45" s="1083"/>
      <c r="DH45" s="1084"/>
      <c r="DI45" s="1084"/>
      <c r="DJ45" s="1084"/>
      <c r="DK45" s="1085"/>
      <c r="DL45" s="1083"/>
      <c r="DM45" s="1084"/>
      <c r="DN45" s="1084"/>
      <c r="DO45" s="1084"/>
      <c r="DP45" s="1085"/>
      <c r="DQ45" s="1083"/>
      <c r="DR45" s="1084"/>
      <c r="DS45" s="1084"/>
      <c r="DT45" s="1084"/>
      <c r="DU45" s="1085"/>
      <c r="DV45" s="1086"/>
      <c r="DW45" s="1087"/>
      <c r="DX45" s="1087"/>
      <c r="DY45" s="1087"/>
      <c r="DZ45" s="1088"/>
      <c r="EA45" s="247"/>
    </row>
    <row r="46" spans="1:131" s="248" customFormat="1" ht="26.25" customHeight="1" x14ac:dyDescent="0.15">
      <c r="A46" s="262">
        <v>19</v>
      </c>
      <c r="B46" s="1131"/>
      <c r="C46" s="1132"/>
      <c r="D46" s="1132"/>
      <c r="E46" s="1132"/>
      <c r="F46" s="1132"/>
      <c r="G46" s="1132"/>
      <c r="H46" s="1132"/>
      <c r="I46" s="1132"/>
      <c r="J46" s="1132"/>
      <c r="K46" s="1132"/>
      <c r="L46" s="1132"/>
      <c r="M46" s="1132"/>
      <c r="N46" s="1132"/>
      <c r="O46" s="1132"/>
      <c r="P46" s="1133"/>
      <c r="Q46" s="1137"/>
      <c r="R46" s="1138"/>
      <c r="S46" s="1138"/>
      <c r="T46" s="1138"/>
      <c r="U46" s="1138"/>
      <c r="V46" s="1138"/>
      <c r="W46" s="1138"/>
      <c r="X46" s="1138"/>
      <c r="Y46" s="1138"/>
      <c r="Z46" s="1138"/>
      <c r="AA46" s="1138"/>
      <c r="AB46" s="1138"/>
      <c r="AC46" s="1138"/>
      <c r="AD46" s="1138"/>
      <c r="AE46" s="1139"/>
      <c r="AF46" s="1113"/>
      <c r="AG46" s="1114"/>
      <c r="AH46" s="1114"/>
      <c r="AI46" s="1114"/>
      <c r="AJ46" s="1115"/>
      <c r="AK46" s="1074"/>
      <c r="AL46" s="1064"/>
      <c r="AM46" s="1064"/>
      <c r="AN46" s="1064"/>
      <c r="AO46" s="1064"/>
      <c r="AP46" s="1064"/>
      <c r="AQ46" s="1064"/>
      <c r="AR46" s="1064"/>
      <c r="AS46" s="1064"/>
      <c r="AT46" s="1064"/>
      <c r="AU46" s="1064"/>
      <c r="AV46" s="1064"/>
      <c r="AW46" s="1064"/>
      <c r="AX46" s="1064"/>
      <c r="AY46" s="1064"/>
      <c r="AZ46" s="1136"/>
      <c r="BA46" s="1136"/>
      <c r="BB46" s="1136"/>
      <c r="BC46" s="1136"/>
      <c r="BD46" s="1136"/>
      <c r="BE46" s="1126"/>
      <c r="BF46" s="1126"/>
      <c r="BG46" s="1126"/>
      <c r="BH46" s="1126"/>
      <c r="BI46" s="1127"/>
      <c r="BJ46" s="253"/>
      <c r="BK46" s="253"/>
      <c r="BL46" s="253"/>
      <c r="BM46" s="253"/>
      <c r="BN46" s="253"/>
      <c r="BO46" s="266"/>
      <c r="BP46" s="266"/>
      <c r="BQ46" s="263">
        <v>40</v>
      </c>
      <c r="BR46" s="264"/>
      <c r="BS46" s="1108"/>
      <c r="BT46" s="1109"/>
      <c r="BU46" s="1109"/>
      <c r="BV46" s="1109"/>
      <c r="BW46" s="1109"/>
      <c r="BX46" s="1109"/>
      <c r="BY46" s="1109"/>
      <c r="BZ46" s="1109"/>
      <c r="CA46" s="1109"/>
      <c r="CB46" s="1109"/>
      <c r="CC46" s="1109"/>
      <c r="CD46" s="1109"/>
      <c r="CE46" s="1109"/>
      <c r="CF46" s="1109"/>
      <c r="CG46" s="1110"/>
      <c r="CH46" s="1083"/>
      <c r="CI46" s="1084"/>
      <c r="CJ46" s="1084"/>
      <c r="CK46" s="1084"/>
      <c r="CL46" s="1085"/>
      <c r="CM46" s="1083"/>
      <c r="CN46" s="1084"/>
      <c r="CO46" s="1084"/>
      <c r="CP46" s="1084"/>
      <c r="CQ46" s="1085"/>
      <c r="CR46" s="1083"/>
      <c r="CS46" s="1084"/>
      <c r="CT46" s="1084"/>
      <c r="CU46" s="1084"/>
      <c r="CV46" s="1085"/>
      <c r="CW46" s="1083"/>
      <c r="CX46" s="1084"/>
      <c r="CY46" s="1084"/>
      <c r="CZ46" s="1084"/>
      <c r="DA46" s="1085"/>
      <c r="DB46" s="1083"/>
      <c r="DC46" s="1084"/>
      <c r="DD46" s="1084"/>
      <c r="DE46" s="1084"/>
      <c r="DF46" s="1085"/>
      <c r="DG46" s="1083"/>
      <c r="DH46" s="1084"/>
      <c r="DI46" s="1084"/>
      <c r="DJ46" s="1084"/>
      <c r="DK46" s="1085"/>
      <c r="DL46" s="1083"/>
      <c r="DM46" s="1084"/>
      <c r="DN46" s="1084"/>
      <c r="DO46" s="1084"/>
      <c r="DP46" s="1085"/>
      <c r="DQ46" s="1083"/>
      <c r="DR46" s="1084"/>
      <c r="DS46" s="1084"/>
      <c r="DT46" s="1084"/>
      <c r="DU46" s="1085"/>
      <c r="DV46" s="1086"/>
      <c r="DW46" s="1087"/>
      <c r="DX46" s="1087"/>
      <c r="DY46" s="1087"/>
      <c r="DZ46" s="1088"/>
      <c r="EA46" s="247"/>
    </row>
    <row r="47" spans="1:131" s="248" customFormat="1" ht="26.25" customHeight="1" x14ac:dyDescent="0.15">
      <c r="A47" s="262">
        <v>20</v>
      </c>
      <c r="B47" s="1131"/>
      <c r="C47" s="1132"/>
      <c r="D47" s="1132"/>
      <c r="E47" s="1132"/>
      <c r="F47" s="1132"/>
      <c r="G47" s="1132"/>
      <c r="H47" s="1132"/>
      <c r="I47" s="1132"/>
      <c r="J47" s="1132"/>
      <c r="K47" s="1132"/>
      <c r="L47" s="1132"/>
      <c r="M47" s="1132"/>
      <c r="N47" s="1132"/>
      <c r="O47" s="1132"/>
      <c r="P47" s="1133"/>
      <c r="Q47" s="1137"/>
      <c r="R47" s="1138"/>
      <c r="S47" s="1138"/>
      <c r="T47" s="1138"/>
      <c r="U47" s="1138"/>
      <c r="V47" s="1138"/>
      <c r="W47" s="1138"/>
      <c r="X47" s="1138"/>
      <c r="Y47" s="1138"/>
      <c r="Z47" s="1138"/>
      <c r="AA47" s="1138"/>
      <c r="AB47" s="1138"/>
      <c r="AC47" s="1138"/>
      <c r="AD47" s="1138"/>
      <c r="AE47" s="1139"/>
      <c r="AF47" s="1113"/>
      <c r="AG47" s="1114"/>
      <c r="AH47" s="1114"/>
      <c r="AI47" s="1114"/>
      <c r="AJ47" s="1115"/>
      <c r="AK47" s="1074"/>
      <c r="AL47" s="1064"/>
      <c r="AM47" s="1064"/>
      <c r="AN47" s="1064"/>
      <c r="AO47" s="1064"/>
      <c r="AP47" s="1064"/>
      <c r="AQ47" s="1064"/>
      <c r="AR47" s="1064"/>
      <c r="AS47" s="1064"/>
      <c r="AT47" s="1064"/>
      <c r="AU47" s="1064"/>
      <c r="AV47" s="1064"/>
      <c r="AW47" s="1064"/>
      <c r="AX47" s="1064"/>
      <c r="AY47" s="1064"/>
      <c r="AZ47" s="1136"/>
      <c r="BA47" s="1136"/>
      <c r="BB47" s="1136"/>
      <c r="BC47" s="1136"/>
      <c r="BD47" s="1136"/>
      <c r="BE47" s="1126"/>
      <c r="BF47" s="1126"/>
      <c r="BG47" s="1126"/>
      <c r="BH47" s="1126"/>
      <c r="BI47" s="1127"/>
      <c r="BJ47" s="253"/>
      <c r="BK47" s="253"/>
      <c r="BL47" s="253"/>
      <c r="BM47" s="253"/>
      <c r="BN47" s="253"/>
      <c r="BO47" s="266"/>
      <c r="BP47" s="266"/>
      <c r="BQ47" s="263">
        <v>41</v>
      </c>
      <c r="BR47" s="264"/>
      <c r="BS47" s="1108"/>
      <c r="BT47" s="1109"/>
      <c r="BU47" s="1109"/>
      <c r="BV47" s="1109"/>
      <c r="BW47" s="1109"/>
      <c r="BX47" s="1109"/>
      <c r="BY47" s="1109"/>
      <c r="BZ47" s="1109"/>
      <c r="CA47" s="1109"/>
      <c r="CB47" s="1109"/>
      <c r="CC47" s="1109"/>
      <c r="CD47" s="1109"/>
      <c r="CE47" s="1109"/>
      <c r="CF47" s="1109"/>
      <c r="CG47" s="1110"/>
      <c r="CH47" s="1083"/>
      <c r="CI47" s="1084"/>
      <c r="CJ47" s="1084"/>
      <c r="CK47" s="1084"/>
      <c r="CL47" s="1085"/>
      <c r="CM47" s="1083"/>
      <c r="CN47" s="1084"/>
      <c r="CO47" s="1084"/>
      <c r="CP47" s="1084"/>
      <c r="CQ47" s="1085"/>
      <c r="CR47" s="1083"/>
      <c r="CS47" s="1084"/>
      <c r="CT47" s="1084"/>
      <c r="CU47" s="1084"/>
      <c r="CV47" s="1085"/>
      <c r="CW47" s="1083"/>
      <c r="CX47" s="1084"/>
      <c r="CY47" s="1084"/>
      <c r="CZ47" s="1084"/>
      <c r="DA47" s="1085"/>
      <c r="DB47" s="1083"/>
      <c r="DC47" s="1084"/>
      <c r="DD47" s="1084"/>
      <c r="DE47" s="1084"/>
      <c r="DF47" s="1085"/>
      <c r="DG47" s="1083"/>
      <c r="DH47" s="1084"/>
      <c r="DI47" s="1084"/>
      <c r="DJ47" s="1084"/>
      <c r="DK47" s="1085"/>
      <c r="DL47" s="1083"/>
      <c r="DM47" s="1084"/>
      <c r="DN47" s="1084"/>
      <c r="DO47" s="1084"/>
      <c r="DP47" s="1085"/>
      <c r="DQ47" s="1083"/>
      <c r="DR47" s="1084"/>
      <c r="DS47" s="1084"/>
      <c r="DT47" s="1084"/>
      <c r="DU47" s="1085"/>
      <c r="DV47" s="1086"/>
      <c r="DW47" s="1087"/>
      <c r="DX47" s="1087"/>
      <c r="DY47" s="1087"/>
      <c r="DZ47" s="1088"/>
      <c r="EA47" s="247"/>
    </row>
    <row r="48" spans="1:131" s="248" customFormat="1" ht="26.25" customHeight="1" x14ac:dyDescent="0.15">
      <c r="A48" s="262">
        <v>21</v>
      </c>
      <c r="B48" s="1131"/>
      <c r="C48" s="1132"/>
      <c r="D48" s="1132"/>
      <c r="E48" s="1132"/>
      <c r="F48" s="1132"/>
      <c r="G48" s="1132"/>
      <c r="H48" s="1132"/>
      <c r="I48" s="1132"/>
      <c r="J48" s="1132"/>
      <c r="K48" s="1132"/>
      <c r="L48" s="1132"/>
      <c r="M48" s="1132"/>
      <c r="N48" s="1132"/>
      <c r="O48" s="1132"/>
      <c r="P48" s="1133"/>
      <c r="Q48" s="1137"/>
      <c r="R48" s="1138"/>
      <c r="S48" s="1138"/>
      <c r="T48" s="1138"/>
      <c r="U48" s="1138"/>
      <c r="V48" s="1138"/>
      <c r="W48" s="1138"/>
      <c r="X48" s="1138"/>
      <c r="Y48" s="1138"/>
      <c r="Z48" s="1138"/>
      <c r="AA48" s="1138"/>
      <c r="AB48" s="1138"/>
      <c r="AC48" s="1138"/>
      <c r="AD48" s="1138"/>
      <c r="AE48" s="1139"/>
      <c r="AF48" s="1113"/>
      <c r="AG48" s="1114"/>
      <c r="AH48" s="1114"/>
      <c r="AI48" s="1114"/>
      <c r="AJ48" s="1115"/>
      <c r="AK48" s="1074"/>
      <c r="AL48" s="1064"/>
      <c r="AM48" s="1064"/>
      <c r="AN48" s="1064"/>
      <c r="AO48" s="1064"/>
      <c r="AP48" s="1064"/>
      <c r="AQ48" s="1064"/>
      <c r="AR48" s="1064"/>
      <c r="AS48" s="1064"/>
      <c r="AT48" s="1064"/>
      <c r="AU48" s="1064"/>
      <c r="AV48" s="1064"/>
      <c r="AW48" s="1064"/>
      <c r="AX48" s="1064"/>
      <c r="AY48" s="1064"/>
      <c r="AZ48" s="1136"/>
      <c r="BA48" s="1136"/>
      <c r="BB48" s="1136"/>
      <c r="BC48" s="1136"/>
      <c r="BD48" s="1136"/>
      <c r="BE48" s="1126"/>
      <c r="BF48" s="1126"/>
      <c r="BG48" s="1126"/>
      <c r="BH48" s="1126"/>
      <c r="BI48" s="1127"/>
      <c r="BJ48" s="253"/>
      <c r="BK48" s="253"/>
      <c r="BL48" s="253"/>
      <c r="BM48" s="253"/>
      <c r="BN48" s="253"/>
      <c r="BO48" s="266"/>
      <c r="BP48" s="266"/>
      <c r="BQ48" s="263">
        <v>42</v>
      </c>
      <c r="BR48" s="264"/>
      <c r="BS48" s="1108"/>
      <c r="BT48" s="1109"/>
      <c r="BU48" s="1109"/>
      <c r="BV48" s="1109"/>
      <c r="BW48" s="1109"/>
      <c r="BX48" s="1109"/>
      <c r="BY48" s="1109"/>
      <c r="BZ48" s="1109"/>
      <c r="CA48" s="1109"/>
      <c r="CB48" s="1109"/>
      <c r="CC48" s="1109"/>
      <c r="CD48" s="1109"/>
      <c r="CE48" s="1109"/>
      <c r="CF48" s="1109"/>
      <c r="CG48" s="1110"/>
      <c r="CH48" s="1083"/>
      <c r="CI48" s="1084"/>
      <c r="CJ48" s="1084"/>
      <c r="CK48" s="1084"/>
      <c r="CL48" s="1085"/>
      <c r="CM48" s="1083"/>
      <c r="CN48" s="1084"/>
      <c r="CO48" s="1084"/>
      <c r="CP48" s="1084"/>
      <c r="CQ48" s="1085"/>
      <c r="CR48" s="1083"/>
      <c r="CS48" s="1084"/>
      <c r="CT48" s="1084"/>
      <c r="CU48" s="1084"/>
      <c r="CV48" s="1085"/>
      <c r="CW48" s="1083"/>
      <c r="CX48" s="1084"/>
      <c r="CY48" s="1084"/>
      <c r="CZ48" s="1084"/>
      <c r="DA48" s="1085"/>
      <c r="DB48" s="1083"/>
      <c r="DC48" s="1084"/>
      <c r="DD48" s="1084"/>
      <c r="DE48" s="1084"/>
      <c r="DF48" s="1085"/>
      <c r="DG48" s="1083"/>
      <c r="DH48" s="1084"/>
      <c r="DI48" s="1084"/>
      <c r="DJ48" s="1084"/>
      <c r="DK48" s="1085"/>
      <c r="DL48" s="1083"/>
      <c r="DM48" s="1084"/>
      <c r="DN48" s="1084"/>
      <c r="DO48" s="1084"/>
      <c r="DP48" s="1085"/>
      <c r="DQ48" s="1083"/>
      <c r="DR48" s="1084"/>
      <c r="DS48" s="1084"/>
      <c r="DT48" s="1084"/>
      <c r="DU48" s="1085"/>
      <c r="DV48" s="1086"/>
      <c r="DW48" s="1087"/>
      <c r="DX48" s="1087"/>
      <c r="DY48" s="1087"/>
      <c r="DZ48" s="1088"/>
      <c r="EA48" s="247"/>
    </row>
    <row r="49" spans="1:131" s="248" customFormat="1" ht="26.25" customHeight="1" x14ac:dyDescent="0.15">
      <c r="A49" s="262">
        <v>22</v>
      </c>
      <c r="B49" s="1131"/>
      <c r="C49" s="1132"/>
      <c r="D49" s="1132"/>
      <c r="E49" s="1132"/>
      <c r="F49" s="1132"/>
      <c r="G49" s="1132"/>
      <c r="H49" s="1132"/>
      <c r="I49" s="1132"/>
      <c r="J49" s="1132"/>
      <c r="K49" s="1132"/>
      <c r="L49" s="1132"/>
      <c r="M49" s="1132"/>
      <c r="N49" s="1132"/>
      <c r="O49" s="1132"/>
      <c r="P49" s="1133"/>
      <c r="Q49" s="1137"/>
      <c r="R49" s="1138"/>
      <c r="S49" s="1138"/>
      <c r="T49" s="1138"/>
      <c r="U49" s="1138"/>
      <c r="V49" s="1138"/>
      <c r="W49" s="1138"/>
      <c r="X49" s="1138"/>
      <c r="Y49" s="1138"/>
      <c r="Z49" s="1138"/>
      <c r="AA49" s="1138"/>
      <c r="AB49" s="1138"/>
      <c r="AC49" s="1138"/>
      <c r="AD49" s="1138"/>
      <c r="AE49" s="1139"/>
      <c r="AF49" s="1113"/>
      <c r="AG49" s="1114"/>
      <c r="AH49" s="1114"/>
      <c r="AI49" s="1114"/>
      <c r="AJ49" s="1115"/>
      <c r="AK49" s="1074"/>
      <c r="AL49" s="1064"/>
      <c r="AM49" s="1064"/>
      <c r="AN49" s="1064"/>
      <c r="AO49" s="1064"/>
      <c r="AP49" s="1064"/>
      <c r="AQ49" s="1064"/>
      <c r="AR49" s="1064"/>
      <c r="AS49" s="1064"/>
      <c r="AT49" s="1064"/>
      <c r="AU49" s="1064"/>
      <c r="AV49" s="1064"/>
      <c r="AW49" s="1064"/>
      <c r="AX49" s="1064"/>
      <c r="AY49" s="1064"/>
      <c r="AZ49" s="1136"/>
      <c r="BA49" s="1136"/>
      <c r="BB49" s="1136"/>
      <c r="BC49" s="1136"/>
      <c r="BD49" s="1136"/>
      <c r="BE49" s="1126"/>
      <c r="BF49" s="1126"/>
      <c r="BG49" s="1126"/>
      <c r="BH49" s="1126"/>
      <c r="BI49" s="1127"/>
      <c r="BJ49" s="253"/>
      <c r="BK49" s="253"/>
      <c r="BL49" s="253"/>
      <c r="BM49" s="253"/>
      <c r="BN49" s="253"/>
      <c r="BO49" s="266"/>
      <c r="BP49" s="266"/>
      <c r="BQ49" s="263">
        <v>43</v>
      </c>
      <c r="BR49" s="264"/>
      <c r="BS49" s="1108"/>
      <c r="BT49" s="1109"/>
      <c r="BU49" s="1109"/>
      <c r="BV49" s="1109"/>
      <c r="BW49" s="1109"/>
      <c r="BX49" s="1109"/>
      <c r="BY49" s="1109"/>
      <c r="BZ49" s="1109"/>
      <c r="CA49" s="1109"/>
      <c r="CB49" s="1109"/>
      <c r="CC49" s="1109"/>
      <c r="CD49" s="1109"/>
      <c r="CE49" s="1109"/>
      <c r="CF49" s="1109"/>
      <c r="CG49" s="1110"/>
      <c r="CH49" s="1083"/>
      <c r="CI49" s="1084"/>
      <c r="CJ49" s="1084"/>
      <c r="CK49" s="1084"/>
      <c r="CL49" s="1085"/>
      <c r="CM49" s="1083"/>
      <c r="CN49" s="1084"/>
      <c r="CO49" s="1084"/>
      <c r="CP49" s="1084"/>
      <c r="CQ49" s="1085"/>
      <c r="CR49" s="1083"/>
      <c r="CS49" s="1084"/>
      <c r="CT49" s="1084"/>
      <c r="CU49" s="1084"/>
      <c r="CV49" s="1085"/>
      <c r="CW49" s="1083"/>
      <c r="CX49" s="1084"/>
      <c r="CY49" s="1084"/>
      <c r="CZ49" s="1084"/>
      <c r="DA49" s="1085"/>
      <c r="DB49" s="1083"/>
      <c r="DC49" s="1084"/>
      <c r="DD49" s="1084"/>
      <c r="DE49" s="1084"/>
      <c r="DF49" s="1085"/>
      <c r="DG49" s="1083"/>
      <c r="DH49" s="1084"/>
      <c r="DI49" s="1084"/>
      <c r="DJ49" s="1084"/>
      <c r="DK49" s="1085"/>
      <c r="DL49" s="1083"/>
      <c r="DM49" s="1084"/>
      <c r="DN49" s="1084"/>
      <c r="DO49" s="1084"/>
      <c r="DP49" s="1085"/>
      <c r="DQ49" s="1083"/>
      <c r="DR49" s="1084"/>
      <c r="DS49" s="1084"/>
      <c r="DT49" s="1084"/>
      <c r="DU49" s="1085"/>
      <c r="DV49" s="1086"/>
      <c r="DW49" s="1087"/>
      <c r="DX49" s="1087"/>
      <c r="DY49" s="1087"/>
      <c r="DZ49" s="1088"/>
      <c r="EA49" s="247"/>
    </row>
    <row r="50" spans="1:131" s="248" customFormat="1" ht="26.25" customHeight="1" x14ac:dyDescent="0.15">
      <c r="A50" s="262">
        <v>23</v>
      </c>
      <c r="B50" s="1131"/>
      <c r="C50" s="1132"/>
      <c r="D50" s="1132"/>
      <c r="E50" s="1132"/>
      <c r="F50" s="1132"/>
      <c r="G50" s="1132"/>
      <c r="H50" s="1132"/>
      <c r="I50" s="1132"/>
      <c r="J50" s="1132"/>
      <c r="K50" s="1132"/>
      <c r="L50" s="1132"/>
      <c r="M50" s="1132"/>
      <c r="N50" s="1132"/>
      <c r="O50" s="1132"/>
      <c r="P50" s="1133"/>
      <c r="Q50" s="1134"/>
      <c r="R50" s="1117"/>
      <c r="S50" s="1117"/>
      <c r="T50" s="1117"/>
      <c r="U50" s="1117"/>
      <c r="V50" s="1117"/>
      <c r="W50" s="1117"/>
      <c r="X50" s="1117"/>
      <c r="Y50" s="1117"/>
      <c r="Z50" s="1117"/>
      <c r="AA50" s="1117"/>
      <c r="AB50" s="1117"/>
      <c r="AC50" s="1117"/>
      <c r="AD50" s="1117"/>
      <c r="AE50" s="1135"/>
      <c r="AF50" s="1113"/>
      <c r="AG50" s="1114"/>
      <c r="AH50" s="1114"/>
      <c r="AI50" s="1114"/>
      <c r="AJ50" s="1115"/>
      <c r="AK50" s="1116"/>
      <c r="AL50" s="1117"/>
      <c r="AM50" s="1117"/>
      <c r="AN50" s="1117"/>
      <c r="AO50" s="1117"/>
      <c r="AP50" s="1117"/>
      <c r="AQ50" s="1117"/>
      <c r="AR50" s="1117"/>
      <c r="AS50" s="1117"/>
      <c r="AT50" s="1117"/>
      <c r="AU50" s="1117"/>
      <c r="AV50" s="1117"/>
      <c r="AW50" s="1117"/>
      <c r="AX50" s="1117"/>
      <c r="AY50" s="1117"/>
      <c r="AZ50" s="1118"/>
      <c r="BA50" s="1118"/>
      <c r="BB50" s="1118"/>
      <c r="BC50" s="1118"/>
      <c r="BD50" s="1118"/>
      <c r="BE50" s="1126"/>
      <c r="BF50" s="1126"/>
      <c r="BG50" s="1126"/>
      <c r="BH50" s="1126"/>
      <c r="BI50" s="1127"/>
      <c r="BJ50" s="253"/>
      <c r="BK50" s="253"/>
      <c r="BL50" s="253"/>
      <c r="BM50" s="253"/>
      <c r="BN50" s="253"/>
      <c r="BO50" s="266"/>
      <c r="BP50" s="266"/>
      <c r="BQ50" s="263">
        <v>44</v>
      </c>
      <c r="BR50" s="264"/>
      <c r="BS50" s="1108"/>
      <c r="BT50" s="1109"/>
      <c r="BU50" s="1109"/>
      <c r="BV50" s="1109"/>
      <c r="BW50" s="1109"/>
      <c r="BX50" s="1109"/>
      <c r="BY50" s="1109"/>
      <c r="BZ50" s="1109"/>
      <c r="CA50" s="1109"/>
      <c r="CB50" s="1109"/>
      <c r="CC50" s="1109"/>
      <c r="CD50" s="1109"/>
      <c r="CE50" s="1109"/>
      <c r="CF50" s="1109"/>
      <c r="CG50" s="1110"/>
      <c r="CH50" s="1083"/>
      <c r="CI50" s="1084"/>
      <c r="CJ50" s="1084"/>
      <c r="CK50" s="1084"/>
      <c r="CL50" s="1085"/>
      <c r="CM50" s="1083"/>
      <c r="CN50" s="1084"/>
      <c r="CO50" s="1084"/>
      <c r="CP50" s="1084"/>
      <c r="CQ50" s="1085"/>
      <c r="CR50" s="1083"/>
      <c r="CS50" s="1084"/>
      <c r="CT50" s="1084"/>
      <c r="CU50" s="1084"/>
      <c r="CV50" s="1085"/>
      <c r="CW50" s="1083"/>
      <c r="CX50" s="1084"/>
      <c r="CY50" s="1084"/>
      <c r="CZ50" s="1084"/>
      <c r="DA50" s="1085"/>
      <c r="DB50" s="1083"/>
      <c r="DC50" s="1084"/>
      <c r="DD50" s="1084"/>
      <c r="DE50" s="1084"/>
      <c r="DF50" s="1085"/>
      <c r="DG50" s="1083"/>
      <c r="DH50" s="1084"/>
      <c r="DI50" s="1084"/>
      <c r="DJ50" s="1084"/>
      <c r="DK50" s="1085"/>
      <c r="DL50" s="1083"/>
      <c r="DM50" s="1084"/>
      <c r="DN50" s="1084"/>
      <c r="DO50" s="1084"/>
      <c r="DP50" s="1085"/>
      <c r="DQ50" s="1083"/>
      <c r="DR50" s="1084"/>
      <c r="DS50" s="1084"/>
      <c r="DT50" s="1084"/>
      <c r="DU50" s="1085"/>
      <c r="DV50" s="1086"/>
      <c r="DW50" s="1087"/>
      <c r="DX50" s="1087"/>
      <c r="DY50" s="1087"/>
      <c r="DZ50" s="1088"/>
      <c r="EA50" s="247"/>
    </row>
    <row r="51" spans="1:131" s="248" customFormat="1" ht="26.25" customHeight="1" x14ac:dyDescent="0.15">
      <c r="A51" s="262">
        <v>24</v>
      </c>
      <c r="B51" s="1131"/>
      <c r="C51" s="1132"/>
      <c r="D51" s="1132"/>
      <c r="E51" s="1132"/>
      <c r="F51" s="1132"/>
      <c r="G51" s="1132"/>
      <c r="H51" s="1132"/>
      <c r="I51" s="1132"/>
      <c r="J51" s="1132"/>
      <c r="K51" s="1132"/>
      <c r="L51" s="1132"/>
      <c r="M51" s="1132"/>
      <c r="N51" s="1132"/>
      <c r="O51" s="1132"/>
      <c r="P51" s="1133"/>
      <c r="Q51" s="1134"/>
      <c r="R51" s="1117"/>
      <c r="S51" s="1117"/>
      <c r="T51" s="1117"/>
      <c r="U51" s="1117"/>
      <c r="V51" s="1117"/>
      <c r="W51" s="1117"/>
      <c r="X51" s="1117"/>
      <c r="Y51" s="1117"/>
      <c r="Z51" s="1117"/>
      <c r="AA51" s="1117"/>
      <c r="AB51" s="1117"/>
      <c r="AC51" s="1117"/>
      <c r="AD51" s="1117"/>
      <c r="AE51" s="1135"/>
      <c r="AF51" s="1113"/>
      <c r="AG51" s="1114"/>
      <c r="AH51" s="1114"/>
      <c r="AI51" s="1114"/>
      <c r="AJ51" s="1115"/>
      <c r="AK51" s="1116"/>
      <c r="AL51" s="1117"/>
      <c r="AM51" s="1117"/>
      <c r="AN51" s="1117"/>
      <c r="AO51" s="1117"/>
      <c r="AP51" s="1117"/>
      <c r="AQ51" s="1117"/>
      <c r="AR51" s="1117"/>
      <c r="AS51" s="1117"/>
      <c r="AT51" s="1117"/>
      <c r="AU51" s="1117"/>
      <c r="AV51" s="1117"/>
      <c r="AW51" s="1117"/>
      <c r="AX51" s="1117"/>
      <c r="AY51" s="1117"/>
      <c r="AZ51" s="1118"/>
      <c r="BA51" s="1118"/>
      <c r="BB51" s="1118"/>
      <c r="BC51" s="1118"/>
      <c r="BD51" s="1118"/>
      <c r="BE51" s="1126"/>
      <c r="BF51" s="1126"/>
      <c r="BG51" s="1126"/>
      <c r="BH51" s="1126"/>
      <c r="BI51" s="1127"/>
      <c r="BJ51" s="253"/>
      <c r="BK51" s="253"/>
      <c r="BL51" s="253"/>
      <c r="BM51" s="253"/>
      <c r="BN51" s="253"/>
      <c r="BO51" s="266"/>
      <c r="BP51" s="266"/>
      <c r="BQ51" s="263">
        <v>45</v>
      </c>
      <c r="BR51" s="264"/>
      <c r="BS51" s="1108"/>
      <c r="BT51" s="1109"/>
      <c r="BU51" s="1109"/>
      <c r="BV51" s="1109"/>
      <c r="BW51" s="1109"/>
      <c r="BX51" s="1109"/>
      <c r="BY51" s="1109"/>
      <c r="BZ51" s="1109"/>
      <c r="CA51" s="1109"/>
      <c r="CB51" s="1109"/>
      <c r="CC51" s="1109"/>
      <c r="CD51" s="1109"/>
      <c r="CE51" s="1109"/>
      <c r="CF51" s="1109"/>
      <c r="CG51" s="1110"/>
      <c r="CH51" s="1083"/>
      <c r="CI51" s="1084"/>
      <c r="CJ51" s="1084"/>
      <c r="CK51" s="1084"/>
      <c r="CL51" s="1085"/>
      <c r="CM51" s="1083"/>
      <c r="CN51" s="1084"/>
      <c r="CO51" s="1084"/>
      <c r="CP51" s="1084"/>
      <c r="CQ51" s="1085"/>
      <c r="CR51" s="1083"/>
      <c r="CS51" s="1084"/>
      <c r="CT51" s="1084"/>
      <c r="CU51" s="1084"/>
      <c r="CV51" s="1085"/>
      <c r="CW51" s="1083"/>
      <c r="CX51" s="1084"/>
      <c r="CY51" s="1084"/>
      <c r="CZ51" s="1084"/>
      <c r="DA51" s="1085"/>
      <c r="DB51" s="1083"/>
      <c r="DC51" s="1084"/>
      <c r="DD51" s="1084"/>
      <c r="DE51" s="1084"/>
      <c r="DF51" s="1085"/>
      <c r="DG51" s="1083"/>
      <c r="DH51" s="1084"/>
      <c r="DI51" s="1084"/>
      <c r="DJ51" s="1084"/>
      <c r="DK51" s="1085"/>
      <c r="DL51" s="1083"/>
      <c r="DM51" s="1084"/>
      <c r="DN51" s="1084"/>
      <c r="DO51" s="1084"/>
      <c r="DP51" s="1085"/>
      <c r="DQ51" s="1083"/>
      <c r="DR51" s="1084"/>
      <c r="DS51" s="1084"/>
      <c r="DT51" s="1084"/>
      <c r="DU51" s="1085"/>
      <c r="DV51" s="1086"/>
      <c r="DW51" s="1087"/>
      <c r="DX51" s="1087"/>
      <c r="DY51" s="1087"/>
      <c r="DZ51" s="1088"/>
      <c r="EA51" s="247"/>
    </row>
    <row r="52" spans="1:131" s="248" customFormat="1" ht="26.25" customHeight="1" x14ac:dyDescent="0.15">
      <c r="A52" s="262">
        <v>25</v>
      </c>
      <c r="B52" s="1131"/>
      <c r="C52" s="1132"/>
      <c r="D52" s="1132"/>
      <c r="E52" s="1132"/>
      <c r="F52" s="1132"/>
      <c r="G52" s="1132"/>
      <c r="H52" s="1132"/>
      <c r="I52" s="1132"/>
      <c r="J52" s="1132"/>
      <c r="K52" s="1132"/>
      <c r="L52" s="1132"/>
      <c r="M52" s="1132"/>
      <c r="N52" s="1132"/>
      <c r="O52" s="1132"/>
      <c r="P52" s="1133"/>
      <c r="Q52" s="1134"/>
      <c r="R52" s="1117"/>
      <c r="S52" s="1117"/>
      <c r="T52" s="1117"/>
      <c r="U52" s="1117"/>
      <c r="V52" s="1117"/>
      <c r="W52" s="1117"/>
      <c r="X52" s="1117"/>
      <c r="Y52" s="1117"/>
      <c r="Z52" s="1117"/>
      <c r="AA52" s="1117"/>
      <c r="AB52" s="1117"/>
      <c r="AC52" s="1117"/>
      <c r="AD52" s="1117"/>
      <c r="AE52" s="1135"/>
      <c r="AF52" s="1113"/>
      <c r="AG52" s="1114"/>
      <c r="AH52" s="1114"/>
      <c r="AI52" s="1114"/>
      <c r="AJ52" s="1115"/>
      <c r="AK52" s="1116"/>
      <c r="AL52" s="1117"/>
      <c r="AM52" s="1117"/>
      <c r="AN52" s="1117"/>
      <c r="AO52" s="1117"/>
      <c r="AP52" s="1117"/>
      <c r="AQ52" s="1117"/>
      <c r="AR52" s="1117"/>
      <c r="AS52" s="1117"/>
      <c r="AT52" s="1117"/>
      <c r="AU52" s="1117"/>
      <c r="AV52" s="1117"/>
      <c r="AW52" s="1117"/>
      <c r="AX52" s="1117"/>
      <c r="AY52" s="1117"/>
      <c r="AZ52" s="1118"/>
      <c r="BA52" s="1118"/>
      <c r="BB52" s="1118"/>
      <c r="BC52" s="1118"/>
      <c r="BD52" s="1118"/>
      <c r="BE52" s="1126"/>
      <c r="BF52" s="1126"/>
      <c r="BG52" s="1126"/>
      <c r="BH52" s="1126"/>
      <c r="BI52" s="1127"/>
      <c r="BJ52" s="253"/>
      <c r="BK52" s="253"/>
      <c r="BL52" s="253"/>
      <c r="BM52" s="253"/>
      <c r="BN52" s="253"/>
      <c r="BO52" s="266"/>
      <c r="BP52" s="266"/>
      <c r="BQ52" s="263">
        <v>46</v>
      </c>
      <c r="BR52" s="264"/>
      <c r="BS52" s="1108"/>
      <c r="BT52" s="1109"/>
      <c r="BU52" s="1109"/>
      <c r="BV52" s="1109"/>
      <c r="BW52" s="1109"/>
      <c r="BX52" s="1109"/>
      <c r="BY52" s="1109"/>
      <c r="BZ52" s="1109"/>
      <c r="CA52" s="1109"/>
      <c r="CB52" s="1109"/>
      <c r="CC52" s="1109"/>
      <c r="CD52" s="1109"/>
      <c r="CE52" s="1109"/>
      <c r="CF52" s="1109"/>
      <c r="CG52" s="1110"/>
      <c r="CH52" s="1083"/>
      <c r="CI52" s="1084"/>
      <c r="CJ52" s="1084"/>
      <c r="CK52" s="1084"/>
      <c r="CL52" s="1085"/>
      <c r="CM52" s="1083"/>
      <c r="CN52" s="1084"/>
      <c r="CO52" s="1084"/>
      <c r="CP52" s="1084"/>
      <c r="CQ52" s="1085"/>
      <c r="CR52" s="1083"/>
      <c r="CS52" s="1084"/>
      <c r="CT52" s="1084"/>
      <c r="CU52" s="1084"/>
      <c r="CV52" s="1085"/>
      <c r="CW52" s="1083"/>
      <c r="CX52" s="1084"/>
      <c r="CY52" s="1084"/>
      <c r="CZ52" s="1084"/>
      <c r="DA52" s="1085"/>
      <c r="DB52" s="1083"/>
      <c r="DC52" s="1084"/>
      <c r="DD52" s="1084"/>
      <c r="DE52" s="1084"/>
      <c r="DF52" s="1085"/>
      <c r="DG52" s="1083"/>
      <c r="DH52" s="1084"/>
      <c r="DI52" s="1084"/>
      <c r="DJ52" s="1084"/>
      <c r="DK52" s="1085"/>
      <c r="DL52" s="1083"/>
      <c r="DM52" s="1084"/>
      <c r="DN52" s="1084"/>
      <c r="DO52" s="1084"/>
      <c r="DP52" s="1085"/>
      <c r="DQ52" s="1083"/>
      <c r="DR52" s="1084"/>
      <c r="DS52" s="1084"/>
      <c r="DT52" s="1084"/>
      <c r="DU52" s="1085"/>
      <c r="DV52" s="1086"/>
      <c r="DW52" s="1087"/>
      <c r="DX52" s="1087"/>
      <c r="DY52" s="1087"/>
      <c r="DZ52" s="1088"/>
      <c r="EA52" s="247"/>
    </row>
    <row r="53" spans="1:131" s="248" customFormat="1" ht="26.25" customHeight="1" x14ac:dyDescent="0.15">
      <c r="A53" s="262">
        <v>26</v>
      </c>
      <c r="B53" s="1131"/>
      <c r="C53" s="1132"/>
      <c r="D53" s="1132"/>
      <c r="E53" s="1132"/>
      <c r="F53" s="1132"/>
      <c r="G53" s="1132"/>
      <c r="H53" s="1132"/>
      <c r="I53" s="1132"/>
      <c r="J53" s="1132"/>
      <c r="K53" s="1132"/>
      <c r="L53" s="1132"/>
      <c r="M53" s="1132"/>
      <c r="N53" s="1132"/>
      <c r="O53" s="1132"/>
      <c r="P53" s="1133"/>
      <c r="Q53" s="1134"/>
      <c r="R53" s="1117"/>
      <c r="S53" s="1117"/>
      <c r="T53" s="1117"/>
      <c r="U53" s="1117"/>
      <c r="V53" s="1117"/>
      <c r="W53" s="1117"/>
      <c r="X53" s="1117"/>
      <c r="Y53" s="1117"/>
      <c r="Z53" s="1117"/>
      <c r="AA53" s="1117"/>
      <c r="AB53" s="1117"/>
      <c r="AC53" s="1117"/>
      <c r="AD53" s="1117"/>
      <c r="AE53" s="1135"/>
      <c r="AF53" s="1113"/>
      <c r="AG53" s="1114"/>
      <c r="AH53" s="1114"/>
      <c r="AI53" s="1114"/>
      <c r="AJ53" s="1115"/>
      <c r="AK53" s="1116"/>
      <c r="AL53" s="1117"/>
      <c r="AM53" s="1117"/>
      <c r="AN53" s="1117"/>
      <c r="AO53" s="1117"/>
      <c r="AP53" s="1117"/>
      <c r="AQ53" s="1117"/>
      <c r="AR53" s="1117"/>
      <c r="AS53" s="1117"/>
      <c r="AT53" s="1117"/>
      <c r="AU53" s="1117"/>
      <c r="AV53" s="1117"/>
      <c r="AW53" s="1117"/>
      <c r="AX53" s="1117"/>
      <c r="AY53" s="1117"/>
      <c r="AZ53" s="1118"/>
      <c r="BA53" s="1118"/>
      <c r="BB53" s="1118"/>
      <c r="BC53" s="1118"/>
      <c r="BD53" s="1118"/>
      <c r="BE53" s="1126"/>
      <c r="BF53" s="1126"/>
      <c r="BG53" s="1126"/>
      <c r="BH53" s="1126"/>
      <c r="BI53" s="1127"/>
      <c r="BJ53" s="253"/>
      <c r="BK53" s="253"/>
      <c r="BL53" s="253"/>
      <c r="BM53" s="253"/>
      <c r="BN53" s="253"/>
      <c r="BO53" s="266"/>
      <c r="BP53" s="266"/>
      <c r="BQ53" s="263">
        <v>47</v>
      </c>
      <c r="BR53" s="264"/>
      <c r="BS53" s="1108"/>
      <c r="BT53" s="1109"/>
      <c r="BU53" s="1109"/>
      <c r="BV53" s="1109"/>
      <c r="BW53" s="1109"/>
      <c r="BX53" s="1109"/>
      <c r="BY53" s="1109"/>
      <c r="BZ53" s="1109"/>
      <c r="CA53" s="1109"/>
      <c r="CB53" s="1109"/>
      <c r="CC53" s="1109"/>
      <c r="CD53" s="1109"/>
      <c r="CE53" s="1109"/>
      <c r="CF53" s="1109"/>
      <c r="CG53" s="1110"/>
      <c r="CH53" s="1083"/>
      <c r="CI53" s="1084"/>
      <c r="CJ53" s="1084"/>
      <c r="CK53" s="1084"/>
      <c r="CL53" s="1085"/>
      <c r="CM53" s="1083"/>
      <c r="CN53" s="1084"/>
      <c r="CO53" s="1084"/>
      <c r="CP53" s="1084"/>
      <c r="CQ53" s="1085"/>
      <c r="CR53" s="1083"/>
      <c r="CS53" s="1084"/>
      <c r="CT53" s="1084"/>
      <c r="CU53" s="1084"/>
      <c r="CV53" s="1085"/>
      <c r="CW53" s="1083"/>
      <c r="CX53" s="1084"/>
      <c r="CY53" s="1084"/>
      <c r="CZ53" s="1084"/>
      <c r="DA53" s="1085"/>
      <c r="DB53" s="1083"/>
      <c r="DC53" s="1084"/>
      <c r="DD53" s="1084"/>
      <c r="DE53" s="1084"/>
      <c r="DF53" s="1085"/>
      <c r="DG53" s="1083"/>
      <c r="DH53" s="1084"/>
      <c r="DI53" s="1084"/>
      <c r="DJ53" s="1084"/>
      <c r="DK53" s="1085"/>
      <c r="DL53" s="1083"/>
      <c r="DM53" s="1084"/>
      <c r="DN53" s="1084"/>
      <c r="DO53" s="1084"/>
      <c r="DP53" s="1085"/>
      <c r="DQ53" s="1083"/>
      <c r="DR53" s="1084"/>
      <c r="DS53" s="1084"/>
      <c r="DT53" s="1084"/>
      <c r="DU53" s="1085"/>
      <c r="DV53" s="1086"/>
      <c r="DW53" s="1087"/>
      <c r="DX53" s="1087"/>
      <c r="DY53" s="1087"/>
      <c r="DZ53" s="1088"/>
      <c r="EA53" s="247"/>
    </row>
    <row r="54" spans="1:131" s="248" customFormat="1" ht="26.25" customHeight="1" x14ac:dyDescent="0.15">
      <c r="A54" s="262">
        <v>27</v>
      </c>
      <c r="B54" s="1131"/>
      <c r="C54" s="1132"/>
      <c r="D54" s="1132"/>
      <c r="E54" s="1132"/>
      <c r="F54" s="1132"/>
      <c r="G54" s="1132"/>
      <c r="H54" s="1132"/>
      <c r="I54" s="1132"/>
      <c r="J54" s="1132"/>
      <c r="K54" s="1132"/>
      <c r="L54" s="1132"/>
      <c r="M54" s="1132"/>
      <c r="N54" s="1132"/>
      <c r="O54" s="1132"/>
      <c r="P54" s="1133"/>
      <c r="Q54" s="1134"/>
      <c r="R54" s="1117"/>
      <c r="S54" s="1117"/>
      <c r="T54" s="1117"/>
      <c r="U54" s="1117"/>
      <c r="V54" s="1117"/>
      <c r="W54" s="1117"/>
      <c r="X54" s="1117"/>
      <c r="Y54" s="1117"/>
      <c r="Z54" s="1117"/>
      <c r="AA54" s="1117"/>
      <c r="AB54" s="1117"/>
      <c r="AC54" s="1117"/>
      <c r="AD54" s="1117"/>
      <c r="AE54" s="1135"/>
      <c r="AF54" s="1113"/>
      <c r="AG54" s="1114"/>
      <c r="AH54" s="1114"/>
      <c r="AI54" s="1114"/>
      <c r="AJ54" s="1115"/>
      <c r="AK54" s="1116"/>
      <c r="AL54" s="1117"/>
      <c r="AM54" s="1117"/>
      <c r="AN54" s="1117"/>
      <c r="AO54" s="1117"/>
      <c r="AP54" s="1117"/>
      <c r="AQ54" s="1117"/>
      <c r="AR54" s="1117"/>
      <c r="AS54" s="1117"/>
      <c r="AT54" s="1117"/>
      <c r="AU54" s="1117"/>
      <c r="AV54" s="1117"/>
      <c r="AW54" s="1117"/>
      <c r="AX54" s="1117"/>
      <c r="AY54" s="1117"/>
      <c r="AZ54" s="1118"/>
      <c r="BA54" s="1118"/>
      <c r="BB54" s="1118"/>
      <c r="BC54" s="1118"/>
      <c r="BD54" s="1118"/>
      <c r="BE54" s="1126"/>
      <c r="BF54" s="1126"/>
      <c r="BG54" s="1126"/>
      <c r="BH54" s="1126"/>
      <c r="BI54" s="1127"/>
      <c r="BJ54" s="253"/>
      <c r="BK54" s="253"/>
      <c r="BL54" s="253"/>
      <c r="BM54" s="253"/>
      <c r="BN54" s="253"/>
      <c r="BO54" s="266"/>
      <c r="BP54" s="266"/>
      <c r="BQ54" s="263">
        <v>48</v>
      </c>
      <c r="BR54" s="264"/>
      <c r="BS54" s="1108"/>
      <c r="BT54" s="1109"/>
      <c r="BU54" s="1109"/>
      <c r="BV54" s="1109"/>
      <c r="BW54" s="1109"/>
      <c r="BX54" s="1109"/>
      <c r="BY54" s="1109"/>
      <c r="BZ54" s="1109"/>
      <c r="CA54" s="1109"/>
      <c r="CB54" s="1109"/>
      <c r="CC54" s="1109"/>
      <c r="CD54" s="1109"/>
      <c r="CE54" s="1109"/>
      <c r="CF54" s="1109"/>
      <c r="CG54" s="1110"/>
      <c r="CH54" s="1083"/>
      <c r="CI54" s="1084"/>
      <c r="CJ54" s="1084"/>
      <c r="CK54" s="1084"/>
      <c r="CL54" s="1085"/>
      <c r="CM54" s="1083"/>
      <c r="CN54" s="1084"/>
      <c r="CO54" s="1084"/>
      <c r="CP54" s="1084"/>
      <c r="CQ54" s="1085"/>
      <c r="CR54" s="1083"/>
      <c r="CS54" s="1084"/>
      <c r="CT54" s="1084"/>
      <c r="CU54" s="1084"/>
      <c r="CV54" s="1085"/>
      <c r="CW54" s="1083"/>
      <c r="CX54" s="1084"/>
      <c r="CY54" s="1084"/>
      <c r="CZ54" s="1084"/>
      <c r="DA54" s="1085"/>
      <c r="DB54" s="1083"/>
      <c r="DC54" s="1084"/>
      <c r="DD54" s="1084"/>
      <c r="DE54" s="1084"/>
      <c r="DF54" s="1085"/>
      <c r="DG54" s="1083"/>
      <c r="DH54" s="1084"/>
      <c r="DI54" s="1084"/>
      <c r="DJ54" s="1084"/>
      <c r="DK54" s="1085"/>
      <c r="DL54" s="1083"/>
      <c r="DM54" s="1084"/>
      <c r="DN54" s="1084"/>
      <c r="DO54" s="1084"/>
      <c r="DP54" s="1085"/>
      <c r="DQ54" s="1083"/>
      <c r="DR54" s="1084"/>
      <c r="DS54" s="1084"/>
      <c r="DT54" s="1084"/>
      <c r="DU54" s="1085"/>
      <c r="DV54" s="1086"/>
      <c r="DW54" s="1087"/>
      <c r="DX54" s="1087"/>
      <c r="DY54" s="1087"/>
      <c r="DZ54" s="1088"/>
      <c r="EA54" s="247"/>
    </row>
    <row r="55" spans="1:131" s="248" customFormat="1" ht="26.25" customHeight="1" x14ac:dyDescent="0.15">
      <c r="A55" s="262">
        <v>28</v>
      </c>
      <c r="B55" s="1131"/>
      <c r="C55" s="1132"/>
      <c r="D55" s="1132"/>
      <c r="E55" s="1132"/>
      <c r="F55" s="1132"/>
      <c r="G55" s="1132"/>
      <c r="H55" s="1132"/>
      <c r="I55" s="1132"/>
      <c r="J55" s="1132"/>
      <c r="K55" s="1132"/>
      <c r="L55" s="1132"/>
      <c r="M55" s="1132"/>
      <c r="N55" s="1132"/>
      <c r="O55" s="1132"/>
      <c r="P55" s="1133"/>
      <c r="Q55" s="1134"/>
      <c r="R55" s="1117"/>
      <c r="S55" s="1117"/>
      <c r="T55" s="1117"/>
      <c r="U55" s="1117"/>
      <c r="V55" s="1117"/>
      <c r="W55" s="1117"/>
      <c r="X55" s="1117"/>
      <c r="Y55" s="1117"/>
      <c r="Z55" s="1117"/>
      <c r="AA55" s="1117"/>
      <c r="AB55" s="1117"/>
      <c r="AC55" s="1117"/>
      <c r="AD55" s="1117"/>
      <c r="AE55" s="1135"/>
      <c r="AF55" s="1113"/>
      <c r="AG55" s="1114"/>
      <c r="AH55" s="1114"/>
      <c r="AI55" s="1114"/>
      <c r="AJ55" s="1115"/>
      <c r="AK55" s="1116"/>
      <c r="AL55" s="1117"/>
      <c r="AM55" s="1117"/>
      <c r="AN55" s="1117"/>
      <c r="AO55" s="1117"/>
      <c r="AP55" s="1117"/>
      <c r="AQ55" s="1117"/>
      <c r="AR55" s="1117"/>
      <c r="AS55" s="1117"/>
      <c r="AT55" s="1117"/>
      <c r="AU55" s="1117"/>
      <c r="AV55" s="1117"/>
      <c r="AW55" s="1117"/>
      <c r="AX55" s="1117"/>
      <c r="AY55" s="1117"/>
      <c r="AZ55" s="1118"/>
      <c r="BA55" s="1118"/>
      <c r="BB55" s="1118"/>
      <c r="BC55" s="1118"/>
      <c r="BD55" s="1118"/>
      <c r="BE55" s="1126"/>
      <c r="BF55" s="1126"/>
      <c r="BG55" s="1126"/>
      <c r="BH55" s="1126"/>
      <c r="BI55" s="1127"/>
      <c r="BJ55" s="253"/>
      <c r="BK55" s="253"/>
      <c r="BL55" s="253"/>
      <c r="BM55" s="253"/>
      <c r="BN55" s="253"/>
      <c r="BO55" s="266"/>
      <c r="BP55" s="266"/>
      <c r="BQ55" s="263">
        <v>49</v>
      </c>
      <c r="BR55" s="264"/>
      <c r="BS55" s="1108"/>
      <c r="BT55" s="1109"/>
      <c r="BU55" s="1109"/>
      <c r="BV55" s="1109"/>
      <c r="BW55" s="1109"/>
      <c r="BX55" s="1109"/>
      <c r="BY55" s="1109"/>
      <c r="BZ55" s="1109"/>
      <c r="CA55" s="1109"/>
      <c r="CB55" s="1109"/>
      <c r="CC55" s="1109"/>
      <c r="CD55" s="1109"/>
      <c r="CE55" s="1109"/>
      <c r="CF55" s="1109"/>
      <c r="CG55" s="1110"/>
      <c r="CH55" s="1083"/>
      <c r="CI55" s="1084"/>
      <c r="CJ55" s="1084"/>
      <c r="CK55" s="1084"/>
      <c r="CL55" s="1085"/>
      <c r="CM55" s="1083"/>
      <c r="CN55" s="1084"/>
      <c r="CO55" s="1084"/>
      <c r="CP55" s="1084"/>
      <c r="CQ55" s="1085"/>
      <c r="CR55" s="1083"/>
      <c r="CS55" s="1084"/>
      <c r="CT55" s="1084"/>
      <c r="CU55" s="1084"/>
      <c r="CV55" s="1085"/>
      <c r="CW55" s="1083"/>
      <c r="CX55" s="1084"/>
      <c r="CY55" s="1084"/>
      <c r="CZ55" s="1084"/>
      <c r="DA55" s="1085"/>
      <c r="DB55" s="1083"/>
      <c r="DC55" s="1084"/>
      <c r="DD55" s="1084"/>
      <c r="DE55" s="1084"/>
      <c r="DF55" s="1085"/>
      <c r="DG55" s="1083"/>
      <c r="DH55" s="1084"/>
      <c r="DI55" s="1084"/>
      <c r="DJ55" s="1084"/>
      <c r="DK55" s="1085"/>
      <c r="DL55" s="1083"/>
      <c r="DM55" s="1084"/>
      <c r="DN55" s="1084"/>
      <c r="DO55" s="1084"/>
      <c r="DP55" s="1085"/>
      <c r="DQ55" s="1083"/>
      <c r="DR55" s="1084"/>
      <c r="DS55" s="1084"/>
      <c r="DT55" s="1084"/>
      <c r="DU55" s="1085"/>
      <c r="DV55" s="1086"/>
      <c r="DW55" s="1087"/>
      <c r="DX55" s="1087"/>
      <c r="DY55" s="1087"/>
      <c r="DZ55" s="1088"/>
      <c r="EA55" s="247"/>
    </row>
    <row r="56" spans="1:131" s="248" customFormat="1" ht="26.25" customHeight="1" x14ac:dyDescent="0.15">
      <c r="A56" s="262">
        <v>29</v>
      </c>
      <c r="B56" s="1131"/>
      <c r="C56" s="1132"/>
      <c r="D56" s="1132"/>
      <c r="E56" s="1132"/>
      <c r="F56" s="1132"/>
      <c r="G56" s="1132"/>
      <c r="H56" s="1132"/>
      <c r="I56" s="1132"/>
      <c r="J56" s="1132"/>
      <c r="K56" s="1132"/>
      <c r="L56" s="1132"/>
      <c r="M56" s="1132"/>
      <c r="N56" s="1132"/>
      <c r="O56" s="1132"/>
      <c r="P56" s="1133"/>
      <c r="Q56" s="1134"/>
      <c r="R56" s="1117"/>
      <c r="S56" s="1117"/>
      <c r="T56" s="1117"/>
      <c r="U56" s="1117"/>
      <c r="V56" s="1117"/>
      <c r="W56" s="1117"/>
      <c r="X56" s="1117"/>
      <c r="Y56" s="1117"/>
      <c r="Z56" s="1117"/>
      <c r="AA56" s="1117"/>
      <c r="AB56" s="1117"/>
      <c r="AC56" s="1117"/>
      <c r="AD56" s="1117"/>
      <c r="AE56" s="1135"/>
      <c r="AF56" s="1113"/>
      <c r="AG56" s="1114"/>
      <c r="AH56" s="1114"/>
      <c r="AI56" s="1114"/>
      <c r="AJ56" s="1115"/>
      <c r="AK56" s="1116"/>
      <c r="AL56" s="1117"/>
      <c r="AM56" s="1117"/>
      <c r="AN56" s="1117"/>
      <c r="AO56" s="1117"/>
      <c r="AP56" s="1117"/>
      <c r="AQ56" s="1117"/>
      <c r="AR56" s="1117"/>
      <c r="AS56" s="1117"/>
      <c r="AT56" s="1117"/>
      <c r="AU56" s="1117"/>
      <c r="AV56" s="1117"/>
      <c r="AW56" s="1117"/>
      <c r="AX56" s="1117"/>
      <c r="AY56" s="1117"/>
      <c r="AZ56" s="1118"/>
      <c r="BA56" s="1118"/>
      <c r="BB56" s="1118"/>
      <c r="BC56" s="1118"/>
      <c r="BD56" s="1118"/>
      <c r="BE56" s="1126"/>
      <c r="BF56" s="1126"/>
      <c r="BG56" s="1126"/>
      <c r="BH56" s="1126"/>
      <c r="BI56" s="1127"/>
      <c r="BJ56" s="253"/>
      <c r="BK56" s="253"/>
      <c r="BL56" s="253"/>
      <c r="BM56" s="253"/>
      <c r="BN56" s="253"/>
      <c r="BO56" s="266"/>
      <c r="BP56" s="266"/>
      <c r="BQ56" s="263">
        <v>50</v>
      </c>
      <c r="BR56" s="264"/>
      <c r="BS56" s="1108"/>
      <c r="BT56" s="1109"/>
      <c r="BU56" s="1109"/>
      <c r="BV56" s="1109"/>
      <c r="BW56" s="1109"/>
      <c r="BX56" s="1109"/>
      <c r="BY56" s="1109"/>
      <c r="BZ56" s="1109"/>
      <c r="CA56" s="1109"/>
      <c r="CB56" s="1109"/>
      <c r="CC56" s="1109"/>
      <c r="CD56" s="1109"/>
      <c r="CE56" s="1109"/>
      <c r="CF56" s="1109"/>
      <c r="CG56" s="1110"/>
      <c r="CH56" s="1083"/>
      <c r="CI56" s="1084"/>
      <c r="CJ56" s="1084"/>
      <c r="CK56" s="1084"/>
      <c r="CL56" s="1085"/>
      <c r="CM56" s="1083"/>
      <c r="CN56" s="1084"/>
      <c r="CO56" s="1084"/>
      <c r="CP56" s="1084"/>
      <c r="CQ56" s="1085"/>
      <c r="CR56" s="1083"/>
      <c r="CS56" s="1084"/>
      <c r="CT56" s="1084"/>
      <c r="CU56" s="1084"/>
      <c r="CV56" s="1085"/>
      <c r="CW56" s="1083"/>
      <c r="CX56" s="1084"/>
      <c r="CY56" s="1084"/>
      <c r="CZ56" s="1084"/>
      <c r="DA56" s="1085"/>
      <c r="DB56" s="1083"/>
      <c r="DC56" s="1084"/>
      <c r="DD56" s="1084"/>
      <c r="DE56" s="1084"/>
      <c r="DF56" s="1085"/>
      <c r="DG56" s="1083"/>
      <c r="DH56" s="1084"/>
      <c r="DI56" s="1084"/>
      <c r="DJ56" s="1084"/>
      <c r="DK56" s="1085"/>
      <c r="DL56" s="1083"/>
      <c r="DM56" s="1084"/>
      <c r="DN56" s="1084"/>
      <c r="DO56" s="1084"/>
      <c r="DP56" s="1085"/>
      <c r="DQ56" s="1083"/>
      <c r="DR56" s="1084"/>
      <c r="DS56" s="1084"/>
      <c r="DT56" s="1084"/>
      <c r="DU56" s="1085"/>
      <c r="DV56" s="1086"/>
      <c r="DW56" s="1087"/>
      <c r="DX56" s="1087"/>
      <c r="DY56" s="1087"/>
      <c r="DZ56" s="1088"/>
      <c r="EA56" s="247"/>
    </row>
    <row r="57" spans="1:131" s="248" customFormat="1" ht="26.25" customHeight="1" x14ac:dyDescent="0.15">
      <c r="A57" s="262">
        <v>30</v>
      </c>
      <c r="B57" s="1131"/>
      <c r="C57" s="1132"/>
      <c r="D57" s="1132"/>
      <c r="E57" s="1132"/>
      <c r="F57" s="1132"/>
      <c r="G57" s="1132"/>
      <c r="H57" s="1132"/>
      <c r="I57" s="1132"/>
      <c r="J57" s="1132"/>
      <c r="K57" s="1132"/>
      <c r="L57" s="1132"/>
      <c r="M57" s="1132"/>
      <c r="N57" s="1132"/>
      <c r="O57" s="1132"/>
      <c r="P57" s="1133"/>
      <c r="Q57" s="1134"/>
      <c r="R57" s="1117"/>
      <c r="S57" s="1117"/>
      <c r="T57" s="1117"/>
      <c r="U57" s="1117"/>
      <c r="V57" s="1117"/>
      <c r="W57" s="1117"/>
      <c r="X57" s="1117"/>
      <c r="Y57" s="1117"/>
      <c r="Z57" s="1117"/>
      <c r="AA57" s="1117"/>
      <c r="AB57" s="1117"/>
      <c r="AC57" s="1117"/>
      <c r="AD57" s="1117"/>
      <c r="AE57" s="1135"/>
      <c r="AF57" s="1113"/>
      <c r="AG57" s="1114"/>
      <c r="AH57" s="1114"/>
      <c r="AI57" s="1114"/>
      <c r="AJ57" s="1115"/>
      <c r="AK57" s="1116"/>
      <c r="AL57" s="1117"/>
      <c r="AM57" s="1117"/>
      <c r="AN57" s="1117"/>
      <c r="AO57" s="1117"/>
      <c r="AP57" s="1117"/>
      <c r="AQ57" s="1117"/>
      <c r="AR57" s="1117"/>
      <c r="AS57" s="1117"/>
      <c r="AT57" s="1117"/>
      <c r="AU57" s="1117"/>
      <c r="AV57" s="1117"/>
      <c r="AW57" s="1117"/>
      <c r="AX57" s="1117"/>
      <c r="AY57" s="1117"/>
      <c r="AZ57" s="1118"/>
      <c r="BA57" s="1118"/>
      <c r="BB57" s="1118"/>
      <c r="BC57" s="1118"/>
      <c r="BD57" s="1118"/>
      <c r="BE57" s="1126"/>
      <c r="BF57" s="1126"/>
      <c r="BG57" s="1126"/>
      <c r="BH57" s="1126"/>
      <c r="BI57" s="1127"/>
      <c r="BJ57" s="253"/>
      <c r="BK57" s="253"/>
      <c r="BL57" s="253"/>
      <c r="BM57" s="253"/>
      <c r="BN57" s="253"/>
      <c r="BO57" s="266"/>
      <c r="BP57" s="266"/>
      <c r="BQ57" s="263">
        <v>51</v>
      </c>
      <c r="BR57" s="264"/>
      <c r="BS57" s="1108"/>
      <c r="BT57" s="1109"/>
      <c r="BU57" s="1109"/>
      <c r="BV57" s="1109"/>
      <c r="BW57" s="1109"/>
      <c r="BX57" s="1109"/>
      <c r="BY57" s="1109"/>
      <c r="BZ57" s="1109"/>
      <c r="CA57" s="1109"/>
      <c r="CB57" s="1109"/>
      <c r="CC57" s="1109"/>
      <c r="CD57" s="1109"/>
      <c r="CE57" s="1109"/>
      <c r="CF57" s="1109"/>
      <c r="CG57" s="1110"/>
      <c r="CH57" s="1083"/>
      <c r="CI57" s="1084"/>
      <c r="CJ57" s="1084"/>
      <c r="CK57" s="1084"/>
      <c r="CL57" s="1085"/>
      <c r="CM57" s="1083"/>
      <c r="CN57" s="1084"/>
      <c r="CO57" s="1084"/>
      <c r="CP57" s="1084"/>
      <c r="CQ57" s="1085"/>
      <c r="CR57" s="1083"/>
      <c r="CS57" s="1084"/>
      <c r="CT57" s="1084"/>
      <c r="CU57" s="1084"/>
      <c r="CV57" s="1085"/>
      <c r="CW57" s="1083"/>
      <c r="CX57" s="1084"/>
      <c r="CY57" s="1084"/>
      <c r="CZ57" s="1084"/>
      <c r="DA57" s="1085"/>
      <c r="DB57" s="1083"/>
      <c r="DC57" s="1084"/>
      <c r="DD57" s="1084"/>
      <c r="DE57" s="1084"/>
      <c r="DF57" s="1085"/>
      <c r="DG57" s="1083"/>
      <c r="DH57" s="1084"/>
      <c r="DI57" s="1084"/>
      <c r="DJ57" s="1084"/>
      <c r="DK57" s="1085"/>
      <c r="DL57" s="1083"/>
      <c r="DM57" s="1084"/>
      <c r="DN57" s="1084"/>
      <c r="DO57" s="1084"/>
      <c r="DP57" s="1085"/>
      <c r="DQ57" s="1083"/>
      <c r="DR57" s="1084"/>
      <c r="DS57" s="1084"/>
      <c r="DT57" s="1084"/>
      <c r="DU57" s="1085"/>
      <c r="DV57" s="1086"/>
      <c r="DW57" s="1087"/>
      <c r="DX57" s="1087"/>
      <c r="DY57" s="1087"/>
      <c r="DZ57" s="1088"/>
      <c r="EA57" s="247"/>
    </row>
    <row r="58" spans="1:131" s="248" customFormat="1" ht="26.25" customHeight="1" x14ac:dyDescent="0.15">
      <c r="A58" s="262">
        <v>31</v>
      </c>
      <c r="B58" s="1131"/>
      <c r="C58" s="1132"/>
      <c r="D58" s="1132"/>
      <c r="E58" s="1132"/>
      <c r="F58" s="1132"/>
      <c r="G58" s="1132"/>
      <c r="H58" s="1132"/>
      <c r="I58" s="1132"/>
      <c r="J58" s="1132"/>
      <c r="K58" s="1132"/>
      <c r="L58" s="1132"/>
      <c r="M58" s="1132"/>
      <c r="N58" s="1132"/>
      <c r="O58" s="1132"/>
      <c r="P58" s="1133"/>
      <c r="Q58" s="1134"/>
      <c r="R58" s="1117"/>
      <c r="S58" s="1117"/>
      <c r="T58" s="1117"/>
      <c r="U58" s="1117"/>
      <c r="V58" s="1117"/>
      <c r="W58" s="1117"/>
      <c r="X58" s="1117"/>
      <c r="Y58" s="1117"/>
      <c r="Z58" s="1117"/>
      <c r="AA58" s="1117"/>
      <c r="AB58" s="1117"/>
      <c r="AC58" s="1117"/>
      <c r="AD58" s="1117"/>
      <c r="AE58" s="1135"/>
      <c r="AF58" s="1113"/>
      <c r="AG58" s="1114"/>
      <c r="AH58" s="1114"/>
      <c r="AI58" s="1114"/>
      <c r="AJ58" s="1115"/>
      <c r="AK58" s="1116"/>
      <c r="AL58" s="1117"/>
      <c r="AM58" s="1117"/>
      <c r="AN58" s="1117"/>
      <c r="AO58" s="1117"/>
      <c r="AP58" s="1117"/>
      <c r="AQ58" s="1117"/>
      <c r="AR58" s="1117"/>
      <c r="AS58" s="1117"/>
      <c r="AT58" s="1117"/>
      <c r="AU58" s="1117"/>
      <c r="AV58" s="1117"/>
      <c r="AW58" s="1117"/>
      <c r="AX58" s="1117"/>
      <c r="AY58" s="1117"/>
      <c r="AZ58" s="1118"/>
      <c r="BA58" s="1118"/>
      <c r="BB58" s="1118"/>
      <c r="BC58" s="1118"/>
      <c r="BD58" s="1118"/>
      <c r="BE58" s="1126"/>
      <c r="BF58" s="1126"/>
      <c r="BG58" s="1126"/>
      <c r="BH58" s="1126"/>
      <c r="BI58" s="1127"/>
      <c r="BJ58" s="253"/>
      <c r="BK58" s="253"/>
      <c r="BL58" s="253"/>
      <c r="BM58" s="253"/>
      <c r="BN58" s="253"/>
      <c r="BO58" s="266"/>
      <c r="BP58" s="266"/>
      <c r="BQ58" s="263">
        <v>52</v>
      </c>
      <c r="BR58" s="264"/>
      <c r="BS58" s="1108"/>
      <c r="BT58" s="1109"/>
      <c r="BU58" s="1109"/>
      <c r="BV58" s="1109"/>
      <c r="BW58" s="1109"/>
      <c r="BX58" s="1109"/>
      <c r="BY58" s="1109"/>
      <c r="BZ58" s="1109"/>
      <c r="CA58" s="1109"/>
      <c r="CB58" s="1109"/>
      <c r="CC58" s="1109"/>
      <c r="CD58" s="1109"/>
      <c r="CE58" s="1109"/>
      <c r="CF58" s="1109"/>
      <c r="CG58" s="1110"/>
      <c r="CH58" s="1083"/>
      <c r="CI58" s="1084"/>
      <c r="CJ58" s="1084"/>
      <c r="CK58" s="1084"/>
      <c r="CL58" s="1085"/>
      <c r="CM58" s="1083"/>
      <c r="CN58" s="1084"/>
      <c r="CO58" s="1084"/>
      <c r="CP58" s="1084"/>
      <c r="CQ58" s="1085"/>
      <c r="CR58" s="1083"/>
      <c r="CS58" s="1084"/>
      <c r="CT58" s="1084"/>
      <c r="CU58" s="1084"/>
      <c r="CV58" s="1085"/>
      <c r="CW58" s="1083"/>
      <c r="CX58" s="1084"/>
      <c r="CY58" s="1084"/>
      <c r="CZ58" s="1084"/>
      <c r="DA58" s="1085"/>
      <c r="DB58" s="1083"/>
      <c r="DC58" s="1084"/>
      <c r="DD58" s="1084"/>
      <c r="DE58" s="1084"/>
      <c r="DF58" s="1085"/>
      <c r="DG58" s="1083"/>
      <c r="DH58" s="1084"/>
      <c r="DI58" s="1084"/>
      <c r="DJ58" s="1084"/>
      <c r="DK58" s="1085"/>
      <c r="DL58" s="1083"/>
      <c r="DM58" s="1084"/>
      <c r="DN58" s="1084"/>
      <c r="DO58" s="1084"/>
      <c r="DP58" s="1085"/>
      <c r="DQ58" s="1083"/>
      <c r="DR58" s="1084"/>
      <c r="DS58" s="1084"/>
      <c r="DT58" s="1084"/>
      <c r="DU58" s="1085"/>
      <c r="DV58" s="1086"/>
      <c r="DW58" s="1087"/>
      <c r="DX58" s="1087"/>
      <c r="DY58" s="1087"/>
      <c r="DZ58" s="1088"/>
      <c r="EA58" s="247"/>
    </row>
    <row r="59" spans="1:131" s="248" customFormat="1" ht="26.25" customHeight="1" x14ac:dyDescent="0.15">
      <c r="A59" s="262">
        <v>32</v>
      </c>
      <c r="B59" s="1131"/>
      <c r="C59" s="1132"/>
      <c r="D59" s="1132"/>
      <c r="E59" s="1132"/>
      <c r="F59" s="1132"/>
      <c r="G59" s="1132"/>
      <c r="H59" s="1132"/>
      <c r="I59" s="1132"/>
      <c r="J59" s="1132"/>
      <c r="K59" s="1132"/>
      <c r="L59" s="1132"/>
      <c r="M59" s="1132"/>
      <c r="N59" s="1132"/>
      <c r="O59" s="1132"/>
      <c r="P59" s="1133"/>
      <c r="Q59" s="1134"/>
      <c r="R59" s="1117"/>
      <c r="S59" s="1117"/>
      <c r="T59" s="1117"/>
      <c r="U59" s="1117"/>
      <c r="V59" s="1117"/>
      <c r="W59" s="1117"/>
      <c r="X59" s="1117"/>
      <c r="Y59" s="1117"/>
      <c r="Z59" s="1117"/>
      <c r="AA59" s="1117"/>
      <c r="AB59" s="1117"/>
      <c r="AC59" s="1117"/>
      <c r="AD59" s="1117"/>
      <c r="AE59" s="1135"/>
      <c r="AF59" s="1113"/>
      <c r="AG59" s="1114"/>
      <c r="AH59" s="1114"/>
      <c r="AI59" s="1114"/>
      <c r="AJ59" s="1115"/>
      <c r="AK59" s="1116"/>
      <c r="AL59" s="1117"/>
      <c r="AM59" s="1117"/>
      <c r="AN59" s="1117"/>
      <c r="AO59" s="1117"/>
      <c r="AP59" s="1117"/>
      <c r="AQ59" s="1117"/>
      <c r="AR59" s="1117"/>
      <c r="AS59" s="1117"/>
      <c r="AT59" s="1117"/>
      <c r="AU59" s="1117"/>
      <c r="AV59" s="1117"/>
      <c r="AW59" s="1117"/>
      <c r="AX59" s="1117"/>
      <c r="AY59" s="1117"/>
      <c r="AZ59" s="1118"/>
      <c r="BA59" s="1118"/>
      <c r="BB59" s="1118"/>
      <c r="BC59" s="1118"/>
      <c r="BD59" s="1118"/>
      <c r="BE59" s="1126"/>
      <c r="BF59" s="1126"/>
      <c r="BG59" s="1126"/>
      <c r="BH59" s="1126"/>
      <c r="BI59" s="1127"/>
      <c r="BJ59" s="253"/>
      <c r="BK59" s="253"/>
      <c r="BL59" s="253"/>
      <c r="BM59" s="253"/>
      <c r="BN59" s="253"/>
      <c r="BO59" s="266"/>
      <c r="BP59" s="266"/>
      <c r="BQ59" s="263">
        <v>53</v>
      </c>
      <c r="BR59" s="264"/>
      <c r="BS59" s="1108"/>
      <c r="BT59" s="1109"/>
      <c r="BU59" s="1109"/>
      <c r="BV59" s="1109"/>
      <c r="BW59" s="1109"/>
      <c r="BX59" s="1109"/>
      <c r="BY59" s="1109"/>
      <c r="BZ59" s="1109"/>
      <c r="CA59" s="1109"/>
      <c r="CB59" s="1109"/>
      <c r="CC59" s="1109"/>
      <c r="CD59" s="1109"/>
      <c r="CE59" s="1109"/>
      <c r="CF59" s="1109"/>
      <c r="CG59" s="1110"/>
      <c r="CH59" s="1083"/>
      <c r="CI59" s="1084"/>
      <c r="CJ59" s="1084"/>
      <c r="CK59" s="1084"/>
      <c r="CL59" s="1085"/>
      <c r="CM59" s="1083"/>
      <c r="CN59" s="1084"/>
      <c r="CO59" s="1084"/>
      <c r="CP59" s="1084"/>
      <c r="CQ59" s="1085"/>
      <c r="CR59" s="1083"/>
      <c r="CS59" s="1084"/>
      <c r="CT59" s="1084"/>
      <c r="CU59" s="1084"/>
      <c r="CV59" s="1085"/>
      <c r="CW59" s="1083"/>
      <c r="CX59" s="1084"/>
      <c r="CY59" s="1084"/>
      <c r="CZ59" s="1084"/>
      <c r="DA59" s="1085"/>
      <c r="DB59" s="1083"/>
      <c r="DC59" s="1084"/>
      <c r="DD59" s="1084"/>
      <c r="DE59" s="1084"/>
      <c r="DF59" s="1085"/>
      <c r="DG59" s="1083"/>
      <c r="DH59" s="1084"/>
      <c r="DI59" s="1084"/>
      <c r="DJ59" s="1084"/>
      <c r="DK59" s="1085"/>
      <c r="DL59" s="1083"/>
      <c r="DM59" s="1084"/>
      <c r="DN59" s="1084"/>
      <c r="DO59" s="1084"/>
      <c r="DP59" s="1085"/>
      <c r="DQ59" s="1083"/>
      <c r="DR59" s="1084"/>
      <c r="DS59" s="1084"/>
      <c r="DT59" s="1084"/>
      <c r="DU59" s="1085"/>
      <c r="DV59" s="1086"/>
      <c r="DW59" s="1087"/>
      <c r="DX59" s="1087"/>
      <c r="DY59" s="1087"/>
      <c r="DZ59" s="1088"/>
      <c r="EA59" s="247"/>
    </row>
    <row r="60" spans="1:131" s="248" customFormat="1" ht="26.25" customHeight="1" x14ac:dyDescent="0.15">
      <c r="A60" s="262">
        <v>33</v>
      </c>
      <c r="B60" s="1131"/>
      <c r="C60" s="1132"/>
      <c r="D60" s="1132"/>
      <c r="E60" s="1132"/>
      <c r="F60" s="1132"/>
      <c r="G60" s="1132"/>
      <c r="H60" s="1132"/>
      <c r="I60" s="1132"/>
      <c r="J60" s="1132"/>
      <c r="K60" s="1132"/>
      <c r="L60" s="1132"/>
      <c r="M60" s="1132"/>
      <c r="N60" s="1132"/>
      <c r="O60" s="1132"/>
      <c r="P60" s="1133"/>
      <c r="Q60" s="1134"/>
      <c r="R60" s="1117"/>
      <c r="S60" s="1117"/>
      <c r="T60" s="1117"/>
      <c r="U60" s="1117"/>
      <c r="V60" s="1117"/>
      <c r="W60" s="1117"/>
      <c r="X60" s="1117"/>
      <c r="Y60" s="1117"/>
      <c r="Z60" s="1117"/>
      <c r="AA60" s="1117"/>
      <c r="AB60" s="1117"/>
      <c r="AC60" s="1117"/>
      <c r="AD60" s="1117"/>
      <c r="AE60" s="1135"/>
      <c r="AF60" s="1113"/>
      <c r="AG60" s="1114"/>
      <c r="AH60" s="1114"/>
      <c r="AI60" s="1114"/>
      <c r="AJ60" s="1115"/>
      <c r="AK60" s="1116"/>
      <c r="AL60" s="1117"/>
      <c r="AM60" s="1117"/>
      <c r="AN60" s="1117"/>
      <c r="AO60" s="1117"/>
      <c r="AP60" s="1117"/>
      <c r="AQ60" s="1117"/>
      <c r="AR60" s="1117"/>
      <c r="AS60" s="1117"/>
      <c r="AT60" s="1117"/>
      <c r="AU60" s="1117"/>
      <c r="AV60" s="1117"/>
      <c r="AW60" s="1117"/>
      <c r="AX60" s="1117"/>
      <c r="AY60" s="1117"/>
      <c r="AZ60" s="1118"/>
      <c r="BA60" s="1118"/>
      <c r="BB60" s="1118"/>
      <c r="BC60" s="1118"/>
      <c r="BD60" s="1118"/>
      <c r="BE60" s="1126"/>
      <c r="BF60" s="1126"/>
      <c r="BG60" s="1126"/>
      <c r="BH60" s="1126"/>
      <c r="BI60" s="1127"/>
      <c r="BJ60" s="253"/>
      <c r="BK60" s="253"/>
      <c r="BL60" s="253"/>
      <c r="BM60" s="253"/>
      <c r="BN60" s="253"/>
      <c r="BO60" s="266"/>
      <c r="BP60" s="266"/>
      <c r="BQ60" s="263">
        <v>54</v>
      </c>
      <c r="BR60" s="264"/>
      <c r="BS60" s="1108"/>
      <c r="BT60" s="1109"/>
      <c r="BU60" s="1109"/>
      <c r="BV60" s="1109"/>
      <c r="BW60" s="1109"/>
      <c r="BX60" s="1109"/>
      <c r="BY60" s="1109"/>
      <c r="BZ60" s="1109"/>
      <c r="CA60" s="1109"/>
      <c r="CB60" s="1109"/>
      <c r="CC60" s="1109"/>
      <c r="CD60" s="1109"/>
      <c r="CE60" s="1109"/>
      <c r="CF60" s="1109"/>
      <c r="CG60" s="1110"/>
      <c r="CH60" s="1083"/>
      <c r="CI60" s="1084"/>
      <c r="CJ60" s="1084"/>
      <c r="CK60" s="1084"/>
      <c r="CL60" s="1085"/>
      <c r="CM60" s="1083"/>
      <c r="CN60" s="1084"/>
      <c r="CO60" s="1084"/>
      <c r="CP60" s="1084"/>
      <c r="CQ60" s="1085"/>
      <c r="CR60" s="1083"/>
      <c r="CS60" s="1084"/>
      <c r="CT60" s="1084"/>
      <c r="CU60" s="1084"/>
      <c r="CV60" s="1085"/>
      <c r="CW60" s="1083"/>
      <c r="CX60" s="1084"/>
      <c r="CY60" s="1084"/>
      <c r="CZ60" s="1084"/>
      <c r="DA60" s="1085"/>
      <c r="DB60" s="1083"/>
      <c r="DC60" s="1084"/>
      <c r="DD60" s="1084"/>
      <c r="DE60" s="1084"/>
      <c r="DF60" s="1085"/>
      <c r="DG60" s="1083"/>
      <c r="DH60" s="1084"/>
      <c r="DI60" s="1084"/>
      <c r="DJ60" s="1084"/>
      <c r="DK60" s="1085"/>
      <c r="DL60" s="1083"/>
      <c r="DM60" s="1084"/>
      <c r="DN60" s="1084"/>
      <c r="DO60" s="1084"/>
      <c r="DP60" s="1085"/>
      <c r="DQ60" s="1083"/>
      <c r="DR60" s="1084"/>
      <c r="DS60" s="1084"/>
      <c r="DT60" s="1084"/>
      <c r="DU60" s="1085"/>
      <c r="DV60" s="1086"/>
      <c r="DW60" s="1087"/>
      <c r="DX60" s="1087"/>
      <c r="DY60" s="1087"/>
      <c r="DZ60" s="1088"/>
      <c r="EA60" s="247"/>
    </row>
    <row r="61" spans="1:131" s="248" customFormat="1" ht="26.25" customHeight="1" thickBot="1" x14ac:dyDescent="0.2">
      <c r="A61" s="262">
        <v>34</v>
      </c>
      <c r="B61" s="1131"/>
      <c r="C61" s="1132"/>
      <c r="D61" s="1132"/>
      <c r="E61" s="1132"/>
      <c r="F61" s="1132"/>
      <c r="G61" s="1132"/>
      <c r="H61" s="1132"/>
      <c r="I61" s="1132"/>
      <c r="J61" s="1132"/>
      <c r="K61" s="1132"/>
      <c r="L61" s="1132"/>
      <c r="M61" s="1132"/>
      <c r="N61" s="1132"/>
      <c r="O61" s="1132"/>
      <c r="P61" s="1133"/>
      <c r="Q61" s="1134"/>
      <c r="R61" s="1117"/>
      <c r="S61" s="1117"/>
      <c r="T61" s="1117"/>
      <c r="U61" s="1117"/>
      <c r="V61" s="1117"/>
      <c r="W61" s="1117"/>
      <c r="X61" s="1117"/>
      <c r="Y61" s="1117"/>
      <c r="Z61" s="1117"/>
      <c r="AA61" s="1117"/>
      <c r="AB61" s="1117"/>
      <c r="AC61" s="1117"/>
      <c r="AD61" s="1117"/>
      <c r="AE61" s="1135"/>
      <c r="AF61" s="1113"/>
      <c r="AG61" s="1114"/>
      <c r="AH61" s="1114"/>
      <c r="AI61" s="1114"/>
      <c r="AJ61" s="1115"/>
      <c r="AK61" s="1116"/>
      <c r="AL61" s="1117"/>
      <c r="AM61" s="1117"/>
      <c r="AN61" s="1117"/>
      <c r="AO61" s="1117"/>
      <c r="AP61" s="1117"/>
      <c r="AQ61" s="1117"/>
      <c r="AR61" s="1117"/>
      <c r="AS61" s="1117"/>
      <c r="AT61" s="1117"/>
      <c r="AU61" s="1117"/>
      <c r="AV61" s="1117"/>
      <c r="AW61" s="1117"/>
      <c r="AX61" s="1117"/>
      <c r="AY61" s="1117"/>
      <c r="AZ61" s="1118"/>
      <c r="BA61" s="1118"/>
      <c r="BB61" s="1118"/>
      <c r="BC61" s="1118"/>
      <c r="BD61" s="1118"/>
      <c r="BE61" s="1126"/>
      <c r="BF61" s="1126"/>
      <c r="BG61" s="1126"/>
      <c r="BH61" s="1126"/>
      <c r="BI61" s="1127"/>
      <c r="BJ61" s="253"/>
      <c r="BK61" s="253"/>
      <c r="BL61" s="253"/>
      <c r="BM61" s="253"/>
      <c r="BN61" s="253"/>
      <c r="BO61" s="266"/>
      <c r="BP61" s="266"/>
      <c r="BQ61" s="263">
        <v>55</v>
      </c>
      <c r="BR61" s="264"/>
      <c r="BS61" s="1108"/>
      <c r="BT61" s="1109"/>
      <c r="BU61" s="1109"/>
      <c r="BV61" s="1109"/>
      <c r="BW61" s="1109"/>
      <c r="BX61" s="1109"/>
      <c r="BY61" s="1109"/>
      <c r="BZ61" s="1109"/>
      <c r="CA61" s="1109"/>
      <c r="CB61" s="1109"/>
      <c r="CC61" s="1109"/>
      <c r="CD61" s="1109"/>
      <c r="CE61" s="1109"/>
      <c r="CF61" s="1109"/>
      <c r="CG61" s="1110"/>
      <c r="CH61" s="1083"/>
      <c r="CI61" s="1084"/>
      <c r="CJ61" s="1084"/>
      <c r="CK61" s="1084"/>
      <c r="CL61" s="1085"/>
      <c r="CM61" s="1083"/>
      <c r="CN61" s="1084"/>
      <c r="CO61" s="1084"/>
      <c r="CP61" s="1084"/>
      <c r="CQ61" s="1085"/>
      <c r="CR61" s="1083"/>
      <c r="CS61" s="1084"/>
      <c r="CT61" s="1084"/>
      <c r="CU61" s="1084"/>
      <c r="CV61" s="1085"/>
      <c r="CW61" s="1083"/>
      <c r="CX61" s="1084"/>
      <c r="CY61" s="1084"/>
      <c r="CZ61" s="1084"/>
      <c r="DA61" s="1085"/>
      <c r="DB61" s="1083"/>
      <c r="DC61" s="1084"/>
      <c r="DD61" s="1084"/>
      <c r="DE61" s="1084"/>
      <c r="DF61" s="1085"/>
      <c r="DG61" s="1083"/>
      <c r="DH61" s="1084"/>
      <c r="DI61" s="1084"/>
      <c r="DJ61" s="1084"/>
      <c r="DK61" s="1085"/>
      <c r="DL61" s="1083"/>
      <c r="DM61" s="1084"/>
      <c r="DN61" s="1084"/>
      <c r="DO61" s="1084"/>
      <c r="DP61" s="1085"/>
      <c r="DQ61" s="1083"/>
      <c r="DR61" s="1084"/>
      <c r="DS61" s="1084"/>
      <c r="DT61" s="1084"/>
      <c r="DU61" s="1085"/>
      <c r="DV61" s="1086"/>
      <c r="DW61" s="1087"/>
      <c r="DX61" s="1087"/>
      <c r="DY61" s="1087"/>
      <c r="DZ61" s="1088"/>
      <c r="EA61" s="247"/>
    </row>
    <row r="62" spans="1:131" s="248" customFormat="1" ht="26.25" customHeight="1" x14ac:dyDescent="0.15">
      <c r="A62" s="262">
        <v>35</v>
      </c>
      <c r="B62" s="1131"/>
      <c r="C62" s="1132"/>
      <c r="D62" s="1132"/>
      <c r="E62" s="1132"/>
      <c r="F62" s="1132"/>
      <c r="G62" s="1132"/>
      <c r="H62" s="1132"/>
      <c r="I62" s="1132"/>
      <c r="J62" s="1132"/>
      <c r="K62" s="1132"/>
      <c r="L62" s="1132"/>
      <c r="M62" s="1132"/>
      <c r="N62" s="1132"/>
      <c r="O62" s="1132"/>
      <c r="P62" s="1133"/>
      <c r="Q62" s="1134"/>
      <c r="R62" s="1117"/>
      <c r="S62" s="1117"/>
      <c r="T62" s="1117"/>
      <c r="U62" s="1117"/>
      <c r="V62" s="1117"/>
      <c r="W62" s="1117"/>
      <c r="X62" s="1117"/>
      <c r="Y62" s="1117"/>
      <c r="Z62" s="1117"/>
      <c r="AA62" s="1117"/>
      <c r="AB62" s="1117"/>
      <c r="AC62" s="1117"/>
      <c r="AD62" s="1117"/>
      <c r="AE62" s="1135"/>
      <c r="AF62" s="1113"/>
      <c r="AG62" s="1114"/>
      <c r="AH62" s="1114"/>
      <c r="AI62" s="1114"/>
      <c r="AJ62" s="1115"/>
      <c r="AK62" s="1116"/>
      <c r="AL62" s="1117"/>
      <c r="AM62" s="1117"/>
      <c r="AN62" s="1117"/>
      <c r="AO62" s="1117"/>
      <c r="AP62" s="1117"/>
      <c r="AQ62" s="1117"/>
      <c r="AR62" s="1117"/>
      <c r="AS62" s="1117"/>
      <c r="AT62" s="1117"/>
      <c r="AU62" s="1117"/>
      <c r="AV62" s="1117"/>
      <c r="AW62" s="1117"/>
      <c r="AX62" s="1117"/>
      <c r="AY62" s="1117"/>
      <c r="AZ62" s="1118"/>
      <c r="BA62" s="1118"/>
      <c r="BB62" s="1118"/>
      <c r="BC62" s="1118"/>
      <c r="BD62" s="1118"/>
      <c r="BE62" s="1126"/>
      <c r="BF62" s="1126"/>
      <c r="BG62" s="1126"/>
      <c r="BH62" s="1126"/>
      <c r="BI62" s="1127"/>
      <c r="BJ62" s="1128" t="s">
        <v>413</v>
      </c>
      <c r="BK62" s="1129"/>
      <c r="BL62" s="1129"/>
      <c r="BM62" s="1129"/>
      <c r="BN62" s="1130"/>
      <c r="BO62" s="266"/>
      <c r="BP62" s="266"/>
      <c r="BQ62" s="263">
        <v>56</v>
      </c>
      <c r="BR62" s="264"/>
      <c r="BS62" s="1108"/>
      <c r="BT62" s="1109"/>
      <c r="BU62" s="1109"/>
      <c r="BV62" s="1109"/>
      <c r="BW62" s="1109"/>
      <c r="BX62" s="1109"/>
      <c r="BY62" s="1109"/>
      <c r="BZ62" s="1109"/>
      <c r="CA62" s="1109"/>
      <c r="CB62" s="1109"/>
      <c r="CC62" s="1109"/>
      <c r="CD62" s="1109"/>
      <c r="CE62" s="1109"/>
      <c r="CF62" s="1109"/>
      <c r="CG62" s="1110"/>
      <c r="CH62" s="1083"/>
      <c r="CI62" s="1084"/>
      <c r="CJ62" s="1084"/>
      <c r="CK62" s="1084"/>
      <c r="CL62" s="1085"/>
      <c r="CM62" s="1083"/>
      <c r="CN62" s="1084"/>
      <c r="CO62" s="1084"/>
      <c r="CP62" s="1084"/>
      <c r="CQ62" s="1085"/>
      <c r="CR62" s="1083"/>
      <c r="CS62" s="1084"/>
      <c r="CT62" s="1084"/>
      <c r="CU62" s="1084"/>
      <c r="CV62" s="1085"/>
      <c r="CW62" s="1083"/>
      <c r="CX62" s="1084"/>
      <c r="CY62" s="1084"/>
      <c r="CZ62" s="1084"/>
      <c r="DA62" s="1085"/>
      <c r="DB62" s="1083"/>
      <c r="DC62" s="1084"/>
      <c r="DD62" s="1084"/>
      <c r="DE62" s="1084"/>
      <c r="DF62" s="1085"/>
      <c r="DG62" s="1083"/>
      <c r="DH62" s="1084"/>
      <c r="DI62" s="1084"/>
      <c r="DJ62" s="1084"/>
      <c r="DK62" s="1085"/>
      <c r="DL62" s="1083"/>
      <c r="DM62" s="1084"/>
      <c r="DN62" s="1084"/>
      <c r="DO62" s="1084"/>
      <c r="DP62" s="1085"/>
      <c r="DQ62" s="1083"/>
      <c r="DR62" s="1084"/>
      <c r="DS62" s="1084"/>
      <c r="DT62" s="1084"/>
      <c r="DU62" s="1085"/>
      <c r="DV62" s="1086"/>
      <c r="DW62" s="1087"/>
      <c r="DX62" s="1087"/>
      <c r="DY62" s="1087"/>
      <c r="DZ62" s="1088"/>
      <c r="EA62" s="247"/>
    </row>
    <row r="63" spans="1:131" s="248" customFormat="1" ht="26.25" customHeight="1" thickBot="1" x14ac:dyDescent="0.2">
      <c r="A63" s="265" t="s">
        <v>389</v>
      </c>
      <c r="B63" s="1037" t="s">
        <v>414</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2"/>
      <c r="AF63" s="1123">
        <v>1412</v>
      </c>
      <c r="AG63" s="1052"/>
      <c r="AH63" s="1052"/>
      <c r="AI63" s="1052"/>
      <c r="AJ63" s="1124"/>
      <c r="AK63" s="1125"/>
      <c r="AL63" s="1056"/>
      <c r="AM63" s="1056"/>
      <c r="AN63" s="1056"/>
      <c r="AO63" s="1056"/>
      <c r="AP63" s="1052">
        <v>10797</v>
      </c>
      <c r="AQ63" s="1052"/>
      <c r="AR63" s="1052"/>
      <c r="AS63" s="1052"/>
      <c r="AT63" s="1052"/>
      <c r="AU63" s="1052">
        <v>9201</v>
      </c>
      <c r="AV63" s="1052"/>
      <c r="AW63" s="1052"/>
      <c r="AX63" s="1052"/>
      <c r="AY63" s="1052"/>
      <c r="AZ63" s="1119"/>
      <c r="BA63" s="1119"/>
      <c r="BB63" s="1119"/>
      <c r="BC63" s="1119"/>
      <c r="BD63" s="1119"/>
      <c r="BE63" s="1053"/>
      <c r="BF63" s="1053"/>
      <c r="BG63" s="1053"/>
      <c r="BH63" s="1053"/>
      <c r="BI63" s="1054"/>
      <c r="BJ63" s="1120" t="s">
        <v>238</v>
      </c>
      <c r="BK63" s="1044"/>
      <c r="BL63" s="1044"/>
      <c r="BM63" s="1044"/>
      <c r="BN63" s="1121"/>
      <c r="BO63" s="266"/>
      <c r="BP63" s="266"/>
      <c r="BQ63" s="263">
        <v>57</v>
      </c>
      <c r="BR63" s="264"/>
      <c r="BS63" s="1108"/>
      <c r="BT63" s="1109"/>
      <c r="BU63" s="1109"/>
      <c r="BV63" s="1109"/>
      <c r="BW63" s="1109"/>
      <c r="BX63" s="1109"/>
      <c r="BY63" s="1109"/>
      <c r="BZ63" s="1109"/>
      <c r="CA63" s="1109"/>
      <c r="CB63" s="1109"/>
      <c r="CC63" s="1109"/>
      <c r="CD63" s="1109"/>
      <c r="CE63" s="1109"/>
      <c r="CF63" s="1109"/>
      <c r="CG63" s="1110"/>
      <c r="CH63" s="1083"/>
      <c r="CI63" s="1084"/>
      <c r="CJ63" s="1084"/>
      <c r="CK63" s="1084"/>
      <c r="CL63" s="1085"/>
      <c r="CM63" s="1083"/>
      <c r="CN63" s="1084"/>
      <c r="CO63" s="1084"/>
      <c r="CP63" s="1084"/>
      <c r="CQ63" s="1085"/>
      <c r="CR63" s="1083"/>
      <c r="CS63" s="1084"/>
      <c r="CT63" s="1084"/>
      <c r="CU63" s="1084"/>
      <c r="CV63" s="1085"/>
      <c r="CW63" s="1083"/>
      <c r="CX63" s="1084"/>
      <c r="CY63" s="1084"/>
      <c r="CZ63" s="1084"/>
      <c r="DA63" s="1085"/>
      <c r="DB63" s="1083"/>
      <c r="DC63" s="1084"/>
      <c r="DD63" s="1084"/>
      <c r="DE63" s="1084"/>
      <c r="DF63" s="1085"/>
      <c r="DG63" s="1083"/>
      <c r="DH63" s="1084"/>
      <c r="DI63" s="1084"/>
      <c r="DJ63" s="1084"/>
      <c r="DK63" s="1085"/>
      <c r="DL63" s="1083"/>
      <c r="DM63" s="1084"/>
      <c r="DN63" s="1084"/>
      <c r="DO63" s="1084"/>
      <c r="DP63" s="1085"/>
      <c r="DQ63" s="1083"/>
      <c r="DR63" s="1084"/>
      <c r="DS63" s="1084"/>
      <c r="DT63" s="1084"/>
      <c r="DU63" s="1085"/>
      <c r="DV63" s="1086"/>
      <c r="DW63" s="1087"/>
      <c r="DX63" s="1087"/>
      <c r="DY63" s="1087"/>
      <c r="DZ63" s="1088"/>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8"/>
      <c r="BT64" s="1109"/>
      <c r="BU64" s="1109"/>
      <c r="BV64" s="1109"/>
      <c r="BW64" s="1109"/>
      <c r="BX64" s="1109"/>
      <c r="BY64" s="1109"/>
      <c r="BZ64" s="1109"/>
      <c r="CA64" s="1109"/>
      <c r="CB64" s="1109"/>
      <c r="CC64" s="1109"/>
      <c r="CD64" s="1109"/>
      <c r="CE64" s="1109"/>
      <c r="CF64" s="1109"/>
      <c r="CG64" s="1110"/>
      <c r="CH64" s="1083"/>
      <c r="CI64" s="1084"/>
      <c r="CJ64" s="1084"/>
      <c r="CK64" s="1084"/>
      <c r="CL64" s="1085"/>
      <c r="CM64" s="1083"/>
      <c r="CN64" s="1084"/>
      <c r="CO64" s="1084"/>
      <c r="CP64" s="1084"/>
      <c r="CQ64" s="1085"/>
      <c r="CR64" s="1083"/>
      <c r="CS64" s="1084"/>
      <c r="CT64" s="1084"/>
      <c r="CU64" s="1084"/>
      <c r="CV64" s="1085"/>
      <c r="CW64" s="1083"/>
      <c r="CX64" s="1084"/>
      <c r="CY64" s="1084"/>
      <c r="CZ64" s="1084"/>
      <c r="DA64" s="1085"/>
      <c r="DB64" s="1083"/>
      <c r="DC64" s="1084"/>
      <c r="DD64" s="1084"/>
      <c r="DE64" s="1084"/>
      <c r="DF64" s="1085"/>
      <c r="DG64" s="1083"/>
      <c r="DH64" s="1084"/>
      <c r="DI64" s="1084"/>
      <c r="DJ64" s="1084"/>
      <c r="DK64" s="1085"/>
      <c r="DL64" s="1083"/>
      <c r="DM64" s="1084"/>
      <c r="DN64" s="1084"/>
      <c r="DO64" s="1084"/>
      <c r="DP64" s="1085"/>
      <c r="DQ64" s="1083"/>
      <c r="DR64" s="1084"/>
      <c r="DS64" s="1084"/>
      <c r="DT64" s="1084"/>
      <c r="DU64" s="1085"/>
      <c r="DV64" s="1086"/>
      <c r="DW64" s="1087"/>
      <c r="DX64" s="1087"/>
      <c r="DY64" s="1087"/>
      <c r="DZ64" s="1088"/>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8"/>
      <c r="BT65" s="1109"/>
      <c r="BU65" s="1109"/>
      <c r="BV65" s="1109"/>
      <c r="BW65" s="1109"/>
      <c r="BX65" s="1109"/>
      <c r="BY65" s="1109"/>
      <c r="BZ65" s="1109"/>
      <c r="CA65" s="1109"/>
      <c r="CB65" s="1109"/>
      <c r="CC65" s="1109"/>
      <c r="CD65" s="1109"/>
      <c r="CE65" s="1109"/>
      <c r="CF65" s="1109"/>
      <c r="CG65" s="1110"/>
      <c r="CH65" s="1083"/>
      <c r="CI65" s="1084"/>
      <c r="CJ65" s="1084"/>
      <c r="CK65" s="1084"/>
      <c r="CL65" s="1085"/>
      <c r="CM65" s="1083"/>
      <c r="CN65" s="1084"/>
      <c r="CO65" s="1084"/>
      <c r="CP65" s="1084"/>
      <c r="CQ65" s="1085"/>
      <c r="CR65" s="1083"/>
      <c r="CS65" s="1084"/>
      <c r="CT65" s="1084"/>
      <c r="CU65" s="1084"/>
      <c r="CV65" s="1085"/>
      <c r="CW65" s="1083"/>
      <c r="CX65" s="1084"/>
      <c r="CY65" s="1084"/>
      <c r="CZ65" s="1084"/>
      <c r="DA65" s="1085"/>
      <c r="DB65" s="1083"/>
      <c r="DC65" s="1084"/>
      <c r="DD65" s="1084"/>
      <c r="DE65" s="1084"/>
      <c r="DF65" s="1085"/>
      <c r="DG65" s="1083"/>
      <c r="DH65" s="1084"/>
      <c r="DI65" s="1084"/>
      <c r="DJ65" s="1084"/>
      <c r="DK65" s="1085"/>
      <c r="DL65" s="1083"/>
      <c r="DM65" s="1084"/>
      <c r="DN65" s="1084"/>
      <c r="DO65" s="1084"/>
      <c r="DP65" s="1085"/>
      <c r="DQ65" s="1083"/>
      <c r="DR65" s="1084"/>
      <c r="DS65" s="1084"/>
      <c r="DT65" s="1084"/>
      <c r="DU65" s="1085"/>
      <c r="DV65" s="1086"/>
      <c r="DW65" s="1087"/>
      <c r="DX65" s="1087"/>
      <c r="DY65" s="1087"/>
      <c r="DZ65" s="1088"/>
      <c r="EA65" s="247"/>
    </row>
    <row r="66" spans="1:131" s="248" customFormat="1" ht="26.25" customHeight="1" x14ac:dyDescent="0.15">
      <c r="A66" s="1089" t="s">
        <v>416</v>
      </c>
      <c r="B66" s="1090"/>
      <c r="C66" s="1090"/>
      <c r="D66" s="1090"/>
      <c r="E66" s="1090"/>
      <c r="F66" s="1090"/>
      <c r="G66" s="1090"/>
      <c r="H66" s="1090"/>
      <c r="I66" s="1090"/>
      <c r="J66" s="1090"/>
      <c r="K66" s="1090"/>
      <c r="L66" s="1090"/>
      <c r="M66" s="1090"/>
      <c r="N66" s="1090"/>
      <c r="O66" s="1090"/>
      <c r="P66" s="1091"/>
      <c r="Q66" s="1095" t="s">
        <v>417</v>
      </c>
      <c r="R66" s="1096"/>
      <c r="S66" s="1096"/>
      <c r="T66" s="1096"/>
      <c r="U66" s="1097"/>
      <c r="V66" s="1095" t="s">
        <v>418</v>
      </c>
      <c r="W66" s="1096"/>
      <c r="X66" s="1096"/>
      <c r="Y66" s="1096"/>
      <c r="Z66" s="1097"/>
      <c r="AA66" s="1095" t="s">
        <v>419</v>
      </c>
      <c r="AB66" s="1096"/>
      <c r="AC66" s="1096"/>
      <c r="AD66" s="1096"/>
      <c r="AE66" s="1097"/>
      <c r="AF66" s="1101" t="s">
        <v>420</v>
      </c>
      <c r="AG66" s="1102"/>
      <c r="AH66" s="1102"/>
      <c r="AI66" s="1102"/>
      <c r="AJ66" s="1103"/>
      <c r="AK66" s="1095" t="s">
        <v>421</v>
      </c>
      <c r="AL66" s="1090"/>
      <c r="AM66" s="1090"/>
      <c r="AN66" s="1090"/>
      <c r="AO66" s="1091"/>
      <c r="AP66" s="1095" t="s">
        <v>422</v>
      </c>
      <c r="AQ66" s="1096"/>
      <c r="AR66" s="1096"/>
      <c r="AS66" s="1096"/>
      <c r="AT66" s="1097"/>
      <c r="AU66" s="1095" t="s">
        <v>423</v>
      </c>
      <c r="AV66" s="1096"/>
      <c r="AW66" s="1096"/>
      <c r="AX66" s="1096"/>
      <c r="AY66" s="1097"/>
      <c r="AZ66" s="1095" t="s">
        <v>376</v>
      </c>
      <c r="BA66" s="1096"/>
      <c r="BB66" s="1096"/>
      <c r="BC66" s="1096"/>
      <c r="BD66" s="1111"/>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2"/>
      <c r="B67" s="1093"/>
      <c r="C67" s="1093"/>
      <c r="D67" s="1093"/>
      <c r="E67" s="1093"/>
      <c r="F67" s="1093"/>
      <c r="G67" s="1093"/>
      <c r="H67" s="1093"/>
      <c r="I67" s="1093"/>
      <c r="J67" s="1093"/>
      <c r="K67" s="1093"/>
      <c r="L67" s="1093"/>
      <c r="M67" s="1093"/>
      <c r="N67" s="1093"/>
      <c r="O67" s="1093"/>
      <c r="P67" s="1094"/>
      <c r="Q67" s="1098"/>
      <c r="R67" s="1099"/>
      <c r="S67" s="1099"/>
      <c r="T67" s="1099"/>
      <c r="U67" s="1100"/>
      <c r="V67" s="1098"/>
      <c r="W67" s="1099"/>
      <c r="X67" s="1099"/>
      <c r="Y67" s="1099"/>
      <c r="Z67" s="1100"/>
      <c r="AA67" s="1098"/>
      <c r="AB67" s="1099"/>
      <c r="AC67" s="1099"/>
      <c r="AD67" s="1099"/>
      <c r="AE67" s="1100"/>
      <c r="AF67" s="1104"/>
      <c r="AG67" s="1105"/>
      <c r="AH67" s="1105"/>
      <c r="AI67" s="1105"/>
      <c r="AJ67" s="1106"/>
      <c r="AK67" s="1107"/>
      <c r="AL67" s="1093"/>
      <c r="AM67" s="1093"/>
      <c r="AN67" s="1093"/>
      <c r="AO67" s="1094"/>
      <c r="AP67" s="1098"/>
      <c r="AQ67" s="1099"/>
      <c r="AR67" s="1099"/>
      <c r="AS67" s="1099"/>
      <c r="AT67" s="1100"/>
      <c r="AU67" s="1098"/>
      <c r="AV67" s="1099"/>
      <c r="AW67" s="1099"/>
      <c r="AX67" s="1099"/>
      <c r="AY67" s="1100"/>
      <c r="AZ67" s="1098"/>
      <c r="BA67" s="1099"/>
      <c r="BB67" s="1099"/>
      <c r="BC67" s="1099"/>
      <c r="BD67" s="1112"/>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9" t="s">
        <v>588</v>
      </c>
      <c r="C68" s="1080"/>
      <c r="D68" s="1080"/>
      <c r="E68" s="1080"/>
      <c r="F68" s="1080"/>
      <c r="G68" s="1080"/>
      <c r="H68" s="1080"/>
      <c r="I68" s="1080"/>
      <c r="J68" s="1080"/>
      <c r="K68" s="1080"/>
      <c r="L68" s="1080"/>
      <c r="M68" s="1080"/>
      <c r="N68" s="1080"/>
      <c r="O68" s="1080"/>
      <c r="P68" s="1081"/>
      <c r="Q68" s="1082">
        <v>1364</v>
      </c>
      <c r="R68" s="1076"/>
      <c r="S68" s="1076"/>
      <c r="T68" s="1076"/>
      <c r="U68" s="1076"/>
      <c r="V68" s="1076">
        <v>1340</v>
      </c>
      <c r="W68" s="1076"/>
      <c r="X68" s="1076"/>
      <c r="Y68" s="1076"/>
      <c r="Z68" s="1076"/>
      <c r="AA68" s="1076">
        <v>25</v>
      </c>
      <c r="AB68" s="1076"/>
      <c r="AC68" s="1076"/>
      <c r="AD68" s="1076"/>
      <c r="AE68" s="1076"/>
      <c r="AF68" s="1076">
        <v>25</v>
      </c>
      <c r="AG68" s="1076"/>
      <c r="AH68" s="1076"/>
      <c r="AI68" s="1076"/>
      <c r="AJ68" s="1076"/>
      <c r="AK68" s="1076">
        <v>14</v>
      </c>
      <c r="AL68" s="1076"/>
      <c r="AM68" s="1076"/>
      <c r="AN68" s="1076"/>
      <c r="AO68" s="1076"/>
      <c r="AP68" s="1076">
        <v>499</v>
      </c>
      <c r="AQ68" s="1076"/>
      <c r="AR68" s="1076"/>
      <c r="AS68" s="1076"/>
      <c r="AT68" s="1076"/>
      <c r="AU68" s="1076">
        <v>244</v>
      </c>
      <c r="AV68" s="1076"/>
      <c r="AW68" s="1076"/>
      <c r="AX68" s="1076"/>
      <c r="AY68" s="1076"/>
      <c r="AZ68" s="1077"/>
      <c r="BA68" s="1077"/>
      <c r="BB68" s="1077"/>
      <c r="BC68" s="1077"/>
      <c r="BD68" s="1078"/>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589</v>
      </c>
      <c r="C69" s="1068"/>
      <c r="D69" s="1068"/>
      <c r="E69" s="1068"/>
      <c r="F69" s="1068"/>
      <c r="G69" s="1068"/>
      <c r="H69" s="1068"/>
      <c r="I69" s="1068"/>
      <c r="J69" s="1068"/>
      <c r="K69" s="1068"/>
      <c r="L69" s="1068"/>
      <c r="M69" s="1068"/>
      <c r="N69" s="1068"/>
      <c r="O69" s="1068"/>
      <c r="P69" s="1069"/>
      <c r="Q69" s="1070">
        <v>803</v>
      </c>
      <c r="R69" s="1064"/>
      <c r="S69" s="1064"/>
      <c r="T69" s="1064"/>
      <c r="U69" s="1064"/>
      <c r="V69" s="1064">
        <v>797</v>
      </c>
      <c r="W69" s="1064"/>
      <c r="X69" s="1064"/>
      <c r="Y69" s="1064"/>
      <c r="Z69" s="1064"/>
      <c r="AA69" s="1064">
        <v>6</v>
      </c>
      <c r="AB69" s="1064"/>
      <c r="AC69" s="1064"/>
      <c r="AD69" s="1064"/>
      <c r="AE69" s="1064"/>
      <c r="AF69" s="1064">
        <v>6</v>
      </c>
      <c r="AG69" s="1064"/>
      <c r="AH69" s="1064"/>
      <c r="AI69" s="1064"/>
      <c r="AJ69" s="1064"/>
      <c r="AK69" s="1064">
        <v>18</v>
      </c>
      <c r="AL69" s="1064"/>
      <c r="AM69" s="1064"/>
      <c r="AN69" s="1064"/>
      <c r="AO69" s="1064"/>
      <c r="AP69" s="1064">
        <v>861</v>
      </c>
      <c r="AQ69" s="1064"/>
      <c r="AR69" s="1064"/>
      <c r="AS69" s="1064"/>
      <c r="AT69" s="1064"/>
      <c r="AU69" s="1064">
        <v>471</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590</v>
      </c>
      <c r="C70" s="1068"/>
      <c r="D70" s="1068"/>
      <c r="E70" s="1068"/>
      <c r="F70" s="1068"/>
      <c r="G70" s="1068"/>
      <c r="H70" s="1068"/>
      <c r="I70" s="1068"/>
      <c r="J70" s="1068"/>
      <c r="K70" s="1068"/>
      <c r="L70" s="1068"/>
      <c r="M70" s="1068"/>
      <c r="N70" s="1068"/>
      <c r="O70" s="1068"/>
      <c r="P70" s="1069"/>
      <c r="Q70" s="1070">
        <v>1617</v>
      </c>
      <c r="R70" s="1064"/>
      <c r="S70" s="1064"/>
      <c r="T70" s="1064"/>
      <c r="U70" s="1064"/>
      <c r="V70" s="1064">
        <v>1825</v>
      </c>
      <c r="W70" s="1064"/>
      <c r="X70" s="1064"/>
      <c r="Y70" s="1064"/>
      <c r="Z70" s="1064"/>
      <c r="AA70" s="1064">
        <v>-208</v>
      </c>
      <c r="AB70" s="1064"/>
      <c r="AC70" s="1064"/>
      <c r="AD70" s="1064"/>
      <c r="AE70" s="1064"/>
      <c r="AF70" s="1064">
        <v>1341</v>
      </c>
      <c r="AG70" s="1064"/>
      <c r="AH70" s="1064"/>
      <c r="AI70" s="1064"/>
      <c r="AJ70" s="1064"/>
      <c r="AK70" s="1064" t="s">
        <v>587</v>
      </c>
      <c r="AL70" s="1064"/>
      <c r="AM70" s="1064"/>
      <c r="AN70" s="1064"/>
      <c r="AO70" s="1064"/>
      <c r="AP70" s="1064">
        <v>4951</v>
      </c>
      <c r="AQ70" s="1064"/>
      <c r="AR70" s="1064"/>
      <c r="AS70" s="1064"/>
      <c r="AT70" s="1064"/>
      <c r="AU70" s="1064">
        <v>0</v>
      </c>
      <c r="AV70" s="1064"/>
      <c r="AW70" s="1064"/>
      <c r="AX70" s="1064"/>
      <c r="AY70" s="1064"/>
      <c r="AZ70" s="1065" t="s">
        <v>599</v>
      </c>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71" t="s">
        <v>591</v>
      </c>
      <c r="C71" s="1068"/>
      <c r="D71" s="1068"/>
      <c r="E71" s="1068"/>
      <c r="F71" s="1068"/>
      <c r="G71" s="1068"/>
      <c r="H71" s="1068"/>
      <c r="I71" s="1068"/>
      <c r="J71" s="1068"/>
      <c r="K71" s="1068"/>
      <c r="L71" s="1068"/>
      <c r="M71" s="1068"/>
      <c r="N71" s="1068"/>
      <c r="O71" s="1068"/>
      <c r="P71" s="1069"/>
      <c r="Q71" s="1070">
        <v>438</v>
      </c>
      <c r="R71" s="1064"/>
      <c r="S71" s="1064"/>
      <c r="T71" s="1064"/>
      <c r="U71" s="1064"/>
      <c r="V71" s="1064">
        <v>434</v>
      </c>
      <c r="W71" s="1064"/>
      <c r="X71" s="1064"/>
      <c r="Y71" s="1064"/>
      <c r="Z71" s="1064"/>
      <c r="AA71" s="1064">
        <v>4</v>
      </c>
      <c r="AB71" s="1064"/>
      <c r="AC71" s="1064"/>
      <c r="AD71" s="1064"/>
      <c r="AE71" s="1064"/>
      <c r="AF71" s="1064">
        <v>4</v>
      </c>
      <c r="AG71" s="1064"/>
      <c r="AH71" s="1064"/>
      <c r="AI71" s="1064"/>
      <c r="AJ71" s="1064"/>
      <c r="AK71" s="1064">
        <v>148</v>
      </c>
      <c r="AL71" s="1064"/>
      <c r="AM71" s="1064"/>
      <c r="AN71" s="1064"/>
      <c r="AO71" s="1064"/>
      <c r="AP71" s="1064" t="s">
        <v>587</v>
      </c>
      <c r="AQ71" s="1064"/>
      <c r="AR71" s="1064"/>
      <c r="AS71" s="1064"/>
      <c r="AT71" s="1064"/>
      <c r="AU71" s="1064" t="s">
        <v>587</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71" t="s">
        <v>592</v>
      </c>
      <c r="C72" s="1068"/>
      <c r="D72" s="1068"/>
      <c r="E72" s="1068"/>
      <c r="F72" s="1068"/>
      <c r="G72" s="1068"/>
      <c r="H72" s="1068"/>
      <c r="I72" s="1068"/>
      <c r="J72" s="1068"/>
      <c r="K72" s="1068"/>
      <c r="L72" s="1068"/>
      <c r="M72" s="1068"/>
      <c r="N72" s="1068"/>
      <c r="O72" s="1068"/>
      <c r="P72" s="1069"/>
      <c r="Q72" s="1070">
        <v>205</v>
      </c>
      <c r="R72" s="1064"/>
      <c r="S72" s="1064"/>
      <c r="T72" s="1064"/>
      <c r="U72" s="1064"/>
      <c r="V72" s="1064">
        <v>204</v>
      </c>
      <c r="W72" s="1064"/>
      <c r="X72" s="1064"/>
      <c r="Y72" s="1064"/>
      <c r="Z72" s="1064"/>
      <c r="AA72" s="1064">
        <v>1</v>
      </c>
      <c r="AB72" s="1064"/>
      <c r="AC72" s="1064"/>
      <c r="AD72" s="1064"/>
      <c r="AE72" s="1064"/>
      <c r="AF72" s="1064">
        <v>1</v>
      </c>
      <c r="AG72" s="1064"/>
      <c r="AH72" s="1064"/>
      <c r="AI72" s="1064"/>
      <c r="AJ72" s="1064"/>
      <c r="AK72" s="1064" t="s">
        <v>587</v>
      </c>
      <c r="AL72" s="1064"/>
      <c r="AM72" s="1064"/>
      <c r="AN72" s="1064"/>
      <c r="AO72" s="1064"/>
      <c r="AP72" s="1064" t="s">
        <v>587</v>
      </c>
      <c r="AQ72" s="1064"/>
      <c r="AR72" s="1064"/>
      <c r="AS72" s="1064"/>
      <c r="AT72" s="1064"/>
      <c r="AU72" s="1064" t="s">
        <v>587</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71" t="s">
        <v>593</v>
      </c>
      <c r="C73" s="1068"/>
      <c r="D73" s="1068"/>
      <c r="E73" s="1068"/>
      <c r="F73" s="1068"/>
      <c r="G73" s="1068"/>
      <c r="H73" s="1068"/>
      <c r="I73" s="1068"/>
      <c r="J73" s="1068"/>
      <c r="K73" s="1068"/>
      <c r="L73" s="1068"/>
      <c r="M73" s="1068"/>
      <c r="N73" s="1068"/>
      <c r="O73" s="1068"/>
      <c r="P73" s="1069"/>
      <c r="Q73" s="1070">
        <v>27</v>
      </c>
      <c r="R73" s="1064"/>
      <c r="S73" s="1064"/>
      <c r="T73" s="1064"/>
      <c r="U73" s="1064"/>
      <c r="V73" s="1064">
        <v>21</v>
      </c>
      <c r="W73" s="1064"/>
      <c r="X73" s="1064"/>
      <c r="Y73" s="1064"/>
      <c r="Z73" s="1064"/>
      <c r="AA73" s="1064">
        <v>6</v>
      </c>
      <c r="AB73" s="1064"/>
      <c r="AC73" s="1064"/>
      <c r="AD73" s="1064"/>
      <c r="AE73" s="1064"/>
      <c r="AF73" s="1064">
        <v>6</v>
      </c>
      <c r="AG73" s="1064"/>
      <c r="AH73" s="1064"/>
      <c r="AI73" s="1064"/>
      <c r="AJ73" s="1064"/>
      <c r="AK73" s="1064">
        <v>12</v>
      </c>
      <c r="AL73" s="1064"/>
      <c r="AM73" s="1064"/>
      <c r="AN73" s="1064"/>
      <c r="AO73" s="1064"/>
      <c r="AP73" s="1064" t="s">
        <v>587</v>
      </c>
      <c r="AQ73" s="1064"/>
      <c r="AR73" s="1064"/>
      <c r="AS73" s="1064"/>
      <c r="AT73" s="1064"/>
      <c r="AU73" s="1064" t="s">
        <v>587</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71" t="s">
        <v>594</v>
      </c>
      <c r="C74" s="1068"/>
      <c r="D74" s="1068"/>
      <c r="E74" s="1068"/>
      <c r="F74" s="1068"/>
      <c r="G74" s="1068"/>
      <c r="H74" s="1068"/>
      <c r="I74" s="1068"/>
      <c r="J74" s="1068"/>
      <c r="K74" s="1068"/>
      <c r="L74" s="1068"/>
      <c r="M74" s="1068"/>
      <c r="N74" s="1068"/>
      <c r="O74" s="1068"/>
      <c r="P74" s="1069"/>
      <c r="Q74" s="1070">
        <v>15</v>
      </c>
      <c r="R74" s="1064"/>
      <c r="S74" s="1064"/>
      <c r="T74" s="1064"/>
      <c r="U74" s="1064"/>
      <c r="V74" s="1064">
        <v>10</v>
      </c>
      <c r="W74" s="1064"/>
      <c r="X74" s="1064"/>
      <c r="Y74" s="1064"/>
      <c r="Z74" s="1064"/>
      <c r="AA74" s="1064">
        <v>5</v>
      </c>
      <c r="AB74" s="1064"/>
      <c r="AC74" s="1064"/>
      <c r="AD74" s="1064"/>
      <c r="AE74" s="1064"/>
      <c r="AF74" s="1064">
        <v>5</v>
      </c>
      <c r="AG74" s="1064"/>
      <c r="AH74" s="1064"/>
      <c r="AI74" s="1064"/>
      <c r="AJ74" s="1064"/>
      <c r="AK74" s="1064" t="s">
        <v>587</v>
      </c>
      <c r="AL74" s="1064"/>
      <c r="AM74" s="1064"/>
      <c r="AN74" s="1064"/>
      <c r="AO74" s="1064"/>
      <c r="AP74" s="1064" t="s">
        <v>587</v>
      </c>
      <c r="AQ74" s="1064"/>
      <c r="AR74" s="1064"/>
      <c r="AS74" s="1064"/>
      <c r="AT74" s="1064"/>
      <c r="AU74" s="1064" t="s">
        <v>587</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71" t="s">
        <v>595</v>
      </c>
      <c r="C75" s="1068"/>
      <c r="D75" s="1068"/>
      <c r="E75" s="1068"/>
      <c r="F75" s="1068"/>
      <c r="G75" s="1068"/>
      <c r="H75" s="1068"/>
      <c r="I75" s="1068"/>
      <c r="J75" s="1068"/>
      <c r="K75" s="1068"/>
      <c r="L75" s="1068"/>
      <c r="M75" s="1068"/>
      <c r="N75" s="1068"/>
      <c r="O75" s="1068"/>
      <c r="P75" s="1069"/>
      <c r="Q75" s="1072">
        <v>31</v>
      </c>
      <c r="R75" s="1073"/>
      <c r="S75" s="1073"/>
      <c r="T75" s="1073"/>
      <c r="U75" s="1074"/>
      <c r="V75" s="1075">
        <v>31</v>
      </c>
      <c r="W75" s="1073"/>
      <c r="X75" s="1073"/>
      <c r="Y75" s="1073"/>
      <c r="Z75" s="1074"/>
      <c r="AA75" s="1075">
        <v>0</v>
      </c>
      <c r="AB75" s="1073"/>
      <c r="AC75" s="1073"/>
      <c r="AD75" s="1073"/>
      <c r="AE75" s="1074"/>
      <c r="AF75" s="1075">
        <v>0</v>
      </c>
      <c r="AG75" s="1073"/>
      <c r="AH75" s="1073"/>
      <c r="AI75" s="1073"/>
      <c r="AJ75" s="1074"/>
      <c r="AK75" s="1075">
        <v>1</v>
      </c>
      <c r="AL75" s="1073"/>
      <c r="AM75" s="1073"/>
      <c r="AN75" s="1073"/>
      <c r="AO75" s="1074"/>
      <c r="AP75" s="1075" t="s">
        <v>587</v>
      </c>
      <c r="AQ75" s="1073"/>
      <c r="AR75" s="1073"/>
      <c r="AS75" s="1073"/>
      <c r="AT75" s="1074"/>
      <c r="AU75" s="1075" t="s">
        <v>587</v>
      </c>
      <c r="AV75" s="1073"/>
      <c r="AW75" s="1073"/>
      <c r="AX75" s="1073"/>
      <c r="AY75" s="1074"/>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71" t="s">
        <v>596</v>
      </c>
      <c r="C76" s="1068"/>
      <c r="D76" s="1068"/>
      <c r="E76" s="1068"/>
      <c r="F76" s="1068"/>
      <c r="G76" s="1068"/>
      <c r="H76" s="1068"/>
      <c r="I76" s="1068"/>
      <c r="J76" s="1068"/>
      <c r="K76" s="1068"/>
      <c r="L76" s="1068"/>
      <c r="M76" s="1068"/>
      <c r="N76" s="1068"/>
      <c r="O76" s="1068"/>
      <c r="P76" s="1069"/>
      <c r="Q76" s="1072">
        <v>33</v>
      </c>
      <c r="R76" s="1073"/>
      <c r="S76" s="1073"/>
      <c r="T76" s="1073"/>
      <c r="U76" s="1074"/>
      <c r="V76" s="1075">
        <v>33</v>
      </c>
      <c r="W76" s="1073"/>
      <c r="X76" s="1073"/>
      <c r="Y76" s="1073"/>
      <c r="Z76" s="1074"/>
      <c r="AA76" s="1075">
        <v>0</v>
      </c>
      <c r="AB76" s="1073"/>
      <c r="AC76" s="1073"/>
      <c r="AD76" s="1073"/>
      <c r="AE76" s="1074"/>
      <c r="AF76" s="1075">
        <v>0</v>
      </c>
      <c r="AG76" s="1073"/>
      <c r="AH76" s="1073"/>
      <c r="AI76" s="1073"/>
      <c r="AJ76" s="1074"/>
      <c r="AK76" s="1075" t="s">
        <v>587</v>
      </c>
      <c r="AL76" s="1073"/>
      <c r="AM76" s="1073"/>
      <c r="AN76" s="1073"/>
      <c r="AO76" s="1074"/>
      <c r="AP76" s="1075" t="s">
        <v>587</v>
      </c>
      <c r="AQ76" s="1073"/>
      <c r="AR76" s="1073"/>
      <c r="AS76" s="1073"/>
      <c r="AT76" s="1074"/>
      <c r="AU76" s="1075" t="s">
        <v>587</v>
      </c>
      <c r="AV76" s="1073"/>
      <c r="AW76" s="1073"/>
      <c r="AX76" s="1073"/>
      <c r="AY76" s="1074"/>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71" t="s">
        <v>597</v>
      </c>
      <c r="C77" s="1068"/>
      <c r="D77" s="1068"/>
      <c r="E77" s="1068"/>
      <c r="F77" s="1068"/>
      <c r="G77" s="1068"/>
      <c r="H77" s="1068"/>
      <c r="I77" s="1068"/>
      <c r="J77" s="1068"/>
      <c r="K77" s="1068"/>
      <c r="L77" s="1068"/>
      <c r="M77" s="1068"/>
      <c r="N77" s="1068"/>
      <c r="O77" s="1068"/>
      <c r="P77" s="1069"/>
      <c r="Q77" s="1072">
        <v>76</v>
      </c>
      <c r="R77" s="1073"/>
      <c r="S77" s="1073"/>
      <c r="T77" s="1073"/>
      <c r="U77" s="1074"/>
      <c r="V77" s="1075">
        <v>72</v>
      </c>
      <c r="W77" s="1073"/>
      <c r="X77" s="1073"/>
      <c r="Y77" s="1073"/>
      <c r="Z77" s="1074"/>
      <c r="AA77" s="1075">
        <v>4</v>
      </c>
      <c r="AB77" s="1073"/>
      <c r="AC77" s="1073"/>
      <c r="AD77" s="1073"/>
      <c r="AE77" s="1074"/>
      <c r="AF77" s="1075">
        <v>4</v>
      </c>
      <c r="AG77" s="1073"/>
      <c r="AH77" s="1073"/>
      <c r="AI77" s="1073"/>
      <c r="AJ77" s="1074"/>
      <c r="AK77" s="1075" t="s">
        <v>587</v>
      </c>
      <c r="AL77" s="1073"/>
      <c r="AM77" s="1073"/>
      <c r="AN77" s="1073"/>
      <c r="AO77" s="1074"/>
      <c r="AP77" s="1075" t="s">
        <v>587</v>
      </c>
      <c r="AQ77" s="1073"/>
      <c r="AR77" s="1073"/>
      <c r="AS77" s="1073"/>
      <c r="AT77" s="1074"/>
      <c r="AU77" s="1075" t="s">
        <v>587</v>
      </c>
      <c r="AV77" s="1073"/>
      <c r="AW77" s="1073"/>
      <c r="AX77" s="1073"/>
      <c r="AY77" s="1074"/>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71" t="s">
        <v>598</v>
      </c>
      <c r="C78" s="1068"/>
      <c r="D78" s="1068"/>
      <c r="E78" s="1068"/>
      <c r="F78" s="1068"/>
      <c r="G78" s="1068"/>
      <c r="H78" s="1068"/>
      <c r="I78" s="1068"/>
      <c r="J78" s="1068"/>
      <c r="K78" s="1068"/>
      <c r="L78" s="1068"/>
      <c r="M78" s="1068"/>
      <c r="N78" s="1068"/>
      <c r="O78" s="1068"/>
      <c r="P78" s="1069"/>
      <c r="Q78" s="1070">
        <v>243079</v>
      </c>
      <c r="R78" s="1064"/>
      <c r="S78" s="1064"/>
      <c r="T78" s="1064"/>
      <c r="U78" s="1064"/>
      <c r="V78" s="1064">
        <v>238143</v>
      </c>
      <c r="W78" s="1064"/>
      <c r="X78" s="1064"/>
      <c r="Y78" s="1064"/>
      <c r="Z78" s="1064"/>
      <c r="AA78" s="1064">
        <v>4936</v>
      </c>
      <c r="AB78" s="1064"/>
      <c r="AC78" s="1064"/>
      <c r="AD78" s="1064"/>
      <c r="AE78" s="1064"/>
      <c r="AF78" s="1064">
        <v>4936</v>
      </c>
      <c r="AG78" s="1064"/>
      <c r="AH78" s="1064"/>
      <c r="AI78" s="1064"/>
      <c r="AJ78" s="1064"/>
      <c r="AK78" s="1064" t="s">
        <v>587</v>
      </c>
      <c r="AL78" s="1064"/>
      <c r="AM78" s="1064"/>
      <c r="AN78" s="1064"/>
      <c r="AO78" s="1064"/>
      <c r="AP78" s="1064" t="s">
        <v>587</v>
      </c>
      <c r="AQ78" s="1064"/>
      <c r="AR78" s="1064"/>
      <c r="AS78" s="1064"/>
      <c r="AT78" s="1064"/>
      <c r="AU78" s="1064" t="s">
        <v>587</v>
      </c>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389</v>
      </c>
      <c r="B88" s="1037" t="s">
        <v>424</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6328</v>
      </c>
      <c r="AG88" s="1052"/>
      <c r="AH88" s="1052"/>
      <c r="AI88" s="1052"/>
      <c r="AJ88" s="1052"/>
      <c r="AK88" s="1056"/>
      <c r="AL88" s="1056"/>
      <c r="AM88" s="1056"/>
      <c r="AN88" s="1056"/>
      <c r="AO88" s="1056"/>
      <c r="AP88" s="1052">
        <v>6311</v>
      </c>
      <c r="AQ88" s="1052"/>
      <c r="AR88" s="1052"/>
      <c r="AS88" s="1052"/>
      <c r="AT88" s="1052"/>
      <c r="AU88" s="1052">
        <v>715</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389</v>
      </c>
      <c r="BR102" s="1037" t="s">
        <v>425</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v>30</v>
      </c>
      <c r="CS102" s="1044"/>
      <c r="CT102" s="1044"/>
      <c r="CU102" s="1044"/>
      <c r="CV102" s="1045"/>
      <c r="CW102" s="1043">
        <v>80</v>
      </c>
      <c r="CX102" s="1044"/>
      <c r="CY102" s="1044"/>
      <c r="CZ102" s="1044"/>
      <c r="DA102" s="1045"/>
      <c r="DB102" s="1043">
        <v>206</v>
      </c>
      <c r="DC102" s="1044"/>
      <c r="DD102" s="1044"/>
      <c r="DE102" s="1044"/>
      <c r="DF102" s="1045"/>
      <c r="DG102" s="1043" t="s">
        <v>587</v>
      </c>
      <c r="DH102" s="1044"/>
      <c r="DI102" s="1044"/>
      <c r="DJ102" s="1044"/>
      <c r="DK102" s="1045"/>
      <c r="DL102" s="1043">
        <v>35</v>
      </c>
      <c r="DM102" s="1044"/>
      <c r="DN102" s="1044"/>
      <c r="DO102" s="1044"/>
      <c r="DP102" s="1045"/>
      <c r="DQ102" s="1043">
        <v>32</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426</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427</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430</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431</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432</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433</v>
      </c>
      <c r="AB109" s="987"/>
      <c r="AC109" s="987"/>
      <c r="AD109" s="987"/>
      <c r="AE109" s="988"/>
      <c r="AF109" s="989" t="s">
        <v>306</v>
      </c>
      <c r="AG109" s="987"/>
      <c r="AH109" s="987"/>
      <c r="AI109" s="987"/>
      <c r="AJ109" s="988"/>
      <c r="AK109" s="989" t="s">
        <v>305</v>
      </c>
      <c r="AL109" s="987"/>
      <c r="AM109" s="987"/>
      <c r="AN109" s="987"/>
      <c r="AO109" s="988"/>
      <c r="AP109" s="989" t="s">
        <v>434</v>
      </c>
      <c r="AQ109" s="987"/>
      <c r="AR109" s="987"/>
      <c r="AS109" s="987"/>
      <c r="AT109" s="1018"/>
      <c r="AU109" s="986" t="s">
        <v>432</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433</v>
      </c>
      <c r="BR109" s="987"/>
      <c r="BS109" s="987"/>
      <c r="BT109" s="987"/>
      <c r="BU109" s="988"/>
      <c r="BV109" s="989" t="s">
        <v>306</v>
      </c>
      <c r="BW109" s="987"/>
      <c r="BX109" s="987"/>
      <c r="BY109" s="987"/>
      <c r="BZ109" s="988"/>
      <c r="CA109" s="989" t="s">
        <v>305</v>
      </c>
      <c r="CB109" s="987"/>
      <c r="CC109" s="987"/>
      <c r="CD109" s="987"/>
      <c r="CE109" s="988"/>
      <c r="CF109" s="1025" t="s">
        <v>434</v>
      </c>
      <c r="CG109" s="1025"/>
      <c r="CH109" s="1025"/>
      <c r="CI109" s="1025"/>
      <c r="CJ109" s="1025"/>
      <c r="CK109" s="989" t="s">
        <v>435</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433</v>
      </c>
      <c r="DH109" s="987"/>
      <c r="DI109" s="987"/>
      <c r="DJ109" s="987"/>
      <c r="DK109" s="988"/>
      <c r="DL109" s="989" t="s">
        <v>306</v>
      </c>
      <c r="DM109" s="987"/>
      <c r="DN109" s="987"/>
      <c r="DO109" s="987"/>
      <c r="DP109" s="988"/>
      <c r="DQ109" s="989" t="s">
        <v>305</v>
      </c>
      <c r="DR109" s="987"/>
      <c r="DS109" s="987"/>
      <c r="DT109" s="987"/>
      <c r="DU109" s="988"/>
      <c r="DV109" s="989" t="s">
        <v>434</v>
      </c>
      <c r="DW109" s="987"/>
      <c r="DX109" s="987"/>
      <c r="DY109" s="987"/>
      <c r="DZ109" s="1018"/>
    </row>
    <row r="110" spans="1:131" s="247" customFormat="1" ht="26.25" customHeight="1" x14ac:dyDescent="0.15">
      <c r="A110" s="889" t="s">
        <v>436</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1934999</v>
      </c>
      <c r="AB110" s="980"/>
      <c r="AC110" s="980"/>
      <c r="AD110" s="980"/>
      <c r="AE110" s="981"/>
      <c r="AF110" s="982">
        <v>1895611</v>
      </c>
      <c r="AG110" s="980"/>
      <c r="AH110" s="980"/>
      <c r="AI110" s="980"/>
      <c r="AJ110" s="981"/>
      <c r="AK110" s="982">
        <v>1893534</v>
      </c>
      <c r="AL110" s="980"/>
      <c r="AM110" s="980"/>
      <c r="AN110" s="980"/>
      <c r="AO110" s="981"/>
      <c r="AP110" s="983">
        <v>24.1</v>
      </c>
      <c r="AQ110" s="984"/>
      <c r="AR110" s="984"/>
      <c r="AS110" s="984"/>
      <c r="AT110" s="985"/>
      <c r="AU110" s="1019" t="s">
        <v>73</v>
      </c>
      <c r="AV110" s="1020"/>
      <c r="AW110" s="1020"/>
      <c r="AX110" s="1020"/>
      <c r="AY110" s="1020"/>
      <c r="AZ110" s="945" t="s">
        <v>437</v>
      </c>
      <c r="BA110" s="890"/>
      <c r="BB110" s="890"/>
      <c r="BC110" s="890"/>
      <c r="BD110" s="890"/>
      <c r="BE110" s="890"/>
      <c r="BF110" s="890"/>
      <c r="BG110" s="890"/>
      <c r="BH110" s="890"/>
      <c r="BI110" s="890"/>
      <c r="BJ110" s="890"/>
      <c r="BK110" s="890"/>
      <c r="BL110" s="890"/>
      <c r="BM110" s="890"/>
      <c r="BN110" s="890"/>
      <c r="BO110" s="890"/>
      <c r="BP110" s="891"/>
      <c r="BQ110" s="946">
        <v>18042118</v>
      </c>
      <c r="BR110" s="927"/>
      <c r="BS110" s="927"/>
      <c r="BT110" s="927"/>
      <c r="BU110" s="927"/>
      <c r="BV110" s="927">
        <v>17651006</v>
      </c>
      <c r="BW110" s="927"/>
      <c r="BX110" s="927"/>
      <c r="BY110" s="927"/>
      <c r="BZ110" s="927"/>
      <c r="CA110" s="927">
        <v>17329631</v>
      </c>
      <c r="CB110" s="927"/>
      <c r="CC110" s="927"/>
      <c r="CD110" s="927"/>
      <c r="CE110" s="927"/>
      <c r="CF110" s="951">
        <v>220.2</v>
      </c>
      <c r="CG110" s="952"/>
      <c r="CH110" s="952"/>
      <c r="CI110" s="952"/>
      <c r="CJ110" s="952"/>
      <c r="CK110" s="1015" t="s">
        <v>438</v>
      </c>
      <c r="CL110" s="901"/>
      <c r="CM110" s="976" t="s">
        <v>439</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238</v>
      </c>
      <c r="DH110" s="927"/>
      <c r="DI110" s="927"/>
      <c r="DJ110" s="927"/>
      <c r="DK110" s="927"/>
      <c r="DL110" s="927" t="s">
        <v>238</v>
      </c>
      <c r="DM110" s="927"/>
      <c r="DN110" s="927"/>
      <c r="DO110" s="927"/>
      <c r="DP110" s="927"/>
      <c r="DQ110" s="927" t="s">
        <v>238</v>
      </c>
      <c r="DR110" s="927"/>
      <c r="DS110" s="927"/>
      <c r="DT110" s="927"/>
      <c r="DU110" s="927"/>
      <c r="DV110" s="928" t="s">
        <v>238</v>
      </c>
      <c r="DW110" s="928"/>
      <c r="DX110" s="928"/>
      <c r="DY110" s="928"/>
      <c r="DZ110" s="929"/>
    </row>
    <row r="111" spans="1:131" s="247" customFormat="1" ht="26.25" customHeight="1" x14ac:dyDescent="0.15">
      <c r="A111" s="856" t="s">
        <v>440</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441</v>
      </c>
      <c r="AB111" s="1008"/>
      <c r="AC111" s="1008"/>
      <c r="AD111" s="1008"/>
      <c r="AE111" s="1009"/>
      <c r="AF111" s="1010" t="s">
        <v>238</v>
      </c>
      <c r="AG111" s="1008"/>
      <c r="AH111" s="1008"/>
      <c r="AI111" s="1008"/>
      <c r="AJ111" s="1009"/>
      <c r="AK111" s="1010" t="s">
        <v>442</v>
      </c>
      <c r="AL111" s="1008"/>
      <c r="AM111" s="1008"/>
      <c r="AN111" s="1008"/>
      <c r="AO111" s="1009"/>
      <c r="AP111" s="1011" t="s">
        <v>238</v>
      </c>
      <c r="AQ111" s="1012"/>
      <c r="AR111" s="1012"/>
      <c r="AS111" s="1012"/>
      <c r="AT111" s="1013"/>
      <c r="AU111" s="1021"/>
      <c r="AV111" s="1022"/>
      <c r="AW111" s="1022"/>
      <c r="AX111" s="1022"/>
      <c r="AY111" s="1022"/>
      <c r="AZ111" s="897" t="s">
        <v>443</v>
      </c>
      <c r="BA111" s="832"/>
      <c r="BB111" s="832"/>
      <c r="BC111" s="832"/>
      <c r="BD111" s="832"/>
      <c r="BE111" s="832"/>
      <c r="BF111" s="832"/>
      <c r="BG111" s="832"/>
      <c r="BH111" s="832"/>
      <c r="BI111" s="832"/>
      <c r="BJ111" s="832"/>
      <c r="BK111" s="832"/>
      <c r="BL111" s="832"/>
      <c r="BM111" s="832"/>
      <c r="BN111" s="832"/>
      <c r="BO111" s="832"/>
      <c r="BP111" s="833"/>
      <c r="BQ111" s="898">
        <v>20262</v>
      </c>
      <c r="BR111" s="899"/>
      <c r="BS111" s="899"/>
      <c r="BT111" s="899"/>
      <c r="BU111" s="899"/>
      <c r="BV111" s="899">
        <v>17921</v>
      </c>
      <c r="BW111" s="899"/>
      <c r="BX111" s="899"/>
      <c r="BY111" s="899"/>
      <c r="BZ111" s="899"/>
      <c r="CA111" s="899">
        <v>15386</v>
      </c>
      <c r="CB111" s="899"/>
      <c r="CC111" s="899"/>
      <c r="CD111" s="899"/>
      <c r="CE111" s="899"/>
      <c r="CF111" s="960">
        <v>0.2</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238</v>
      </c>
      <c r="DH111" s="899"/>
      <c r="DI111" s="899"/>
      <c r="DJ111" s="899"/>
      <c r="DK111" s="899"/>
      <c r="DL111" s="899" t="s">
        <v>238</v>
      </c>
      <c r="DM111" s="899"/>
      <c r="DN111" s="899"/>
      <c r="DO111" s="899"/>
      <c r="DP111" s="899"/>
      <c r="DQ111" s="899" t="s">
        <v>238</v>
      </c>
      <c r="DR111" s="899"/>
      <c r="DS111" s="899"/>
      <c r="DT111" s="899"/>
      <c r="DU111" s="899"/>
      <c r="DV111" s="876" t="s">
        <v>391</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442</v>
      </c>
      <c r="AB112" s="862"/>
      <c r="AC112" s="862"/>
      <c r="AD112" s="862"/>
      <c r="AE112" s="863"/>
      <c r="AF112" s="864" t="s">
        <v>238</v>
      </c>
      <c r="AG112" s="862"/>
      <c r="AH112" s="862"/>
      <c r="AI112" s="862"/>
      <c r="AJ112" s="863"/>
      <c r="AK112" s="864" t="s">
        <v>441</v>
      </c>
      <c r="AL112" s="862"/>
      <c r="AM112" s="862"/>
      <c r="AN112" s="862"/>
      <c r="AO112" s="863"/>
      <c r="AP112" s="909" t="s">
        <v>442</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9326685</v>
      </c>
      <c r="BR112" s="899"/>
      <c r="BS112" s="899"/>
      <c r="BT112" s="899"/>
      <c r="BU112" s="899"/>
      <c r="BV112" s="899">
        <v>9422941</v>
      </c>
      <c r="BW112" s="899"/>
      <c r="BX112" s="899"/>
      <c r="BY112" s="899"/>
      <c r="BZ112" s="899"/>
      <c r="CA112" s="899">
        <v>9200657</v>
      </c>
      <c r="CB112" s="899"/>
      <c r="CC112" s="899"/>
      <c r="CD112" s="899"/>
      <c r="CE112" s="899"/>
      <c r="CF112" s="960">
        <v>116.9</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238</v>
      </c>
      <c r="DH112" s="899"/>
      <c r="DI112" s="899"/>
      <c r="DJ112" s="899"/>
      <c r="DK112" s="899"/>
      <c r="DL112" s="899" t="s">
        <v>391</v>
      </c>
      <c r="DM112" s="899"/>
      <c r="DN112" s="899"/>
      <c r="DO112" s="899"/>
      <c r="DP112" s="899"/>
      <c r="DQ112" s="899" t="s">
        <v>238</v>
      </c>
      <c r="DR112" s="899"/>
      <c r="DS112" s="899"/>
      <c r="DT112" s="899"/>
      <c r="DU112" s="899"/>
      <c r="DV112" s="876" t="s">
        <v>238</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930916</v>
      </c>
      <c r="AB113" s="1008"/>
      <c r="AC113" s="1008"/>
      <c r="AD113" s="1008"/>
      <c r="AE113" s="1009"/>
      <c r="AF113" s="1010">
        <v>876319</v>
      </c>
      <c r="AG113" s="1008"/>
      <c r="AH113" s="1008"/>
      <c r="AI113" s="1008"/>
      <c r="AJ113" s="1009"/>
      <c r="AK113" s="1010">
        <v>903485</v>
      </c>
      <c r="AL113" s="1008"/>
      <c r="AM113" s="1008"/>
      <c r="AN113" s="1008"/>
      <c r="AO113" s="1009"/>
      <c r="AP113" s="1011">
        <v>11.5</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798166</v>
      </c>
      <c r="BR113" s="899"/>
      <c r="BS113" s="899"/>
      <c r="BT113" s="899"/>
      <c r="BU113" s="899"/>
      <c r="BV113" s="899">
        <v>762700</v>
      </c>
      <c r="BW113" s="899"/>
      <c r="BX113" s="899"/>
      <c r="BY113" s="899"/>
      <c r="BZ113" s="899"/>
      <c r="CA113" s="899">
        <v>715218</v>
      </c>
      <c r="CB113" s="899"/>
      <c r="CC113" s="899"/>
      <c r="CD113" s="899"/>
      <c r="CE113" s="899"/>
      <c r="CF113" s="960">
        <v>9.1</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238</v>
      </c>
      <c r="DH113" s="862"/>
      <c r="DI113" s="862"/>
      <c r="DJ113" s="862"/>
      <c r="DK113" s="863"/>
      <c r="DL113" s="864" t="s">
        <v>238</v>
      </c>
      <c r="DM113" s="862"/>
      <c r="DN113" s="862"/>
      <c r="DO113" s="862"/>
      <c r="DP113" s="863"/>
      <c r="DQ113" s="864" t="s">
        <v>238</v>
      </c>
      <c r="DR113" s="862"/>
      <c r="DS113" s="862"/>
      <c r="DT113" s="862"/>
      <c r="DU113" s="863"/>
      <c r="DV113" s="909" t="s">
        <v>238</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95265</v>
      </c>
      <c r="AB114" s="862"/>
      <c r="AC114" s="862"/>
      <c r="AD114" s="862"/>
      <c r="AE114" s="863"/>
      <c r="AF114" s="864">
        <v>98145</v>
      </c>
      <c r="AG114" s="862"/>
      <c r="AH114" s="862"/>
      <c r="AI114" s="862"/>
      <c r="AJ114" s="863"/>
      <c r="AK114" s="864">
        <v>94701</v>
      </c>
      <c r="AL114" s="862"/>
      <c r="AM114" s="862"/>
      <c r="AN114" s="862"/>
      <c r="AO114" s="863"/>
      <c r="AP114" s="909">
        <v>1.2</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2766614</v>
      </c>
      <c r="BR114" s="899"/>
      <c r="BS114" s="899"/>
      <c r="BT114" s="899"/>
      <c r="BU114" s="899"/>
      <c r="BV114" s="899">
        <v>2693359</v>
      </c>
      <c r="BW114" s="899"/>
      <c r="BX114" s="899"/>
      <c r="BY114" s="899"/>
      <c r="BZ114" s="899"/>
      <c r="CA114" s="899">
        <v>2672850</v>
      </c>
      <c r="CB114" s="899"/>
      <c r="CC114" s="899"/>
      <c r="CD114" s="899"/>
      <c r="CE114" s="899"/>
      <c r="CF114" s="960">
        <v>34</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238</v>
      </c>
      <c r="DH114" s="862"/>
      <c r="DI114" s="862"/>
      <c r="DJ114" s="862"/>
      <c r="DK114" s="863"/>
      <c r="DL114" s="864" t="s">
        <v>238</v>
      </c>
      <c r="DM114" s="862"/>
      <c r="DN114" s="862"/>
      <c r="DO114" s="862"/>
      <c r="DP114" s="863"/>
      <c r="DQ114" s="864" t="s">
        <v>238</v>
      </c>
      <c r="DR114" s="862"/>
      <c r="DS114" s="862"/>
      <c r="DT114" s="862"/>
      <c r="DU114" s="863"/>
      <c r="DV114" s="909" t="s">
        <v>238</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v>4145</v>
      </c>
      <c r="AB115" s="1008"/>
      <c r="AC115" s="1008"/>
      <c r="AD115" s="1008"/>
      <c r="AE115" s="1009"/>
      <c r="AF115" s="1010">
        <v>3891</v>
      </c>
      <c r="AG115" s="1008"/>
      <c r="AH115" s="1008"/>
      <c r="AI115" s="1008"/>
      <c r="AJ115" s="1009"/>
      <c r="AK115" s="1010">
        <v>3373</v>
      </c>
      <c r="AL115" s="1008"/>
      <c r="AM115" s="1008"/>
      <c r="AN115" s="1008"/>
      <c r="AO115" s="1009"/>
      <c r="AP115" s="1011">
        <v>0</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v>18000</v>
      </c>
      <c r="BR115" s="899"/>
      <c r="BS115" s="899"/>
      <c r="BT115" s="899"/>
      <c r="BU115" s="899"/>
      <c r="BV115" s="899">
        <v>27000</v>
      </c>
      <c r="BW115" s="899"/>
      <c r="BX115" s="899"/>
      <c r="BY115" s="899"/>
      <c r="BZ115" s="899"/>
      <c r="CA115" s="899">
        <v>31500</v>
      </c>
      <c r="CB115" s="899"/>
      <c r="CC115" s="899"/>
      <c r="CD115" s="899"/>
      <c r="CE115" s="899"/>
      <c r="CF115" s="960">
        <v>0.4</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442</v>
      </c>
      <c r="DH115" s="862"/>
      <c r="DI115" s="862"/>
      <c r="DJ115" s="862"/>
      <c r="DK115" s="863"/>
      <c r="DL115" s="864" t="s">
        <v>441</v>
      </c>
      <c r="DM115" s="862"/>
      <c r="DN115" s="862"/>
      <c r="DO115" s="862"/>
      <c r="DP115" s="863"/>
      <c r="DQ115" s="864" t="s">
        <v>238</v>
      </c>
      <c r="DR115" s="862"/>
      <c r="DS115" s="862"/>
      <c r="DT115" s="862"/>
      <c r="DU115" s="863"/>
      <c r="DV115" s="909" t="s">
        <v>238</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27</v>
      </c>
      <c r="AB116" s="862"/>
      <c r="AC116" s="862"/>
      <c r="AD116" s="862"/>
      <c r="AE116" s="863"/>
      <c r="AF116" s="864">
        <v>1</v>
      </c>
      <c r="AG116" s="862"/>
      <c r="AH116" s="862"/>
      <c r="AI116" s="862"/>
      <c r="AJ116" s="863"/>
      <c r="AK116" s="864">
        <v>2</v>
      </c>
      <c r="AL116" s="862"/>
      <c r="AM116" s="862"/>
      <c r="AN116" s="862"/>
      <c r="AO116" s="863"/>
      <c r="AP116" s="909">
        <v>0</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441</v>
      </c>
      <c r="BR116" s="899"/>
      <c r="BS116" s="899"/>
      <c r="BT116" s="899"/>
      <c r="BU116" s="899"/>
      <c r="BV116" s="899" t="s">
        <v>238</v>
      </c>
      <c r="BW116" s="899"/>
      <c r="BX116" s="899"/>
      <c r="BY116" s="899"/>
      <c r="BZ116" s="899"/>
      <c r="CA116" s="899" t="s">
        <v>238</v>
      </c>
      <c r="CB116" s="899"/>
      <c r="CC116" s="899"/>
      <c r="CD116" s="899"/>
      <c r="CE116" s="899"/>
      <c r="CF116" s="960" t="s">
        <v>238</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v>20262</v>
      </c>
      <c r="DH116" s="862"/>
      <c r="DI116" s="862"/>
      <c r="DJ116" s="862"/>
      <c r="DK116" s="863"/>
      <c r="DL116" s="864">
        <v>17921</v>
      </c>
      <c r="DM116" s="862"/>
      <c r="DN116" s="862"/>
      <c r="DO116" s="862"/>
      <c r="DP116" s="863"/>
      <c r="DQ116" s="864">
        <v>15386</v>
      </c>
      <c r="DR116" s="862"/>
      <c r="DS116" s="862"/>
      <c r="DT116" s="862"/>
      <c r="DU116" s="863"/>
      <c r="DV116" s="909">
        <v>0.2</v>
      </c>
      <c r="DW116" s="910"/>
      <c r="DX116" s="910"/>
      <c r="DY116" s="910"/>
      <c r="DZ116" s="911"/>
    </row>
    <row r="117" spans="1:130" s="247" customFormat="1" ht="26.25" customHeight="1" x14ac:dyDescent="0.15">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2965352</v>
      </c>
      <c r="AB117" s="994"/>
      <c r="AC117" s="994"/>
      <c r="AD117" s="994"/>
      <c r="AE117" s="995"/>
      <c r="AF117" s="996">
        <v>2873967</v>
      </c>
      <c r="AG117" s="994"/>
      <c r="AH117" s="994"/>
      <c r="AI117" s="994"/>
      <c r="AJ117" s="995"/>
      <c r="AK117" s="996">
        <v>2895095</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442</v>
      </c>
      <c r="BR117" s="899"/>
      <c r="BS117" s="899"/>
      <c r="BT117" s="899"/>
      <c r="BU117" s="899"/>
      <c r="BV117" s="899" t="s">
        <v>238</v>
      </c>
      <c r="BW117" s="899"/>
      <c r="BX117" s="899"/>
      <c r="BY117" s="899"/>
      <c r="BZ117" s="899"/>
      <c r="CA117" s="899" t="s">
        <v>238</v>
      </c>
      <c r="CB117" s="899"/>
      <c r="CC117" s="899"/>
      <c r="CD117" s="899"/>
      <c r="CE117" s="899"/>
      <c r="CF117" s="960" t="s">
        <v>238</v>
      </c>
      <c r="CG117" s="961"/>
      <c r="CH117" s="961"/>
      <c r="CI117" s="961"/>
      <c r="CJ117" s="961"/>
      <c r="CK117" s="1016"/>
      <c r="CL117" s="903"/>
      <c r="CM117" s="906" t="s">
        <v>463</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442</v>
      </c>
      <c r="DH117" s="862"/>
      <c r="DI117" s="862"/>
      <c r="DJ117" s="862"/>
      <c r="DK117" s="863"/>
      <c r="DL117" s="864" t="s">
        <v>238</v>
      </c>
      <c r="DM117" s="862"/>
      <c r="DN117" s="862"/>
      <c r="DO117" s="862"/>
      <c r="DP117" s="863"/>
      <c r="DQ117" s="864" t="s">
        <v>442</v>
      </c>
      <c r="DR117" s="862"/>
      <c r="DS117" s="862"/>
      <c r="DT117" s="862"/>
      <c r="DU117" s="863"/>
      <c r="DV117" s="909" t="s">
        <v>442</v>
      </c>
      <c r="DW117" s="910"/>
      <c r="DX117" s="910"/>
      <c r="DY117" s="910"/>
      <c r="DZ117" s="911"/>
    </row>
    <row r="118" spans="1:130" s="247" customFormat="1" ht="26.25" customHeight="1" x14ac:dyDescent="0.15">
      <c r="A118" s="986" t="s">
        <v>435</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433</v>
      </c>
      <c r="AB118" s="987"/>
      <c r="AC118" s="987"/>
      <c r="AD118" s="987"/>
      <c r="AE118" s="988"/>
      <c r="AF118" s="989" t="s">
        <v>306</v>
      </c>
      <c r="AG118" s="987"/>
      <c r="AH118" s="987"/>
      <c r="AI118" s="987"/>
      <c r="AJ118" s="988"/>
      <c r="AK118" s="989" t="s">
        <v>305</v>
      </c>
      <c r="AL118" s="987"/>
      <c r="AM118" s="987"/>
      <c r="AN118" s="987"/>
      <c r="AO118" s="988"/>
      <c r="AP118" s="990" t="s">
        <v>434</v>
      </c>
      <c r="AQ118" s="991"/>
      <c r="AR118" s="991"/>
      <c r="AS118" s="991"/>
      <c r="AT118" s="992"/>
      <c r="AU118" s="1021"/>
      <c r="AV118" s="1022"/>
      <c r="AW118" s="1022"/>
      <c r="AX118" s="1022"/>
      <c r="AY118" s="1022"/>
      <c r="AZ118" s="964" t="s">
        <v>464</v>
      </c>
      <c r="BA118" s="965"/>
      <c r="BB118" s="965"/>
      <c r="BC118" s="965"/>
      <c r="BD118" s="965"/>
      <c r="BE118" s="965"/>
      <c r="BF118" s="965"/>
      <c r="BG118" s="965"/>
      <c r="BH118" s="965"/>
      <c r="BI118" s="965"/>
      <c r="BJ118" s="965"/>
      <c r="BK118" s="965"/>
      <c r="BL118" s="965"/>
      <c r="BM118" s="965"/>
      <c r="BN118" s="965"/>
      <c r="BO118" s="965"/>
      <c r="BP118" s="966"/>
      <c r="BQ118" s="967" t="s">
        <v>238</v>
      </c>
      <c r="BR118" s="930"/>
      <c r="BS118" s="930"/>
      <c r="BT118" s="930"/>
      <c r="BU118" s="930"/>
      <c r="BV118" s="930" t="s">
        <v>441</v>
      </c>
      <c r="BW118" s="930"/>
      <c r="BX118" s="930"/>
      <c r="BY118" s="930"/>
      <c r="BZ118" s="930"/>
      <c r="CA118" s="930" t="s">
        <v>442</v>
      </c>
      <c r="CB118" s="930"/>
      <c r="CC118" s="930"/>
      <c r="CD118" s="930"/>
      <c r="CE118" s="930"/>
      <c r="CF118" s="960" t="s">
        <v>442</v>
      </c>
      <c r="CG118" s="961"/>
      <c r="CH118" s="961"/>
      <c r="CI118" s="961"/>
      <c r="CJ118" s="961"/>
      <c r="CK118" s="1016"/>
      <c r="CL118" s="903"/>
      <c r="CM118" s="906" t="s">
        <v>465</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442</v>
      </c>
      <c r="DH118" s="862"/>
      <c r="DI118" s="862"/>
      <c r="DJ118" s="862"/>
      <c r="DK118" s="863"/>
      <c r="DL118" s="864" t="s">
        <v>442</v>
      </c>
      <c r="DM118" s="862"/>
      <c r="DN118" s="862"/>
      <c r="DO118" s="862"/>
      <c r="DP118" s="863"/>
      <c r="DQ118" s="864" t="s">
        <v>442</v>
      </c>
      <c r="DR118" s="862"/>
      <c r="DS118" s="862"/>
      <c r="DT118" s="862"/>
      <c r="DU118" s="863"/>
      <c r="DV118" s="909" t="s">
        <v>238</v>
      </c>
      <c r="DW118" s="910"/>
      <c r="DX118" s="910"/>
      <c r="DY118" s="910"/>
      <c r="DZ118" s="911"/>
    </row>
    <row r="119" spans="1:130" s="247" customFormat="1" ht="26.25" customHeight="1" x14ac:dyDescent="0.15">
      <c r="A119" s="900" t="s">
        <v>438</v>
      </c>
      <c r="B119" s="901"/>
      <c r="C119" s="976" t="s">
        <v>439</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442</v>
      </c>
      <c r="AB119" s="980"/>
      <c r="AC119" s="980"/>
      <c r="AD119" s="980"/>
      <c r="AE119" s="981"/>
      <c r="AF119" s="982" t="s">
        <v>442</v>
      </c>
      <c r="AG119" s="980"/>
      <c r="AH119" s="980"/>
      <c r="AI119" s="980"/>
      <c r="AJ119" s="981"/>
      <c r="AK119" s="982" t="s">
        <v>391</v>
      </c>
      <c r="AL119" s="980"/>
      <c r="AM119" s="980"/>
      <c r="AN119" s="980"/>
      <c r="AO119" s="981"/>
      <c r="AP119" s="983" t="s">
        <v>238</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466</v>
      </c>
      <c r="BP119" s="963"/>
      <c r="BQ119" s="967">
        <v>30971845</v>
      </c>
      <c r="BR119" s="930"/>
      <c r="BS119" s="930"/>
      <c r="BT119" s="930"/>
      <c r="BU119" s="930"/>
      <c r="BV119" s="930">
        <v>30574927</v>
      </c>
      <c r="BW119" s="930"/>
      <c r="BX119" s="930"/>
      <c r="BY119" s="930"/>
      <c r="BZ119" s="930"/>
      <c r="CA119" s="930">
        <v>29965242</v>
      </c>
      <c r="CB119" s="930"/>
      <c r="CC119" s="930"/>
      <c r="CD119" s="930"/>
      <c r="CE119" s="930"/>
      <c r="CF119" s="828"/>
      <c r="CG119" s="829"/>
      <c r="CH119" s="829"/>
      <c r="CI119" s="829"/>
      <c r="CJ119" s="919"/>
      <c r="CK119" s="1017"/>
      <c r="CL119" s="905"/>
      <c r="CM119" s="923" t="s">
        <v>467</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442</v>
      </c>
      <c r="DH119" s="845"/>
      <c r="DI119" s="845"/>
      <c r="DJ119" s="845"/>
      <c r="DK119" s="846"/>
      <c r="DL119" s="847" t="s">
        <v>441</v>
      </c>
      <c r="DM119" s="845"/>
      <c r="DN119" s="845"/>
      <c r="DO119" s="845"/>
      <c r="DP119" s="846"/>
      <c r="DQ119" s="847" t="s">
        <v>238</v>
      </c>
      <c r="DR119" s="845"/>
      <c r="DS119" s="845"/>
      <c r="DT119" s="845"/>
      <c r="DU119" s="846"/>
      <c r="DV119" s="933" t="s">
        <v>442</v>
      </c>
      <c r="DW119" s="934"/>
      <c r="DX119" s="934"/>
      <c r="DY119" s="934"/>
      <c r="DZ119" s="935"/>
    </row>
    <row r="120" spans="1:130" s="247"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238</v>
      </c>
      <c r="AB120" s="862"/>
      <c r="AC120" s="862"/>
      <c r="AD120" s="862"/>
      <c r="AE120" s="863"/>
      <c r="AF120" s="864" t="s">
        <v>442</v>
      </c>
      <c r="AG120" s="862"/>
      <c r="AH120" s="862"/>
      <c r="AI120" s="862"/>
      <c r="AJ120" s="863"/>
      <c r="AK120" s="864" t="s">
        <v>238</v>
      </c>
      <c r="AL120" s="862"/>
      <c r="AM120" s="862"/>
      <c r="AN120" s="862"/>
      <c r="AO120" s="863"/>
      <c r="AP120" s="909" t="s">
        <v>442</v>
      </c>
      <c r="AQ120" s="910"/>
      <c r="AR120" s="910"/>
      <c r="AS120" s="910"/>
      <c r="AT120" s="911"/>
      <c r="AU120" s="968" t="s">
        <v>468</v>
      </c>
      <c r="AV120" s="969"/>
      <c r="AW120" s="969"/>
      <c r="AX120" s="969"/>
      <c r="AY120" s="970"/>
      <c r="AZ120" s="945" t="s">
        <v>469</v>
      </c>
      <c r="BA120" s="890"/>
      <c r="BB120" s="890"/>
      <c r="BC120" s="890"/>
      <c r="BD120" s="890"/>
      <c r="BE120" s="890"/>
      <c r="BF120" s="890"/>
      <c r="BG120" s="890"/>
      <c r="BH120" s="890"/>
      <c r="BI120" s="890"/>
      <c r="BJ120" s="890"/>
      <c r="BK120" s="890"/>
      <c r="BL120" s="890"/>
      <c r="BM120" s="890"/>
      <c r="BN120" s="890"/>
      <c r="BO120" s="890"/>
      <c r="BP120" s="891"/>
      <c r="BQ120" s="946">
        <v>4661951</v>
      </c>
      <c r="BR120" s="927"/>
      <c r="BS120" s="927"/>
      <c r="BT120" s="927"/>
      <c r="BU120" s="927"/>
      <c r="BV120" s="927">
        <v>4895210</v>
      </c>
      <c r="BW120" s="927"/>
      <c r="BX120" s="927"/>
      <c r="BY120" s="927"/>
      <c r="BZ120" s="927"/>
      <c r="CA120" s="927">
        <v>4851851</v>
      </c>
      <c r="CB120" s="927"/>
      <c r="CC120" s="927"/>
      <c r="CD120" s="927"/>
      <c r="CE120" s="927"/>
      <c r="CF120" s="951">
        <v>61.6</v>
      </c>
      <c r="CG120" s="952"/>
      <c r="CH120" s="952"/>
      <c r="CI120" s="952"/>
      <c r="CJ120" s="952"/>
      <c r="CK120" s="953" t="s">
        <v>470</v>
      </c>
      <c r="CL120" s="937"/>
      <c r="CM120" s="937"/>
      <c r="CN120" s="937"/>
      <c r="CO120" s="938"/>
      <c r="CP120" s="957" t="s">
        <v>471</v>
      </c>
      <c r="CQ120" s="958"/>
      <c r="CR120" s="958"/>
      <c r="CS120" s="958"/>
      <c r="CT120" s="958"/>
      <c r="CU120" s="958"/>
      <c r="CV120" s="958"/>
      <c r="CW120" s="958"/>
      <c r="CX120" s="958"/>
      <c r="CY120" s="958"/>
      <c r="CZ120" s="958"/>
      <c r="DA120" s="958"/>
      <c r="DB120" s="958"/>
      <c r="DC120" s="958"/>
      <c r="DD120" s="958"/>
      <c r="DE120" s="958"/>
      <c r="DF120" s="959"/>
      <c r="DG120" s="946">
        <v>6419069</v>
      </c>
      <c r="DH120" s="927"/>
      <c r="DI120" s="927"/>
      <c r="DJ120" s="927"/>
      <c r="DK120" s="927"/>
      <c r="DL120" s="927">
        <v>6364369</v>
      </c>
      <c r="DM120" s="927"/>
      <c r="DN120" s="927"/>
      <c r="DO120" s="927"/>
      <c r="DP120" s="927"/>
      <c r="DQ120" s="927">
        <v>6131876</v>
      </c>
      <c r="DR120" s="927"/>
      <c r="DS120" s="927"/>
      <c r="DT120" s="927"/>
      <c r="DU120" s="927"/>
      <c r="DV120" s="928">
        <v>77.900000000000006</v>
      </c>
      <c r="DW120" s="928"/>
      <c r="DX120" s="928"/>
      <c r="DY120" s="928"/>
      <c r="DZ120" s="929"/>
    </row>
    <row r="121" spans="1:130" s="247" customFormat="1" ht="26.25" customHeight="1" x14ac:dyDescent="0.15">
      <c r="A121" s="902"/>
      <c r="B121" s="903"/>
      <c r="C121" s="948" t="s">
        <v>472</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441</v>
      </c>
      <c r="AB121" s="862"/>
      <c r="AC121" s="862"/>
      <c r="AD121" s="862"/>
      <c r="AE121" s="863"/>
      <c r="AF121" s="864" t="s">
        <v>442</v>
      </c>
      <c r="AG121" s="862"/>
      <c r="AH121" s="862"/>
      <c r="AI121" s="862"/>
      <c r="AJ121" s="863"/>
      <c r="AK121" s="864" t="s">
        <v>238</v>
      </c>
      <c r="AL121" s="862"/>
      <c r="AM121" s="862"/>
      <c r="AN121" s="862"/>
      <c r="AO121" s="863"/>
      <c r="AP121" s="909" t="s">
        <v>238</v>
      </c>
      <c r="AQ121" s="910"/>
      <c r="AR121" s="910"/>
      <c r="AS121" s="910"/>
      <c r="AT121" s="911"/>
      <c r="AU121" s="971"/>
      <c r="AV121" s="972"/>
      <c r="AW121" s="972"/>
      <c r="AX121" s="972"/>
      <c r="AY121" s="973"/>
      <c r="AZ121" s="897" t="s">
        <v>473</v>
      </c>
      <c r="BA121" s="832"/>
      <c r="BB121" s="832"/>
      <c r="BC121" s="832"/>
      <c r="BD121" s="832"/>
      <c r="BE121" s="832"/>
      <c r="BF121" s="832"/>
      <c r="BG121" s="832"/>
      <c r="BH121" s="832"/>
      <c r="BI121" s="832"/>
      <c r="BJ121" s="832"/>
      <c r="BK121" s="832"/>
      <c r="BL121" s="832"/>
      <c r="BM121" s="832"/>
      <c r="BN121" s="832"/>
      <c r="BO121" s="832"/>
      <c r="BP121" s="833"/>
      <c r="BQ121" s="898">
        <v>3138486</v>
      </c>
      <c r="BR121" s="899"/>
      <c r="BS121" s="899"/>
      <c r="BT121" s="899"/>
      <c r="BU121" s="899"/>
      <c r="BV121" s="899">
        <v>2972131</v>
      </c>
      <c r="BW121" s="899"/>
      <c r="BX121" s="899"/>
      <c r="BY121" s="899"/>
      <c r="BZ121" s="899"/>
      <c r="CA121" s="899">
        <v>2772051</v>
      </c>
      <c r="CB121" s="899"/>
      <c r="CC121" s="899"/>
      <c r="CD121" s="899"/>
      <c r="CE121" s="899"/>
      <c r="CF121" s="960">
        <v>35.200000000000003</v>
      </c>
      <c r="CG121" s="961"/>
      <c r="CH121" s="961"/>
      <c r="CI121" s="961"/>
      <c r="CJ121" s="961"/>
      <c r="CK121" s="954"/>
      <c r="CL121" s="940"/>
      <c r="CM121" s="940"/>
      <c r="CN121" s="940"/>
      <c r="CO121" s="941"/>
      <c r="CP121" s="920" t="s">
        <v>474</v>
      </c>
      <c r="CQ121" s="921"/>
      <c r="CR121" s="921"/>
      <c r="CS121" s="921"/>
      <c r="CT121" s="921"/>
      <c r="CU121" s="921"/>
      <c r="CV121" s="921"/>
      <c r="CW121" s="921"/>
      <c r="CX121" s="921"/>
      <c r="CY121" s="921"/>
      <c r="CZ121" s="921"/>
      <c r="DA121" s="921"/>
      <c r="DB121" s="921"/>
      <c r="DC121" s="921"/>
      <c r="DD121" s="921"/>
      <c r="DE121" s="921"/>
      <c r="DF121" s="922"/>
      <c r="DG121" s="898">
        <v>1946978</v>
      </c>
      <c r="DH121" s="899"/>
      <c r="DI121" s="899"/>
      <c r="DJ121" s="899"/>
      <c r="DK121" s="899"/>
      <c r="DL121" s="899">
        <v>2127814</v>
      </c>
      <c r="DM121" s="899"/>
      <c r="DN121" s="899"/>
      <c r="DO121" s="899"/>
      <c r="DP121" s="899"/>
      <c r="DQ121" s="899">
        <v>2167108</v>
      </c>
      <c r="DR121" s="899"/>
      <c r="DS121" s="899"/>
      <c r="DT121" s="899"/>
      <c r="DU121" s="899"/>
      <c r="DV121" s="876">
        <v>27.5</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238</v>
      </c>
      <c r="AB122" s="862"/>
      <c r="AC122" s="862"/>
      <c r="AD122" s="862"/>
      <c r="AE122" s="863"/>
      <c r="AF122" s="864" t="s">
        <v>442</v>
      </c>
      <c r="AG122" s="862"/>
      <c r="AH122" s="862"/>
      <c r="AI122" s="862"/>
      <c r="AJ122" s="863"/>
      <c r="AK122" s="864" t="s">
        <v>441</v>
      </c>
      <c r="AL122" s="862"/>
      <c r="AM122" s="862"/>
      <c r="AN122" s="862"/>
      <c r="AO122" s="863"/>
      <c r="AP122" s="909" t="s">
        <v>238</v>
      </c>
      <c r="AQ122" s="910"/>
      <c r="AR122" s="910"/>
      <c r="AS122" s="910"/>
      <c r="AT122" s="911"/>
      <c r="AU122" s="971"/>
      <c r="AV122" s="972"/>
      <c r="AW122" s="972"/>
      <c r="AX122" s="972"/>
      <c r="AY122" s="973"/>
      <c r="AZ122" s="964" t="s">
        <v>475</v>
      </c>
      <c r="BA122" s="965"/>
      <c r="BB122" s="965"/>
      <c r="BC122" s="965"/>
      <c r="BD122" s="965"/>
      <c r="BE122" s="965"/>
      <c r="BF122" s="965"/>
      <c r="BG122" s="965"/>
      <c r="BH122" s="965"/>
      <c r="BI122" s="965"/>
      <c r="BJ122" s="965"/>
      <c r="BK122" s="965"/>
      <c r="BL122" s="965"/>
      <c r="BM122" s="965"/>
      <c r="BN122" s="965"/>
      <c r="BO122" s="965"/>
      <c r="BP122" s="966"/>
      <c r="BQ122" s="967">
        <v>18470309</v>
      </c>
      <c r="BR122" s="930"/>
      <c r="BS122" s="930"/>
      <c r="BT122" s="930"/>
      <c r="BU122" s="930"/>
      <c r="BV122" s="930">
        <v>18019374</v>
      </c>
      <c r="BW122" s="930"/>
      <c r="BX122" s="930"/>
      <c r="BY122" s="930"/>
      <c r="BZ122" s="930"/>
      <c r="CA122" s="930">
        <v>17692080</v>
      </c>
      <c r="CB122" s="930"/>
      <c r="CC122" s="930"/>
      <c r="CD122" s="930"/>
      <c r="CE122" s="930"/>
      <c r="CF122" s="931">
        <v>224.8</v>
      </c>
      <c r="CG122" s="932"/>
      <c r="CH122" s="932"/>
      <c r="CI122" s="932"/>
      <c r="CJ122" s="932"/>
      <c r="CK122" s="954"/>
      <c r="CL122" s="940"/>
      <c r="CM122" s="940"/>
      <c r="CN122" s="940"/>
      <c r="CO122" s="941"/>
      <c r="CP122" s="920" t="s">
        <v>476</v>
      </c>
      <c r="CQ122" s="921"/>
      <c r="CR122" s="921"/>
      <c r="CS122" s="921"/>
      <c r="CT122" s="921"/>
      <c r="CU122" s="921"/>
      <c r="CV122" s="921"/>
      <c r="CW122" s="921"/>
      <c r="CX122" s="921"/>
      <c r="CY122" s="921"/>
      <c r="CZ122" s="921"/>
      <c r="DA122" s="921"/>
      <c r="DB122" s="921"/>
      <c r="DC122" s="921"/>
      <c r="DD122" s="921"/>
      <c r="DE122" s="921"/>
      <c r="DF122" s="922"/>
      <c r="DG122" s="898">
        <v>748239</v>
      </c>
      <c r="DH122" s="899"/>
      <c r="DI122" s="899"/>
      <c r="DJ122" s="899"/>
      <c r="DK122" s="899"/>
      <c r="DL122" s="899">
        <v>696991</v>
      </c>
      <c r="DM122" s="899"/>
      <c r="DN122" s="899"/>
      <c r="DO122" s="899"/>
      <c r="DP122" s="899"/>
      <c r="DQ122" s="899">
        <v>646658</v>
      </c>
      <c r="DR122" s="899"/>
      <c r="DS122" s="899"/>
      <c r="DT122" s="899"/>
      <c r="DU122" s="899"/>
      <c r="DV122" s="876">
        <v>8.1999999999999993</v>
      </c>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v>3734</v>
      </c>
      <c r="AB123" s="862"/>
      <c r="AC123" s="862"/>
      <c r="AD123" s="862"/>
      <c r="AE123" s="863"/>
      <c r="AF123" s="864">
        <v>3075</v>
      </c>
      <c r="AG123" s="862"/>
      <c r="AH123" s="862"/>
      <c r="AI123" s="862"/>
      <c r="AJ123" s="863"/>
      <c r="AK123" s="864">
        <v>3075</v>
      </c>
      <c r="AL123" s="862"/>
      <c r="AM123" s="862"/>
      <c r="AN123" s="862"/>
      <c r="AO123" s="863"/>
      <c r="AP123" s="909">
        <v>0</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477</v>
      </c>
      <c r="BP123" s="963"/>
      <c r="BQ123" s="917">
        <v>26270746</v>
      </c>
      <c r="BR123" s="918"/>
      <c r="BS123" s="918"/>
      <c r="BT123" s="918"/>
      <c r="BU123" s="918"/>
      <c r="BV123" s="918">
        <v>25886715</v>
      </c>
      <c r="BW123" s="918"/>
      <c r="BX123" s="918"/>
      <c r="BY123" s="918"/>
      <c r="BZ123" s="918"/>
      <c r="CA123" s="918">
        <v>25315982</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v>212399</v>
      </c>
      <c r="DH123" s="862"/>
      <c r="DI123" s="862"/>
      <c r="DJ123" s="862"/>
      <c r="DK123" s="863"/>
      <c r="DL123" s="864">
        <v>233767</v>
      </c>
      <c r="DM123" s="862"/>
      <c r="DN123" s="862"/>
      <c r="DO123" s="862"/>
      <c r="DP123" s="863"/>
      <c r="DQ123" s="864">
        <v>255015</v>
      </c>
      <c r="DR123" s="862"/>
      <c r="DS123" s="862"/>
      <c r="DT123" s="862"/>
      <c r="DU123" s="863"/>
      <c r="DV123" s="909">
        <v>3.2</v>
      </c>
      <c r="DW123" s="910"/>
      <c r="DX123" s="910"/>
      <c r="DY123" s="910"/>
      <c r="DZ123" s="911"/>
    </row>
    <row r="124" spans="1:130" s="247" customFormat="1" ht="26.25" customHeight="1" thickBot="1" x14ac:dyDescent="0.2">
      <c r="A124" s="902"/>
      <c r="B124" s="903"/>
      <c r="C124" s="906" t="s">
        <v>463</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238</v>
      </c>
      <c r="AB124" s="862"/>
      <c r="AC124" s="862"/>
      <c r="AD124" s="862"/>
      <c r="AE124" s="863"/>
      <c r="AF124" s="864" t="s">
        <v>441</v>
      </c>
      <c r="AG124" s="862"/>
      <c r="AH124" s="862"/>
      <c r="AI124" s="862"/>
      <c r="AJ124" s="863"/>
      <c r="AK124" s="864" t="s">
        <v>441</v>
      </c>
      <c r="AL124" s="862"/>
      <c r="AM124" s="862"/>
      <c r="AN124" s="862"/>
      <c r="AO124" s="863"/>
      <c r="AP124" s="909" t="s">
        <v>441</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59.1</v>
      </c>
      <c r="BR124" s="916"/>
      <c r="BS124" s="916"/>
      <c r="BT124" s="916"/>
      <c r="BU124" s="916"/>
      <c r="BV124" s="916">
        <v>59.3</v>
      </c>
      <c r="BW124" s="916"/>
      <c r="BX124" s="916"/>
      <c r="BY124" s="916"/>
      <c r="BZ124" s="916"/>
      <c r="CA124" s="916">
        <v>59</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238</v>
      </c>
      <c r="DH124" s="845"/>
      <c r="DI124" s="845"/>
      <c r="DJ124" s="845"/>
      <c r="DK124" s="846"/>
      <c r="DL124" s="847" t="s">
        <v>442</v>
      </c>
      <c r="DM124" s="845"/>
      <c r="DN124" s="845"/>
      <c r="DO124" s="845"/>
      <c r="DP124" s="846"/>
      <c r="DQ124" s="847" t="s">
        <v>238</v>
      </c>
      <c r="DR124" s="845"/>
      <c r="DS124" s="845"/>
      <c r="DT124" s="845"/>
      <c r="DU124" s="846"/>
      <c r="DV124" s="933" t="s">
        <v>442</v>
      </c>
      <c r="DW124" s="934"/>
      <c r="DX124" s="934"/>
      <c r="DY124" s="934"/>
      <c r="DZ124" s="935"/>
    </row>
    <row r="125" spans="1:130" s="247" customFormat="1" ht="26.25" customHeight="1" x14ac:dyDescent="0.15">
      <c r="A125" s="902"/>
      <c r="B125" s="903"/>
      <c r="C125" s="906" t="s">
        <v>465</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238</v>
      </c>
      <c r="AB125" s="862"/>
      <c r="AC125" s="862"/>
      <c r="AD125" s="862"/>
      <c r="AE125" s="863"/>
      <c r="AF125" s="864" t="s">
        <v>442</v>
      </c>
      <c r="AG125" s="862"/>
      <c r="AH125" s="862"/>
      <c r="AI125" s="862"/>
      <c r="AJ125" s="863"/>
      <c r="AK125" s="864" t="s">
        <v>441</v>
      </c>
      <c r="AL125" s="862"/>
      <c r="AM125" s="862"/>
      <c r="AN125" s="862"/>
      <c r="AO125" s="863"/>
      <c r="AP125" s="909" t="s">
        <v>442</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442</v>
      </c>
      <c r="DH125" s="927"/>
      <c r="DI125" s="927"/>
      <c r="DJ125" s="927"/>
      <c r="DK125" s="927"/>
      <c r="DL125" s="927" t="s">
        <v>238</v>
      </c>
      <c r="DM125" s="927"/>
      <c r="DN125" s="927"/>
      <c r="DO125" s="927"/>
      <c r="DP125" s="927"/>
      <c r="DQ125" s="927" t="s">
        <v>442</v>
      </c>
      <c r="DR125" s="927"/>
      <c r="DS125" s="927"/>
      <c r="DT125" s="927"/>
      <c r="DU125" s="927"/>
      <c r="DV125" s="928" t="s">
        <v>442</v>
      </c>
      <c r="DW125" s="928"/>
      <c r="DX125" s="928"/>
      <c r="DY125" s="928"/>
      <c r="DZ125" s="929"/>
    </row>
    <row r="126" spans="1:130" s="247" customFormat="1" ht="26.25" customHeight="1" thickBot="1" x14ac:dyDescent="0.2">
      <c r="A126" s="902"/>
      <c r="B126" s="903"/>
      <c r="C126" s="906" t="s">
        <v>467</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442</v>
      </c>
      <c r="AB126" s="862"/>
      <c r="AC126" s="862"/>
      <c r="AD126" s="862"/>
      <c r="AE126" s="863"/>
      <c r="AF126" s="864" t="s">
        <v>442</v>
      </c>
      <c r="AG126" s="862"/>
      <c r="AH126" s="862"/>
      <c r="AI126" s="862"/>
      <c r="AJ126" s="863"/>
      <c r="AK126" s="864" t="s">
        <v>442</v>
      </c>
      <c r="AL126" s="862"/>
      <c r="AM126" s="862"/>
      <c r="AN126" s="862"/>
      <c r="AO126" s="863"/>
      <c r="AP126" s="909" t="s">
        <v>238</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442</v>
      </c>
      <c r="DH126" s="899"/>
      <c r="DI126" s="899"/>
      <c r="DJ126" s="899"/>
      <c r="DK126" s="899"/>
      <c r="DL126" s="899" t="s">
        <v>238</v>
      </c>
      <c r="DM126" s="899"/>
      <c r="DN126" s="899"/>
      <c r="DO126" s="899"/>
      <c r="DP126" s="899"/>
      <c r="DQ126" s="899" t="s">
        <v>442</v>
      </c>
      <c r="DR126" s="899"/>
      <c r="DS126" s="899"/>
      <c r="DT126" s="899"/>
      <c r="DU126" s="899"/>
      <c r="DV126" s="876" t="s">
        <v>442</v>
      </c>
      <c r="DW126" s="876"/>
      <c r="DX126" s="876"/>
      <c r="DY126" s="876"/>
      <c r="DZ126" s="877"/>
    </row>
    <row r="127" spans="1:130" s="247" customFormat="1" ht="26.25" customHeight="1" x14ac:dyDescent="0.15">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v>411</v>
      </c>
      <c r="AB127" s="862"/>
      <c r="AC127" s="862"/>
      <c r="AD127" s="862"/>
      <c r="AE127" s="863"/>
      <c r="AF127" s="864">
        <v>816</v>
      </c>
      <c r="AG127" s="862"/>
      <c r="AH127" s="862"/>
      <c r="AI127" s="862"/>
      <c r="AJ127" s="863"/>
      <c r="AK127" s="864">
        <v>298</v>
      </c>
      <c r="AL127" s="862"/>
      <c r="AM127" s="862"/>
      <c r="AN127" s="862"/>
      <c r="AO127" s="863"/>
      <c r="AP127" s="909">
        <v>0</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441</v>
      </c>
      <c r="DH127" s="899"/>
      <c r="DI127" s="899"/>
      <c r="DJ127" s="899"/>
      <c r="DK127" s="899"/>
      <c r="DL127" s="899" t="s">
        <v>441</v>
      </c>
      <c r="DM127" s="899"/>
      <c r="DN127" s="899"/>
      <c r="DO127" s="899"/>
      <c r="DP127" s="899"/>
      <c r="DQ127" s="899" t="s">
        <v>238</v>
      </c>
      <c r="DR127" s="899"/>
      <c r="DS127" s="899"/>
      <c r="DT127" s="899"/>
      <c r="DU127" s="899"/>
      <c r="DV127" s="876" t="s">
        <v>442</v>
      </c>
      <c r="DW127" s="876"/>
      <c r="DX127" s="876"/>
      <c r="DY127" s="876"/>
      <c r="DZ127" s="877"/>
    </row>
    <row r="128" spans="1:130" s="247" customFormat="1" ht="26.25" customHeight="1" thickBot="1" x14ac:dyDescent="0.2">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v>337046</v>
      </c>
      <c r="AB128" s="883"/>
      <c r="AC128" s="883"/>
      <c r="AD128" s="883"/>
      <c r="AE128" s="884"/>
      <c r="AF128" s="885">
        <v>329373</v>
      </c>
      <c r="AG128" s="883"/>
      <c r="AH128" s="883"/>
      <c r="AI128" s="883"/>
      <c r="AJ128" s="884"/>
      <c r="AK128" s="885">
        <v>338975</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238</v>
      </c>
      <c r="BG128" s="869"/>
      <c r="BH128" s="869"/>
      <c r="BI128" s="869"/>
      <c r="BJ128" s="869"/>
      <c r="BK128" s="869"/>
      <c r="BL128" s="892"/>
      <c r="BM128" s="868">
        <v>13.4</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v>18000</v>
      </c>
      <c r="DH128" s="873"/>
      <c r="DI128" s="873"/>
      <c r="DJ128" s="873"/>
      <c r="DK128" s="873"/>
      <c r="DL128" s="873">
        <v>27000</v>
      </c>
      <c r="DM128" s="873"/>
      <c r="DN128" s="873"/>
      <c r="DO128" s="873"/>
      <c r="DP128" s="873"/>
      <c r="DQ128" s="873">
        <v>31500</v>
      </c>
      <c r="DR128" s="873"/>
      <c r="DS128" s="873"/>
      <c r="DT128" s="873"/>
      <c r="DU128" s="873"/>
      <c r="DV128" s="874">
        <v>0.4</v>
      </c>
      <c r="DW128" s="874"/>
      <c r="DX128" s="874"/>
      <c r="DY128" s="874"/>
      <c r="DZ128" s="875"/>
    </row>
    <row r="129" spans="1:131" s="247" customFormat="1" ht="26.25" customHeight="1" x14ac:dyDescent="0.15">
      <c r="A129" s="856" t="s">
        <v>108</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9707609</v>
      </c>
      <c r="AB129" s="862"/>
      <c r="AC129" s="862"/>
      <c r="AD129" s="862"/>
      <c r="AE129" s="863"/>
      <c r="AF129" s="864">
        <v>9643192</v>
      </c>
      <c r="AG129" s="862"/>
      <c r="AH129" s="862"/>
      <c r="AI129" s="862"/>
      <c r="AJ129" s="863"/>
      <c r="AK129" s="864">
        <v>9609520</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238</v>
      </c>
      <c r="BG129" s="852"/>
      <c r="BH129" s="852"/>
      <c r="BI129" s="852"/>
      <c r="BJ129" s="852"/>
      <c r="BK129" s="852"/>
      <c r="BL129" s="853"/>
      <c r="BM129" s="851">
        <v>18.399999999999999</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1763281</v>
      </c>
      <c r="AB130" s="862"/>
      <c r="AC130" s="862"/>
      <c r="AD130" s="862"/>
      <c r="AE130" s="863"/>
      <c r="AF130" s="864">
        <v>1740637</v>
      </c>
      <c r="AG130" s="862"/>
      <c r="AH130" s="862"/>
      <c r="AI130" s="862"/>
      <c r="AJ130" s="863"/>
      <c r="AK130" s="864">
        <v>1737847</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10.4</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7944328</v>
      </c>
      <c r="AB131" s="845"/>
      <c r="AC131" s="845"/>
      <c r="AD131" s="845"/>
      <c r="AE131" s="846"/>
      <c r="AF131" s="847">
        <v>7902555</v>
      </c>
      <c r="AG131" s="845"/>
      <c r="AH131" s="845"/>
      <c r="AI131" s="845"/>
      <c r="AJ131" s="846"/>
      <c r="AK131" s="847">
        <v>7871673</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v>59</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501</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502</v>
      </c>
      <c r="W132" s="822"/>
      <c r="X132" s="822"/>
      <c r="Y132" s="822"/>
      <c r="Z132" s="823"/>
      <c r="AA132" s="824">
        <v>10.88858617</v>
      </c>
      <c r="AB132" s="825"/>
      <c r="AC132" s="825"/>
      <c r="AD132" s="825"/>
      <c r="AE132" s="826"/>
      <c r="AF132" s="827">
        <v>10.17338063</v>
      </c>
      <c r="AG132" s="825"/>
      <c r="AH132" s="825"/>
      <c r="AI132" s="825"/>
      <c r="AJ132" s="826"/>
      <c r="AK132" s="827">
        <v>10.395159960000001</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503</v>
      </c>
      <c r="W133" s="801"/>
      <c r="X133" s="801"/>
      <c r="Y133" s="801"/>
      <c r="Z133" s="802"/>
      <c r="AA133" s="803">
        <v>10.3</v>
      </c>
      <c r="AB133" s="804"/>
      <c r="AC133" s="804"/>
      <c r="AD133" s="804"/>
      <c r="AE133" s="805"/>
      <c r="AF133" s="803">
        <v>10.7</v>
      </c>
      <c r="AG133" s="804"/>
      <c r="AH133" s="804"/>
      <c r="AI133" s="804"/>
      <c r="AJ133" s="805"/>
      <c r="AK133" s="803">
        <v>10.4</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7mFyOyJfmnku7l7XRvs2Exnh30u+nAqkJnQpXbb5HnI/EU++xbdtmRLjhoc7npJKTMoPdFO9e4nbtWfgAFrGfw==" saltValue="b5/PPJEos9CFi5t2wYbom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90" zoomScaleNormal="85" zoomScaleSheetLayoutView="90" workbookViewId="0">
      <selection activeCell="AN51" sqref="AN51"/>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504</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dMsFns+jAwkjwjaNWKqMc8TnxqN/WS1E3uX++CEj9VQBrUsm9gxnUVJWYEo2GC4BLGsMoiHBDUdmI6gkyUvPw==" saltValue="beHeSpuwJxb/6++8kpm0fg=="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90" zoomScaleNormal="90" zoomScaleSheetLayoutView="55" workbookViewId="0">
      <selection activeCell="AN51" sqref="AN51"/>
    </sheetView>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fE33uqyPa4JBW30hR2HugzgqLlwOhzFaTIN4fWsbweZ1x+0MhBxuFuGalWNjR/K0/MrkMk3XV5OScfJoT9MnA==" saltValue="0TZZsGTtUV7xfuKkRk2/3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49" zoomScale="80" zoomScaleSheetLayoutView="80" workbookViewId="0">
      <selection activeCell="AK42" sqref="AK42"/>
    </sheetView>
  </sheetViews>
  <sheetFormatPr defaultColWidth="0" defaultRowHeight="13.5" customHeight="1" zeroHeight="1" x14ac:dyDescent="0.15"/>
  <cols>
    <col min="1" max="36" width="2.37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505</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506</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7" t="s">
        <v>507</v>
      </c>
      <c r="AP7" s="304"/>
      <c r="AQ7" s="305" t="s">
        <v>508</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8"/>
      <c r="AP8" s="310" t="s">
        <v>509</v>
      </c>
      <c r="AQ8" s="311" t="s">
        <v>510</v>
      </c>
      <c r="AR8" s="312" t="s">
        <v>511</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1" t="s">
        <v>512</v>
      </c>
      <c r="AL9" s="1232"/>
      <c r="AM9" s="1232"/>
      <c r="AN9" s="1233"/>
      <c r="AO9" s="313">
        <v>2539241</v>
      </c>
      <c r="AP9" s="313">
        <v>80267</v>
      </c>
      <c r="AQ9" s="314">
        <v>85177</v>
      </c>
      <c r="AR9" s="315">
        <v>-5.8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1" t="s">
        <v>513</v>
      </c>
      <c r="AL10" s="1232"/>
      <c r="AM10" s="1232"/>
      <c r="AN10" s="1233"/>
      <c r="AO10" s="316">
        <v>134219</v>
      </c>
      <c r="AP10" s="316">
        <v>4243</v>
      </c>
      <c r="AQ10" s="317">
        <v>6907</v>
      </c>
      <c r="AR10" s="318">
        <v>-38.6</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1" t="s">
        <v>514</v>
      </c>
      <c r="AL11" s="1232"/>
      <c r="AM11" s="1232"/>
      <c r="AN11" s="1233"/>
      <c r="AO11" s="316">
        <v>503289</v>
      </c>
      <c r="AP11" s="316">
        <v>15909</v>
      </c>
      <c r="AQ11" s="317">
        <v>10862</v>
      </c>
      <c r="AR11" s="318">
        <v>46.5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1" t="s">
        <v>515</v>
      </c>
      <c r="AL12" s="1232"/>
      <c r="AM12" s="1232"/>
      <c r="AN12" s="1233"/>
      <c r="AO12" s="316" t="s">
        <v>516</v>
      </c>
      <c r="AP12" s="316" t="s">
        <v>516</v>
      </c>
      <c r="AQ12" s="317">
        <v>1188</v>
      </c>
      <c r="AR12" s="318" t="s">
        <v>516</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1" t="s">
        <v>517</v>
      </c>
      <c r="AL13" s="1232"/>
      <c r="AM13" s="1232"/>
      <c r="AN13" s="1233"/>
      <c r="AO13" s="316" t="s">
        <v>516</v>
      </c>
      <c r="AP13" s="316" t="s">
        <v>516</v>
      </c>
      <c r="AQ13" s="317">
        <v>0</v>
      </c>
      <c r="AR13" s="318" t="s">
        <v>516</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1" t="s">
        <v>518</v>
      </c>
      <c r="AL14" s="1232"/>
      <c r="AM14" s="1232"/>
      <c r="AN14" s="1233"/>
      <c r="AO14" s="316">
        <v>128370</v>
      </c>
      <c r="AP14" s="316">
        <v>4058</v>
      </c>
      <c r="AQ14" s="317">
        <v>3894</v>
      </c>
      <c r="AR14" s="318">
        <v>4.2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1" t="s">
        <v>519</v>
      </c>
      <c r="AL15" s="1232"/>
      <c r="AM15" s="1232"/>
      <c r="AN15" s="1233"/>
      <c r="AO15" s="316">
        <v>99380</v>
      </c>
      <c r="AP15" s="316">
        <v>3141</v>
      </c>
      <c r="AQ15" s="317">
        <v>2213</v>
      </c>
      <c r="AR15" s="318">
        <v>41.9</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4" t="s">
        <v>520</v>
      </c>
      <c r="AL16" s="1235"/>
      <c r="AM16" s="1235"/>
      <c r="AN16" s="1236"/>
      <c r="AO16" s="316">
        <v>-232417</v>
      </c>
      <c r="AP16" s="316">
        <v>-7347</v>
      </c>
      <c r="AQ16" s="317">
        <v>-7350</v>
      </c>
      <c r="AR16" s="318">
        <v>0</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4" t="s">
        <v>187</v>
      </c>
      <c r="AL17" s="1235"/>
      <c r="AM17" s="1235"/>
      <c r="AN17" s="1236"/>
      <c r="AO17" s="316">
        <v>3172082</v>
      </c>
      <c r="AP17" s="316">
        <v>100271</v>
      </c>
      <c r="AQ17" s="317">
        <v>102890</v>
      </c>
      <c r="AR17" s="318">
        <v>-2.5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521</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522</v>
      </c>
      <c r="AP20" s="324" t="s">
        <v>523</v>
      </c>
      <c r="AQ20" s="325" t="s">
        <v>524</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8" t="s">
        <v>525</v>
      </c>
      <c r="AL21" s="1229"/>
      <c r="AM21" s="1229"/>
      <c r="AN21" s="1230"/>
      <c r="AO21" s="328">
        <v>8.9499999999999993</v>
      </c>
      <c r="AP21" s="329">
        <v>9.36</v>
      </c>
      <c r="AQ21" s="330">
        <v>-0.41</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8" t="s">
        <v>526</v>
      </c>
      <c r="AL22" s="1229"/>
      <c r="AM22" s="1229"/>
      <c r="AN22" s="1230"/>
      <c r="AO22" s="333">
        <v>97.5</v>
      </c>
      <c r="AP22" s="334">
        <v>97.4</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527</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528</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529</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7" t="s">
        <v>507</v>
      </c>
      <c r="AP30" s="304"/>
      <c r="AQ30" s="305" t="s">
        <v>508</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8"/>
      <c r="AP31" s="310" t="s">
        <v>509</v>
      </c>
      <c r="AQ31" s="311" t="s">
        <v>510</v>
      </c>
      <c r="AR31" s="312" t="s">
        <v>511</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9" t="s">
        <v>530</v>
      </c>
      <c r="AL32" s="1220"/>
      <c r="AM32" s="1220"/>
      <c r="AN32" s="1221"/>
      <c r="AO32" s="343">
        <v>1893534</v>
      </c>
      <c r="AP32" s="343">
        <v>59856</v>
      </c>
      <c r="AQ32" s="344">
        <v>58829</v>
      </c>
      <c r="AR32" s="345">
        <v>1.7</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9" t="s">
        <v>531</v>
      </c>
      <c r="AL33" s="1220"/>
      <c r="AM33" s="1220"/>
      <c r="AN33" s="1221"/>
      <c r="AO33" s="343" t="s">
        <v>516</v>
      </c>
      <c r="AP33" s="343" t="s">
        <v>516</v>
      </c>
      <c r="AQ33" s="344" t="s">
        <v>516</v>
      </c>
      <c r="AR33" s="345" t="s">
        <v>516</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9" t="s">
        <v>532</v>
      </c>
      <c r="AL34" s="1220"/>
      <c r="AM34" s="1220"/>
      <c r="AN34" s="1221"/>
      <c r="AO34" s="343" t="s">
        <v>516</v>
      </c>
      <c r="AP34" s="343" t="s">
        <v>516</v>
      </c>
      <c r="AQ34" s="344">
        <v>5</v>
      </c>
      <c r="AR34" s="345" t="s">
        <v>516</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9" t="s">
        <v>533</v>
      </c>
      <c r="AL35" s="1220"/>
      <c r="AM35" s="1220"/>
      <c r="AN35" s="1221"/>
      <c r="AO35" s="343">
        <v>903485</v>
      </c>
      <c r="AP35" s="343">
        <v>28560</v>
      </c>
      <c r="AQ35" s="344">
        <v>16408</v>
      </c>
      <c r="AR35" s="345">
        <v>74.099999999999994</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9" t="s">
        <v>534</v>
      </c>
      <c r="AL36" s="1220"/>
      <c r="AM36" s="1220"/>
      <c r="AN36" s="1221"/>
      <c r="AO36" s="343">
        <v>94701</v>
      </c>
      <c r="AP36" s="343">
        <v>2994</v>
      </c>
      <c r="AQ36" s="344">
        <v>2516</v>
      </c>
      <c r="AR36" s="345">
        <v>19</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9" t="s">
        <v>535</v>
      </c>
      <c r="AL37" s="1220"/>
      <c r="AM37" s="1220"/>
      <c r="AN37" s="1221"/>
      <c r="AO37" s="343">
        <v>3373</v>
      </c>
      <c r="AP37" s="343">
        <v>107</v>
      </c>
      <c r="AQ37" s="344">
        <v>345</v>
      </c>
      <c r="AR37" s="345">
        <v>-69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2" t="s">
        <v>536</v>
      </c>
      <c r="AL38" s="1223"/>
      <c r="AM38" s="1223"/>
      <c r="AN38" s="1224"/>
      <c r="AO38" s="346">
        <v>2</v>
      </c>
      <c r="AP38" s="346">
        <v>0</v>
      </c>
      <c r="AQ38" s="347">
        <v>2</v>
      </c>
      <c r="AR38" s="335">
        <v>-100</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2" t="s">
        <v>537</v>
      </c>
      <c r="AL39" s="1223"/>
      <c r="AM39" s="1223"/>
      <c r="AN39" s="1224"/>
      <c r="AO39" s="343">
        <v>-338975</v>
      </c>
      <c r="AP39" s="343">
        <v>-10715</v>
      </c>
      <c r="AQ39" s="344">
        <v>-6030</v>
      </c>
      <c r="AR39" s="345">
        <v>77.7</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9" t="s">
        <v>538</v>
      </c>
      <c r="AL40" s="1220"/>
      <c r="AM40" s="1220"/>
      <c r="AN40" s="1221"/>
      <c r="AO40" s="343">
        <v>-1737847</v>
      </c>
      <c r="AP40" s="343">
        <v>-54934</v>
      </c>
      <c r="AQ40" s="344">
        <v>-49894</v>
      </c>
      <c r="AR40" s="345">
        <v>10.1</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5" t="s">
        <v>298</v>
      </c>
      <c r="AL41" s="1226"/>
      <c r="AM41" s="1226"/>
      <c r="AN41" s="1227"/>
      <c r="AO41" s="343">
        <v>818273</v>
      </c>
      <c r="AP41" s="343">
        <v>25866</v>
      </c>
      <c r="AQ41" s="344">
        <v>22182</v>
      </c>
      <c r="AR41" s="345">
        <v>16.600000000000001</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539</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540</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541</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2" t="s">
        <v>507</v>
      </c>
      <c r="AN49" s="1214" t="s">
        <v>542</v>
      </c>
      <c r="AO49" s="1215"/>
      <c r="AP49" s="1215"/>
      <c r="AQ49" s="1215"/>
      <c r="AR49" s="121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3"/>
      <c r="AN50" s="359" t="s">
        <v>543</v>
      </c>
      <c r="AO50" s="360" t="s">
        <v>544</v>
      </c>
      <c r="AP50" s="361" t="s">
        <v>545</v>
      </c>
      <c r="AQ50" s="362" t="s">
        <v>546</v>
      </c>
      <c r="AR50" s="363" t="s">
        <v>547</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548</v>
      </c>
      <c r="AL51" s="356"/>
      <c r="AM51" s="364">
        <v>1622961</v>
      </c>
      <c r="AN51" s="365">
        <v>48682</v>
      </c>
      <c r="AO51" s="366">
        <v>-12.9</v>
      </c>
      <c r="AP51" s="367">
        <v>63727</v>
      </c>
      <c r="AQ51" s="368">
        <v>-40.200000000000003</v>
      </c>
      <c r="AR51" s="369">
        <v>27.3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549</v>
      </c>
      <c r="AM52" s="372">
        <v>386421</v>
      </c>
      <c r="AN52" s="373">
        <v>11591</v>
      </c>
      <c r="AO52" s="374">
        <v>-61.7</v>
      </c>
      <c r="AP52" s="375">
        <v>34577</v>
      </c>
      <c r="AQ52" s="376">
        <v>-24.1</v>
      </c>
      <c r="AR52" s="377">
        <v>-37.6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550</v>
      </c>
      <c r="AL53" s="356"/>
      <c r="AM53" s="364">
        <v>1433015</v>
      </c>
      <c r="AN53" s="365">
        <v>43603</v>
      </c>
      <c r="AO53" s="366">
        <v>-10.4</v>
      </c>
      <c r="AP53" s="367">
        <v>66954</v>
      </c>
      <c r="AQ53" s="368">
        <v>5.0999999999999996</v>
      </c>
      <c r="AR53" s="369">
        <v>-15.5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549</v>
      </c>
      <c r="AM54" s="372">
        <v>683715</v>
      </c>
      <c r="AN54" s="373">
        <v>20804</v>
      </c>
      <c r="AO54" s="374">
        <v>79.5</v>
      </c>
      <c r="AP54" s="375">
        <v>37305</v>
      </c>
      <c r="AQ54" s="376">
        <v>7.9</v>
      </c>
      <c r="AR54" s="377">
        <v>71.599999999999994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551</v>
      </c>
      <c r="AL55" s="356"/>
      <c r="AM55" s="364">
        <v>1669379</v>
      </c>
      <c r="AN55" s="365">
        <v>51359</v>
      </c>
      <c r="AO55" s="366">
        <v>17.8</v>
      </c>
      <c r="AP55" s="367">
        <v>72656</v>
      </c>
      <c r="AQ55" s="368">
        <v>8.5</v>
      </c>
      <c r="AR55" s="369">
        <v>9.3000000000000007</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549</v>
      </c>
      <c r="AM56" s="372">
        <v>531108</v>
      </c>
      <c r="AN56" s="373">
        <v>16340</v>
      </c>
      <c r="AO56" s="374">
        <v>-21.5</v>
      </c>
      <c r="AP56" s="375">
        <v>36448</v>
      </c>
      <c r="AQ56" s="376">
        <v>-2.2999999999999998</v>
      </c>
      <c r="AR56" s="377">
        <v>-19.2</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552</v>
      </c>
      <c r="AL57" s="356"/>
      <c r="AM57" s="364">
        <v>1291820</v>
      </c>
      <c r="AN57" s="365">
        <v>40330</v>
      </c>
      <c r="AO57" s="366">
        <v>-21.5</v>
      </c>
      <c r="AP57" s="367">
        <v>65080</v>
      </c>
      <c r="AQ57" s="368">
        <v>-10.4</v>
      </c>
      <c r="AR57" s="369">
        <v>-11.1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549</v>
      </c>
      <c r="AM58" s="372">
        <v>575053</v>
      </c>
      <c r="AN58" s="373">
        <v>17953</v>
      </c>
      <c r="AO58" s="374">
        <v>9.9</v>
      </c>
      <c r="AP58" s="375">
        <v>38201</v>
      </c>
      <c r="AQ58" s="376">
        <v>4.8</v>
      </c>
      <c r="AR58" s="377">
        <v>5.0999999999999996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553</v>
      </c>
      <c r="AL59" s="356"/>
      <c r="AM59" s="364">
        <v>1764930</v>
      </c>
      <c r="AN59" s="365">
        <v>55790</v>
      </c>
      <c r="AO59" s="366">
        <v>38.299999999999997</v>
      </c>
      <c r="AP59" s="367">
        <v>79288</v>
      </c>
      <c r="AQ59" s="368">
        <v>21.8</v>
      </c>
      <c r="AR59" s="369">
        <v>16.5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549</v>
      </c>
      <c r="AM60" s="372">
        <v>761970</v>
      </c>
      <c r="AN60" s="373">
        <v>24086</v>
      </c>
      <c r="AO60" s="374">
        <v>34.200000000000003</v>
      </c>
      <c r="AP60" s="375">
        <v>41870</v>
      </c>
      <c r="AQ60" s="376">
        <v>9.6</v>
      </c>
      <c r="AR60" s="377">
        <v>24.6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554</v>
      </c>
      <c r="AL61" s="378"/>
      <c r="AM61" s="379">
        <v>1556421</v>
      </c>
      <c r="AN61" s="380">
        <v>47953</v>
      </c>
      <c r="AO61" s="381">
        <v>2.2999999999999998</v>
      </c>
      <c r="AP61" s="382">
        <v>69541</v>
      </c>
      <c r="AQ61" s="383">
        <v>-3</v>
      </c>
      <c r="AR61" s="369">
        <v>5.3</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549</v>
      </c>
      <c r="AM62" s="372">
        <v>587653</v>
      </c>
      <c r="AN62" s="373">
        <v>18155</v>
      </c>
      <c r="AO62" s="374">
        <v>8.1</v>
      </c>
      <c r="AP62" s="375">
        <v>37680</v>
      </c>
      <c r="AQ62" s="376">
        <v>-0.8</v>
      </c>
      <c r="AR62" s="377">
        <v>8.9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vpnEQI0DADKVsxe2DaDEgpaDsxKKNeXzbkZXOs6Zb9XRYK9iAc/QM9yHi/9LO6dvLBi+urdPs78NkgMQE4uc2g==" saltValue="r9RZp1WCSHj+4yVszHDeG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4" zoomScale="80" zoomScaleNormal="80" zoomScaleSheetLayoutView="55" workbookViewId="0">
      <selection activeCell="DV80" sqref="DV80:DZ80"/>
    </sheetView>
  </sheetViews>
  <sheetFormatPr defaultColWidth="0" defaultRowHeight="13.5" customHeight="1" zeroHeight="1" x14ac:dyDescent="0.15"/>
  <cols>
    <col min="1" max="125" width="2.37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20" spans="125:125" ht="13.5" hidden="1" customHeight="1" x14ac:dyDescent="0.15"/>
    <row r="121" spans="125:125" ht="13.5" hidden="1" customHeight="1" x14ac:dyDescent="0.15">
      <c r="DU121" s="291"/>
    </row>
  </sheetData>
  <sheetProtection algorithmName="SHA-512" hashValue="P6QEOW5QqbOUiT38T82PgFic551V8l5BoXlVknMU4fVMfARXuIPzTSJ+qTm/Oo/O6GtQ0zvtNCZ21fetDa8JAw==" saltValue="GTWZmVU0FpQODksXQlfBN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94" zoomScale="80" zoomScaleNormal="80" zoomScaleSheetLayoutView="55" workbookViewId="0">
      <selection activeCell="DV80" sqref="DV80:DZ80"/>
    </sheetView>
  </sheetViews>
  <sheetFormatPr defaultColWidth="0" defaultRowHeight="13.5" customHeight="1" zeroHeight="1" x14ac:dyDescent="0.15"/>
  <cols>
    <col min="1" max="125" width="2.37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sheetData>
  <sheetProtection algorithmName="SHA-512" hashValue="ZYTccLBEca0SVeiHtblBbT2/aMEPUb8f9VmtnYVZ47YFt8zONRJjyot7w4yWog20vNBoZP3edR2tW1bC1FrSXw==" saltValue="Vb9GrUOqFyh3keaNwgyzK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E38" zoomScale="90" zoomScaleNormal="90" zoomScaleSheetLayoutView="100" workbookViewId="0">
      <selection activeCell="DV80" sqref="DV80:DZ80"/>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558</v>
      </c>
      <c r="G46" s="8" t="s">
        <v>559</v>
      </c>
      <c r="H46" s="8" t="s">
        <v>560</v>
      </c>
      <c r="I46" s="8" t="s">
        <v>561</v>
      </c>
      <c r="J46" s="9" t="s">
        <v>562</v>
      </c>
    </row>
    <row r="47" spans="2:10" ht="57.75" customHeight="1" x14ac:dyDescent="0.15">
      <c r="B47" s="10"/>
      <c r="C47" s="1237" t="s">
        <v>3</v>
      </c>
      <c r="D47" s="1237"/>
      <c r="E47" s="1238"/>
      <c r="F47" s="11">
        <v>23.41</v>
      </c>
      <c r="G47" s="12">
        <v>23.54</v>
      </c>
      <c r="H47" s="12">
        <v>22.7</v>
      </c>
      <c r="I47" s="12">
        <v>23.65</v>
      </c>
      <c r="J47" s="13">
        <v>23.59</v>
      </c>
    </row>
    <row r="48" spans="2:10" ht="57.75" customHeight="1" x14ac:dyDescent="0.15">
      <c r="B48" s="14"/>
      <c r="C48" s="1239" t="s">
        <v>4</v>
      </c>
      <c r="D48" s="1239"/>
      <c r="E48" s="1240"/>
      <c r="F48" s="15">
        <v>2.65</v>
      </c>
      <c r="G48" s="16">
        <v>2.2400000000000002</v>
      </c>
      <c r="H48" s="16">
        <v>2.06</v>
      </c>
      <c r="I48" s="16">
        <v>2.13</v>
      </c>
      <c r="J48" s="17">
        <v>2.17</v>
      </c>
    </row>
    <row r="49" spans="2:10" ht="57.75" customHeight="1" thickBot="1" x14ac:dyDescent="0.2">
      <c r="B49" s="18"/>
      <c r="C49" s="1241" t="s">
        <v>5</v>
      </c>
      <c r="D49" s="1241"/>
      <c r="E49" s="1242"/>
      <c r="F49" s="19">
        <v>1.44</v>
      </c>
      <c r="G49" s="20" t="s">
        <v>563</v>
      </c>
      <c r="H49" s="20" t="s">
        <v>564</v>
      </c>
      <c r="I49" s="20">
        <v>0.85</v>
      </c>
      <c r="J49" s="21" t="s">
        <v>565</v>
      </c>
    </row>
    <row r="50" spans="2:10" ht="13.5" customHeight="1" x14ac:dyDescent="0.15"/>
  </sheetData>
  <sheetProtection algorithmName="SHA-512" hashValue="JpEYBveQFgt4aeTXJmpIyyYM7nzDWxx+kHy2jrs0adxjs6C9ggYoeTynN+jT9uHvoACIfhMWjFZYKUOcozGt9w==" saltValue="NkCXY5Irh/k1CsbuulTj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activeCell="P36" sqref="P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x14ac:dyDescent="0.15">
      <c r="A34" s="22"/>
      <c r="B34" s="31"/>
      <c r="C34" s="1249" t="s">
        <v>566</v>
      </c>
      <c r="D34" s="1249"/>
      <c r="E34" s="1250"/>
      <c r="F34" s="32">
        <v>8.34</v>
      </c>
      <c r="G34" s="33">
        <v>10</v>
      </c>
      <c r="H34" s="33">
        <v>11.37</v>
      </c>
      <c r="I34" s="33">
        <v>12.31</v>
      </c>
      <c r="J34" s="34">
        <v>13.26</v>
      </c>
      <c r="K34" s="22"/>
      <c r="L34" s="22"/>
      <c r="M34" s="22"/>
      <c r="N34" s="22"/>
      <c r="O34" s="22"/>
      <c r="P34" s="22"/>
    </row>
    <row r="35" spans="1:16" ht="39" customHeight="1" x14ac:dyDescent="0.15">
      <c r="A35" s="22"/>
      <c r="B35" s="35"/>
      <c r="C35" s="1243" t="s">
        <v>567</v>
      </c>
      <c r="D35" s="1244"/>
      <c r="E35" s="1245"/>
      <c r="F35" s="36">
        <v>2.64</v>
      </c>
      <c r="G35" s="37">
        <v>2.23</v>
      </c>
      <c r="H35" s="37">
        <v>2.06</v>
      </c>
      <c r="I35" s="37">
        <v>2.12</v>
      </c>
      <c r="J35" s="38">
        <v>2.16</v>
      </c>
      <c r="K35" s="22"/>
      <c r="L35" s="22"/>
      <c r="M35" s="22"/>
      <c r="N35" s="22"/>
      <c r="O35" s="22"/>
      <c r="P35" s="22"/>
    </row>
    <row r="36" spans="1:16" ht="39" customHeight="1" x14ac:dyDescent="0.15">
      <c r="A36" s="22"/>
      <c r="B36" s="35"/>
      <c r="C36" s="1243" t="s">
        <v>568</v>
      </c>
      <c r="D36" s="1244"/>
      <c r="E36" s="1245"/>
      <c r="F36" s="36">
        <v>0.86</v>
      </c>
      <c r="G36" s="37">
        <v>0.64</v>
      </c>
      <c r="H36" s="37">
        <v>0.93</v>
      </c>
      <c r="I36" s="37">
        <v>1.32</v>
      </c>
      <c r="J36" s="38">
        <v>1.04</v>
      </c>
      <c r="K36" s="22"/>
      <c r="L36" s="22"/>
      <c r="M36" s="22"/>
      <c r="N36" s="22"/>
      <c r="O36" s="22"/>
      <c r="P36" s="22"/>
    </row>
    <row r="37" spans="1:16" ht="39" customHeight="1" x14ac:dyDescent="0.15">
      <c r="A37" s="22"/>
      <c r="B37" s="35"/>
      <c r="C37" s="1243" t="s">
        <v>569</v>
      </c>
      <c r="D37" s="1244"/>
      <c r="E37" s="1245"/>
      <c r="F37" s="36">
        <v>1.17</v>
      </c>
      <c r="G37" s="37">
        <v>2.86</v>
      </c>
      <c r="H37" s="37">
        <v>4.3499999999999996</v>
      </c>
      <c r="I37" s="37">
        <v>0.65</v>
      </c>
      <c r="J37" s="38">
        <v>0.37</v>
      </c>
      <c r="K37" s="22"/>
      <c r="L37" s="22"/>
      <c r="M37" s="22"/>
      <c r="N37" s="22"/>
      <c r="O37" s="22"/>
      <c r="P37" s="22"/>
    </row>
    <row r="38" spans="1:16" ht="39" customHeight="1" x14ac:dyDescent="0.15">
      <c r="A38" s="22"/>
      <c r="B38" s="35"/>
      <c r="C38" s="1243" t="s">
        <v>570</v>
      </c>
      <c r="D38" s="1244"/>
      <c r="E38" s="1245"/>
      <c r="F38" s="36">
        <v>0.02</v>
      </c>
      <c r="G38" s="37">
        <v>0.02</v>
      </c>
      <c r="H38" s="37">
        <v>0.02</v>
      </c>
      <c r="I38" s="37">
        <v>0</v>
      </c>
      <c r="J38" s="38">
        <v>0</v>
      </c>
      <c r="K38" s="22"/>
      <c r="L38" s="22"/>
      <c r="M38" s="22"/>
      <c r="N38" s="22"/>
      <c r="O38" s="22"/>
      <c r="P38" s="22"/>
    </row>
    <row r="39" spans="1:16" ht="39" customHeight="1" x14ac:dyDescent="0.15">
      <c r="A39" s="22"/>
      <c r="B39" s="35"/>
      <c r="C39" s="1243" t="s">
        <v>571</v>
      </c>
      <c r="D39" s="1244"/>
      <c r="E39" s="1245"/>
      <c r="F39" s="36">
        <v>0</v>
      </c>
      <c r="G39" s="37">
        <v>0</v>
      </c>
      <c r="H39" s="37">
        <v>0</v>
      </c>
      <c r="I39" s="37">
        <v>0</v>
      </c>
      <c r="J39" s="38">
        <v>0</v>
      </c>
      <c r="K39" s="22"/>
      <c r="L39" s="22"/>
      <c r="M39" s="22"/>
      <c r="N39" s="22"/>
      <c r="O39" s="22"/>
      <c r="P39" s="22"/>
    </row>
    <row r="40" spans="1:16" ht="39" customHeight="1" x14ac:dyDescent="0.15">
      <c r="A40" s="22"/>
      <c r="B40" s="35"/>
      <c r="C40" s="1243" t="s">
        <v>572</v>
      </c>
      <c r="D40" s="1244"/>
      <c r="E40" s="1245"/>
      <c r="F40" s="36">
        <v>0</v>
      </c>
      <c r="G40" s="37">
        <v>0</v>
      </c>
      <c r="H40" s="37">
        <v>0</v>
      </c>
      <c r="I40" s="37">
        <v>0</v>
      </c>
      <c r="J40" s="38">
        <v>0</v>
      </c>
      <c r="K40" s="22"/>
      <c r="L40" s="22"/>
      <c r="M40" s="22"/>
      <c r="N40" s="22"/>
      <c r="O40" s="22"/>
      <c r="P40" s="22"/>
    </row>
    <row r="41" spans="1:16" ht="39" customHeight="1" x14ac:dyDescent="0.15">
      <c r="A41" s="22"/>
      <c r="B41" s="35"/>
      <c r="C41" s="1243" t="s">
        <v>573</v>
      </c>
      <c r="D41" s="1244"/>
      <c r="E41" s="1245"/>
      <c r="F41" s="36">
        <v>0</v>
      </c>
      <c r="G41" s="37">
        <v>0</v>
      </c>
      <c r="H41" s="37">
        <v>0</v>
      </c>
      <c r="I41" s="37">
        <v>0</v>
      </c>
      <c r="J41" s="38">
        <v>0</v>
      </c>
      <c r="K41" s="22"/>
      <c r="L41" s="22"/>
      <c r="M41" s="22"/>
      <c r="N41" s="22"/>
      <c r="O41" s="22"/>
      <c r="P41" s="22"/>
    </row>
    <row r="42" spans="1:16" ht="39" customHeight="1" x14ac:dyDescent="0.15">
      <c r="A42" s="22"/>
      <c r="B42" s="39"/>
      <c r="C42" s="1243" t="s">
        <v>574</v>
      </c>
      <c r="D42" s="1244"/>
      <c r="E42" s="1245"/>
      <c r="F42" s="36" t="s">
        <v>516</v>
      </c>
      <c r="G42" s="37" t="s">
        <v>516</v>
      </c>
      <c r="H42" s="37" t="s">
        <v>516</v>
      </c>
      <c r="I42" s="37" t="s">
        <v>516</v>
      </c>
      <c r="J42" s="38" t="s">
        <v>516</v>
      </c>
      <c r="K42" s="22"/>
      <c r="L42" s="22"/>
      <c r="M42" s="22"/>
      <c r="N42" s="22"/>
      <c r="O42" s="22"/>
      <c r="P42" s="22"/>
    </row>
    <row r="43" spans="1:16" ht="39" customHeight="1" thickBot="1" x14ac:dyDescent="0.2">
      <c r="A43" s="22"/>
      <c r="B43" s="40"/>
      <c r="C43" s="1246" t="s">
        <v>575</v>
      </c>
      <c r="D43" s="1247"/>
      <c r="E43" s="1248"/>
      <c r="F43" s="41">
        <v>0.44</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xp+41qhAAbBtPw0bEND6Sd2+Dl03HQIOKDJJ1aiPSLuSzWTpi5UNlOfi6g85xJrNXjsClWvo8twwcSV+8AOAA==" saltValue="y3WpftkdrgKRFyZ1Lt8+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1" zoomScale="70" zoomScaleNormal="70" zoomScaleSheetLayoutView="55" workbookViewId="0">
      <selection activeCell="U47" sqref="U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37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x14ac:dyDescent="0.15">
      <c r="A45" s="48"/>
      <c r="B45" s="1269" t="s">
        <v>11</v>
      </c>
      <c r="C45" s="1270"/>
      <c r="D45" s="58"/>
      <c r="E45" s="1275" t="s">
        <v>12</v>
      </c>
      <c r="F45" s="1275"/>
      <c r="G45" s="1275"/>
      <c r="H45" s="1275"/>
      <c r="I45" s="1275"/>
      <c r="J45" s="1276"/>
      <c r="K45" s="59">
        <v>1933</v>
      </c>
      <c r="L45" s="60">
        <v>1949</v>
      </c>
      <c r="M45" s="60">
        <v>1935</v>
      </c>
      <c r="N45" s="60">
        <v>1896</v>
      </c>
      <c r="O45" s="61">
        <v>1894</v>
      </c>
      <c r="P45" s="48"/>
      <c r="Q45" s="48"/>
      <c r="R45" s="48"/>
      <c r="S45" s="48"/>
      <c r="T45" s="48"/>
      <c r="U45" s="48"/>
    </row>
    <row r="46" spans="1:21" ht="30.75" customHeight="1" x14ac:dyDescent="0.15">
      <c r="A46" s="48"/>
      <c r="B46" s="1271"/>
      <c r="C46" s="1272"/>
      <c r="D46" s="62"/>
      <c r="E46" s="1253" t="s">
        <v>13</v>
      </c>
      <c r="F46" s="1253"/>
      <c r="G46" s="1253"/>
      <c r="H46" s="1253"/>
      <c r="I46" s="1253"/>
      <c r="J46" s="1254"/>
      <c r="K46" s="63" t="s">
        <v>516</v>
      </c>
      <c r="L46" s="64" t="s">
        <v>516</v>
      </c>
      <c r="M46" s="64" t="s">
        <v>516</v>
      </c>
      <c r="N46" s="64" t="s">
        <v>516</v>
      </c>
      <c r="O46" s="65" t="s">
        <v>516</v>
      </c>
      <c r="P46" s="48"/>
      <c r="Q46" s="48"/>
      <c r="R46" s="48"/>
      <c r="S46" s="48"/>
      <c r="T46" s="48"/>
      <c r="U46" s="48"/>
    </row>
    <row r="47" spans="1:21" ht="30.75" customHeight="1" x14ac:dyDescent="0.15">
      <c r="A47" s="48"/>
      <c r="B47" s="1271"/>
      <c r="C47" s="1272"/>
      <c r="D47" s="62"/>
      <c r="E47" s="1253" t="s">
        <v>14</v>
      </c>
      <c r="F47" s="1253"/>
      <c r="G47" s="1253"/>
      <c r="H47" s="1253"/>
      <c r="I47" s="1253"/>
      <c r="J47" s="1254"/>
      <c r="K47" s="63" t="s">
        <v>516</v>
      </c>
      <c r="L47" s="64" t="s">
        <v>516</v>
      </c>
      <c r="M47" s="64" t="s">
        <v>516</v>
      </c>
      <c r="N47" s="64" t="s">
        <v>516</v>
      </c>
      <c r="O47" s="65" t="s">
        <v>516</v>
      </c>
      <c r="P47" s="48"/>
      <c r="Q47" s="48"/>
      <c r="R47" s="48"/>
      <c r="S47" s="48"/>
      <c r="T47" s="48"/>
      <c r="U47" s="48"/>
    </row>
    <row r="48" spans="1:21" ht="30.75" customHeight="1" x14ac:dyDescent="0.15">
      <c r="A48" s="48"/>
      <c r="B48" s="1271"/>
      <c r="C48" s="1272"/>
      <c r="D48" s="62"/>
      <c r="E48" s="1253" t="s">
        <v>15</v>
      </c>
      <c r="F48" s="1253"/>
      <c r="G48" s="1253"/>
      <c r="H48" s="1253"/>
      <c r="I48" s="1253"/>
      <c r="J48" s="1254"/>
      <c r="K48" s="63">
        <v>838</v>
      </c>
      <c r="L48" s="64">
        <v>961</v>
      </c>
      <c r="M48" s="64">
        <v>931</v>
      </c>
      <c r="N48" s="64">
        <v>876</v>
      </c>
      <c r="O48" s="65">
        <v>903</v>
      </c>
      <c r="P48" s="48"/>
      <c r="Q48" s="48"/>
      <c r="R48" s="48"/>
      <c r="S48" s="48"/>
      <c r="T48" s="48"/>
      <c r="U48" s="48"/>
    </row>
    <row r="49" spans="1:21" ht="30.75" customHeight="1" x14ac:dyDescent="0.15">
      <c r="A49" s="48"/>
      <c r="B49" s="1271"/>
      <c r="C49" s="1272"/>
      <c r="D49" s="62"/>
      <c r="E49" s="1253" t="s">
        <v>16</v>
      </c>
      <c r="F49" s="1253"/>
      <c r="G49" s="1253"/>
      <c r="H49" s="1253"/>
      <c r="I49" s="1253"/>
      <c r="J49" s="1254"/>
      <c r="K49" s="63">
        <v>75</v>
      </c>
      <c r="L49" s="64">
        <v>102</v>
      </c>
      <c r="M49" s="64">
        <v>95</v>
      </c>
      <c r="N49" s="64">
        <v>98</v>
      </c>
      <c r="O49" s="65">
        <v>95</v>
      </c>
      <c r="P49" s="48"/>
      <c r="Q49" s="48"/>
      <c r="R49" s="48"/>
      <c r="S49" s="48"/>
      <c r="T49" s="48"/>
      <c r="U49" s="48"/>
    </row>
    <row r="50" spans="1:21" ht="30.75" customHeight="1" x14ac:dyDescent="0.15">
      <c r="A50" s="48"/>
      <c r="B50" s="1271"/>
      <c r="C50" s="1272"/>
      <c r="D50" s="62"/>
      <c r="E50" s="1253" t="s">
        <v>17</v>
      </c>
      <c r="F50" s="1253"/>
      <c r="G50" s="1253"/>
      <c r="H50" s="1253"/>
      <c r="I50" s="1253"/>
      <c r="J50" s="1254"/>
      <c r="K50" s="63">
        <v>5</v>
      </c>
      <c r="L50" s="64">
        <v>5</v>
      </c>
      <c r="M50" s="64">
        <v>4</v>
      </c>
      <c r="N50" s="64">
        <v>4</v>
      </c>
      <c r="O50" s="65">
        <v>3</v>
      </c>
      <c r="P50" s="48"/>
      <c r="Q50" s="48"/>
      <c r="R50" s="48"/>
      <c r="S50" s="48"/>
      <c r="T50" s="48"/>
      <c r="U50" s="48"/>
    </row>
    <row r="51" spans="1:21" ht="30.75" customHeight="1" x14ac:dyDescent="0.15">
      <c r="A51" s="48"/>
      <c r="B51" s="1273"/>
      <c r="C51" s="1274"/>
      <c r="D51" s="66"/>
      <c r="E51" s="1253" t="s">
        <v>18</v>
      </c>
      <c r="F51" s="1253"/>
      <c r="G51" s="1253"/>
      <c r="H51" s="1253"/>
      <c r="I51" s="1253"/>
      <c r="J51" s="1254"/>
      <c r="K51" s="63">
        <v>0</v>
      </c>
      <c r="L51" s="64">
        <v>0</v>
      </c>
      <c r="M51" s="64">
        <v>0</v>
      </c>
      <c r="N51" s="64">
        <v>0</v>
      </c>
      <c r="O51" s="65">
        <v>0</v>
      </c>
      <c r="P51" s="48"/>
      <c r="Q51" s="48"/>
      <c r="R51" s="48"/>
      <c r="S51" s="48"/>
      <c r="T51" s="48"/>
      <c r="U51" s="48"/>
    </row>
    <row r="52" spans="1:21" ht="30.75" customHeight="1" x14ac:dyDescent="0.15">
      <c r="A52" s="48"/>
      <c r="B52" s="1251" t="s">
        <v>19</v>
      </c>
      <c r="C52" s="1252"/>
      <c r="D52" s="66"/>
      <c r="E52" s="1253" t="s">
        <v>20</v>
      </c>
      <c r="F52" s="1253"/>
      <c r="G52" s="1253"/>
      <c r="H52" s="1253"/>
      <c r="I52" s="1253"/>
      <c r="J52" s="1254"/>
      <c r="K52" s="63">
        <v>2108</v>
      </c>
      <c r="L52" s="64">
        <v>2113</v>
      </c>
      <c r="M52" s="64">
        <v>2101</v>
      </c>
      <c r="N52" s="64">
        <v>2070</v>
      </c>
      <c r="O52" s="65">
        <v>2077</v>
      </c>
      <c r="P52" s="48"/>
      <c r="Q52" s="48"/>
      <c r="R52" s="48"/>
      <c r="S52" s="48"/>
      <c r="T52" s="48"/>
      <c r="U52" s="48"/>
    </row>
    <row r="53" spans="1:21" ht="30.75" customHeight="1" thickBot="1" x14ac:dyDescent="0.2">
      <c r="A53" s="48"/>
      <c r="B53" s="1255" t="s">
        <v>21</v>
      </c>
      <c r="C53" s="1256"/>
      <c r="D53" s="67"/>
      <c r="E53" s="1257" t="s">
        <v>22</v>
      </c>
      <c r="F53" s="1257"/>
      <c r="G53" s="1257"/>
      <c r="H53" s="1257"/>
      <c r="I53" s="1257"/>
      <c r="J53" s="1258"/>
      <c r="K53" s="68">
        <v>743</v>
      </c>
      <c r="L53" s="69">
        <v>904</v>
      </c>
      <c r="M53" s="69">
        <v>864</v>
      </c>
      <c r="N53" s="69">
        <v>804</v>
      </c>
      <c r="O53" s="70">
        <v>818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59" t="s">
        <v>25</v>
      </c>
      <c r="C57" s="1260"/>
      <c r="D57" s="1263" t="s">
        <v>26</v>
      </c>
      <c r="E57" s="1264"/>
      <c r="F57" s="1264"/>
      <c r="G57" s="1264"/>
      <c r="H57" s="1264"/>
      <c r="I57" s="1264"/>
      <c r="J57" s="1265"/>
      <c r="K57" s="83"/>
      <c r="L57" s="84"/>
      <c r="M57" s="84"/>
      <c r="N57" s="84"/>
      <c r="O57" s="85"/>
    </row>
    <row r="58" spans="1:21" ht="31.5" customHeight="1" thickBot="1" x14ac:dyDescent="0.2">
      <c r="B58" s="1261"/>
      <c r="C58" s="1262"/>
      <c r="D58" s="1266" t="s">
        <v>27</v>
      </c>
      <c r="E58" s="1267"/>
      <c r="F58" s="1267"/>
      <c r="G58" s="1267"/>
      <c r="H58" s="1267"/>
      <c r="I58" s="1267"/>
      <c r="J58" s="126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pbNbVQza0MloIdhUeqwrX2+lQd/DNaZ+QFEmuRYDkiKGdPfWf5fqSuNUbC81xvcrBO1sMIiNNSUsYYZ6nAn1A==" saltValue="qon4JAdAicIxQ9GC9a2T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36" zoomScale="80" zoomScaleNormal="80" zoomScaleSheetLayoutView="100" workbookViewId="0">
      <selection activeCell="S51" sqref="S5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558</v>
      </c>
      <c r="J40" s="100" t="s">
        <v>559</v>
      </c>
      <c r="K40" s="100" t="s">
        <v>560</v>
      </c>
      <c r="L40" s="100" t="s">
        <v>561</v>
      </c>
      <c r="M40" s="101" t="s">
        <v>562</v>
      </c>
    </row>
    <row r="41" spans="2:13" ht="27.75" customHeight="1" x14ac:dyDescent="0.15">
      <c r="B41" s="1289" t="s">
        <v>30</v>
      </c>
      <c r="C41" s="1290"/>
      <c r="D41" s="102"/>
      <c r="E41" s="1291" t="s">
        <v>31</v>
      </c>
      <c r="F41" s="1291"/>
      <c r="G41" s="1291"/>
      <c r="H41" s="1292"/>
      <c r="I41" s="103">
        <v>18732</v>
      </c>
      <c r="J41" s="104">
        <v>18506</v>
      </c>
      <c r="K41" s="104">
        <v>18042</v>
      </c>
      <c r="L41" s="104">
        <v>17651</v>
      </c>
      <c r="M41" s="105">
        <v>17330</v>
      </c>
    </row>
    <row r="42" spans="2:13" ht="27.75" customHeight="1" x14ac:dyDescent="0.15">
      <c r="B42" s="1279"/>
      <c r="C42" s="1280"/>
      <c r="D42" s="106"/>
      <c r="E42" s="1283" t="s">
        <v>32</v>
      </c>
      <c r="F42" s="1283"/>
      <c r="G42" s="1283"/>
      <c r="H42" s="1284"/>
      <c r="I42" s="107">
        <v>15</v>
      </c>
      <c r="J42" s="108">
        <v>12</v>
      </c>
      <c r="K42" s="108">
        <v>20</v>
      </c>
      <c r="L42" s="108">
        <v>18</v>
      </c>
      <c r="M42" s="109">
        <v>15</v>
      </c>
    </row>
    <row r="43" spans="2:13" ht="27.75" customHeight="1" x14ac:dyDescent="0.15">
      <c r="B43" s="1279"/>
      <c r="C43" s="1280"/>
      <c r="D43" s="106"/>
      <c r="E43" s="1283" t="s">
        <v>33</v>
      </c>
      <c r="F43" s="1283"/>
      <c r="G43" s="1283"/>
      <c r="H43" s="1284"/>
      <c r="I43" s="107">
        <v>8910</v>
      </c>
      <c r="J43" s="108">
        <v>9299</v>
      </c>
      <c r="K43" s="108">
        <v>9327</v>
      </c>
      <c r="L43" s="108">
        <v>9423</v>
      </c>
      <c r="M43" s="109">
        <v>9201</v>
      </c>
    </row>
    <row r="44" spans="2:13" ht="27.75" customHeight="1" x14ac:dyDescent="0.15">
      <c r="B44" s="1279"/>
      <c r="C44" s="1280"/>
      <c r="D44" s="106"/>
      <c r="E44" s="1283" t="s">
        <v>34</v>
      </c>
      <c r="F44" s="1283"/>
      <c r="G44" s="1283"/>
      <c r="H44" s="1284"/>
      <c r="I44" s="107">
        <v>862</v>
      </c>
      <c r="J44" s="108">
        <v>848</v>
      </c>
      <c r="K44" s="108">
        <v>798</v>
      </c>
      <c r="L44" s="108">
        <v>763</v>
      </c>
      <c r="M44" s="109">
        <v>715</v>
      </c>
    </row>
    <row r="45" spans="2:13" ht="27.75" customHeight="1" x14ac:dyDescent="0.15">
      <c r="B45" s="1279"/>
      <c r="C45" s="1280"/>
      <c r="D45" s="106"/>
      <c r="E45" s="1283" t="s">
        <v>35</v>
      </c>
      <c r="F45" s="1283"/>
      <c r="G45" s="1283"/>
      <c r="H45" s="1284"/>
      <c r="I45" s="107">
        <v>2884</v>
      </c>
      <c r="J45" s="108">
        <v>2774</v>
      </c>
      <c r="K45" s="108">
        <v>2767</v>
      </c>
      <c r="L45" s="108">
        <v>2693</v>
      </c>
      <c r="M45" s="109">
        <v>2673</v>
      </c>
    </row>
    <row r="46" spans="2:13" ht="27.75" customHeight="1" x14ac:dyDescent="0.15">
      <c r="B46" s="1279"/>
      <c r="C46" s="1280"/>
      <c r="D46" s="110"/>
      <c r="E46" s="1283" t="s">
        <v>36</v>
      </c>
      <c r="F46" s="1283"/>
      <c r="G46" s="1283"/>
      <c r="H46" s="1284"/>
      <c r="I46" s="107">
        <v>12</v>
      </c>
      <c r="J46" s="108">
        <v>14</v>
      </c>
      <c r="K46" s="108">
        <v>18</v>
      </c>
      <c r="L46" s="108">
        <v>27</v>
      </c>
      <c r="M46" s="109">
        <v>32</v>
      </c>
    </row>
    <row r="47" spans="2:13" ht="27.75" customHeight="1" x14ac:dyDescent="0.15">
      <c r="B47" s="1279"/>
      <c r="C47" s="1280"/>
      <c r="D47" s="111"/>
      <c r="E47" s="1293" t="s">
        <v>37</v>
      </c>
      <c r="F47" s="1294"/>
      <c r="G47" s="1294"/>
      <c r="H47" s="1295"/>
      <c r="I47" s="107" t="s">
        <v>516</v>
      </c>
      <c r="J47" s="108" t="s">
        <v>516</v>
      </c>
      <c r="K47" s="108" t="s">
        <v>516</v>
      </c>
      <c r="L47" s="108" t="s">
        <v>516</v>
      </c>
      <c r="M47" s="109" t="s">
        <v>516</v>
      </c>
    </row>
    <row r="48" spans="2:13" ht="27.75" customHeight="1" x14ac:dyDescent="0.15">
      <c r="B48" s="1279"/>
      <c r="C48" s="1280"/>
      <c r="D48" s="106"/>
      <c r="E48" s="1283" t="s">
        <v>38</v>
      </c>
      <c r="F48" s="1283"/>
      <c r="G48" s="1283"/>
      <c r="H48" s="1284"/>
      <c r="I48" s="107" t="s">
        <v>516</v>
      </c>
      <c r="J48" s="108" t="s">
        <v>516</v>
      </c>
      <c r="K48" s="108" t="s">
        <v>516</v>
      </c>
      <c r="L48" s="108" t="s">
        <v>516</v>
      </c>
      <c r="M48" s="109" t="s">
        <v>516</v>
      </c>
    </row>
    <row r="49" spans="2:13" ht="27.75" customHeight="1" x14ac:dyDescent="0.15">
      <c r="B49" s="1281"/>
      <c r="C49" s="1282"/>
      <c r="D49" s="106"/>
      <c r="E49" s="1283" t="s">
        <v>39</v>
      </c>
      <c r="F49" s="1283"/>
      <c r="G49" s="1283"/>
      <c r="H49" s="1284"/>
      <c r="I49" s="107" t="s">
        <v>516</v>
      </c>
      <c r="J49" s="108" t="s">
        <v>516</v>
      </c>
      <c r="K49" s="108" t="s">
        <v>516</v>
      </c>
      <c r="L49" s="108" t="s">
        <v>516</v>
      </c>
      <c r="M49" s="109" t="s">
        <v>516</v>
      </c>
    </row>
    <row r="50" spans="2:13" ht="27.75" customHeight="1" x14ac:dyDescent="0.15">
      <c r="B50" s="1277" t="s">
        <v>40</v>
      </c>
      <c r="C50" s="1278"/>
      <c r="D50" s="112"/>
      <c r="E50" s="1283" t="s">
        <v>41</v>
      </c>
      <c r="F50" s="1283"/>
      <c r="G50" s="1283"/>
      <c r="H50" s="1284"/>
      <c r="I50" s="107">
        <v>4089</v>
      </c>
      <c r="J50" s="108">
        <v>4605</v>
      </c>
      <c r="K50" s="108">
        <v>4662</v>
      </c>
      <c r="L50" s="108">
        <v>4895</v>
      </c>
      <c r="M50" s="109">
        <v>4852</v>
      </c>
    </row>
    <row r="51" spans="2:13" ht="27.75" customHeight="1" x14ac:dyDescent="0.15">
      <c r="B51" s="1279"/>
      <c r="C51" s="1280"/>
      <c r="D51" s="106"/>
      <c r="E51" s="1283" t="s">
        <v>42</v>
      </c>
      <c r="F51" s="1283"/>
      <c r="G51" s="1283"/>
      <c r="H51" s="1284"/>
      <c r="I51" s="107">
        <v>3150</v>
      </c>
      <c r="J51" s="108">
        <v>3001</v>
      </c>
      <c r="K51" s="108">
        <v>3138</v>
      </c>
      <c r="L51" s="108">
        <v>2972</v>
      </c>
      <c r="M51" s="109">
        <v>2772</v>
      </c>
    </row>
    <row r="52" spans="2:13" ht="27.75" customHeight="1" x14ac:dyDescent="0.15">
      <c r="B52" s="1281"/>
      <c r="C52" s="1282"/>
      <c r="D52" s="106"/>
      <c r="E52" s="1283" t="s">
        <v>43</v>
      </c>
      <c r="F52" s="1283"/>
      <c r="G52" s="1283"/>
      <c r="H52" s="1284"/>
      <c r="I52" s="107">
        <v>19006</v>
      </c>
      <c r="J52" s="108">
        <v>18983</v>
      </c>
      <c r="K52" s="108">
        <v>18470</v>
      </c>
      <c r="L52" s="108">
        <v>18019</v>
      </c>
      <c r="M52" s="109">
        <v>17692</v>
      </c>
    </row>
    <row r="53" spans="2:13" ht="27.75" customHeight="1" thickBot="1" x14ac:dyDescent="0.2">
      <c r="B53" s="1285" t="s">
        <v>44</v>
      </c>
      <c r="C53" s="1286"/>
      <c r="D53" s="113"/>
      <c r="E53" s="1287" t="s">
        <v>45</v>
      </c>
      <c r="F53" s="1287"/>
      <c r="G53" s="1287"/>
      <c r="H53" s="1288"/>
      <c r="I53" s="114">
        <v>5169</v>
      </c>
      <c r="J53" s="115">
        <v>4864</v>
      </c>
      <c r="K53" s="115">
        <v>4701</v>
      </c>
      <c r="L53" s="115">
        <v>4688</v>
      </c>
      <c r="M53" s="116">
        <v>4649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GlCllcBhu2aXK+l+UlSronnUfs7EnmIg+gzhugpaEfiPN33TEKMSUmzu3c+gVDNeEEIYMfYlp8ZKrM93sjfvg==" saltValue="Do7hlUpTURvjA8LNEMsRz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G1" zoomScale="70" zoomScaleNormal="70" zoomScaleSheetLayoutView="100" workbookViewId="0">
      <selection activeCell="DV80" sqref="DV80:DZ80"/>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560</v>
      </c>
      <c r="G54" s="125" t="s">
        <v>561</v>
      </c>
      <c r="H54" s="126" t="s">
        <v>562</v>
      </c>
    </row>
    <row r="55" spans="2:8" ht="52.5" customHeight="1" x14ac:dyDescent="0.15">
      <c r="B55" s="127"/>
      <c r="C55" s="1301" t="s">
        <v>48</v>
      </c>
      <c r="D55" s="1301"/>
      <c r="E55" s="1302"/>
      <c r="F55" s="128">
        <v>2204</v>
      </c>
      <c r="G55" s="128">
        <v>2280</v>
      </c>
      <c r="H55" s="129">
        <v>2267</v>
      </c>
    </row>
    <row r="56" spans="2:8" ht="52.5" customHeight="1" x14ac:dyDescent="0.15">
      <c r="B56" s="130"/>
      <c r="C56" s="1303" t="s">
        <v>49</v>
      </c>
      <c r="D56" s="1303"/>
      <c r="E56" s="1304"/>
      <c r="F56" s="131">
        <v>277</v>
      </c>
      <c r="G56" s="131">
        <v>277</v>
      </c>
      <c r="H56" s="132">
        <v>277</v>
      </c>
    </row>
    <row r="57" spans="2:8" ht="53.25" customHeight="1" x14ac:dyDescent="0.15">
      <c r="B57" s="130"/>
      <c r="C57" s="1305" t="s">
        <v>50</v>
      </c>
      <c r="D57" s="1305"/>
      <c r="E57" s="1306"/>
      <c r="F57" s="133">
        <v>2885</v>
      </c>
      <c r="G57" s="133">
        <v>2987</v>
      </c>
      <c r="H57" s="134">
        <v>2888</v>
      </c>
    </row>
    <row r="58" spans="2:8" ht="45.75" customHeight="1" x14ac:dyDescent="0.15">
      <c r="B58" s="135"/>
      <c r="C58" s="1296" t="s">
        <v>582</v>
      </c>
      <c r="D58" s="1297"/>
      <c r="E58" s="1298"/>
      <c r="F58" s="136">
        <v>1236</v>
      </c>
      <c r="G58" s="136">
        <v>1236</v>
      </c>
      <c r="H58" s="137">
        <v>1236</v>
      </c>
    </row>
    <row r="59" spans="2:8" ht="45.75" customHeight="1" x14ac:dyDescent="0.15">
      <c r="B59" s="135"/>
      <c r="C59" s="1296" t="s">
        <v>583</v>
      </c>
      <c r="D59" s="1297"/>
      <c r="E59" s="1298"/>
      <c r="F59" s="136">
        <v>864</v>
      </c>
      <c r="G59" s="136">
        <v>844</v>
      </c>
      <c r="H59" s="137">
        <v>836</v>
      </c>
    </row>
    <row r="60" spans="2:8" ht="45.75" customHeight="1" x14ac:dyDescent="0.15">
      <c r="B60" s="135"/>
      <c r="C60" s="1296" t="s">
        <v>584</v>
      </c>
      <c r="D60" s="1297"/>
      <c r="E60" s="1298"/>
      <c r="F60" s="136">
        <v>240</v>
      </c>
      <c r="G60" s="136">
        <v>320</v>
      </c>
      <c r="H60" s="137">
        <v>284</v>
      </c>
    </row>
    <row r="61" spans="2:8" ht="45.75" customHeight="1" x14ac:dyDescent="0.15">
      <c r="B61" s="135"/>
      <c r="C61" s="1296" t="s">
        <v>585</v>
      </c>
      <c r="D61" s="1297"/>
      <c r="E61" s="1298"/>
      <c r="F61" s="136">
        <v>236</v>
      </c>
      <c r="G61" s="136">
        <v>219</v>
      </c>
      <c r="H61" s="137">
        <v>199</v>
      </c>
    </row>
    <row r="62" spans="2:8" ht="45.75" customHeight="1" thickBot="1" x14ac:dyDescent="0.2">
      <c r="B62" s="138"/>
      <c r="C62" s="1296" t="s">
        <v>586</v>
      </c>
      <c r="D62" s="1297"/>
      <c r="E62" s="1298"/>
      <c r="F62" s="139">
        <v>164</v>
      </c>
      <c r="G62" s="139">
        <v>164</v>
      </c>
      <c r="H62" s="140">
        <v>143</v>
      </c>
    </row>
    <row r="63" spans="2:8" ht="52.5" customHeight="1" thickBot="1" x14ac:dyDescent="0.2">
      <c r="B63" s="141"/>
      <c r="C63" s="1299" t="s">
        <v>51</v>
      </c>
      <c r="D63" s="1299"/>
      <c r="E63" s="1300"/>
      <c r="F63" s="142">
        <v>5366</v>
      </c>
      <c r="G63" s="142">
        <v>5544</v>
      </c>
      <c r="H63" s="143">
        <v>5432</v>
      </c>
    </row>
    <row r="64" spans="2:8" ht="15" customHeight="1" x14ac:dyDescent="0.15"/>
  </sheetData>
  <sheetProtection algorithmName="SHA-512" hashValue="zAIcEb++QiiN9dDsubRh3XIaGF4442gUx06d4YE3Bh41LgZ5CShKjoDMv4mY4MFpMGpTsdXZAbt3HQzZb/kvgQ==" saltValue="i2oc3jGHJlpqXBeDFvgB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CL11" sqref="CL11"/>
    </sheetView>
  </sheetViews>
  <sheetFormatPr defaultColWidth="0" defaultRowHeight="13.5" customHeight="1" zeroHeight="1" x14ac:dyDescent="0.15"/>
  <cols>
    <col min="1" max="1" width="6.375" style="388" customWidth="1"/>
    <col min="2" max="107" width="2.37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604</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604</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605</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606</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19" t="s">
        <v>607</v>
      </c>
      <c r="AO43" s="1320"/>
      <c r="AP43" s="1320"/>
      <c r="AQ43" s="1320"/>
      <c r="AR43" s="1320"/>
      <c r="AS43" s="1320"/>
      <c r="AT43" s="1320"/>
      <c r="AU43" s="1320"/>
      <c r="AV43" s="1320"/>
      <c r="AW43" s="1320"/>
      <c r="AX43" s="1320"/>
      <c r="AY43" s="1320"/>
      <c r="AZ43" s="1320"/>
      <c r="BA43" s="1320"/>
      <c r="BB43" s="1320"/>
      <c r="BC43" s="1320"/>
      <c r="BD43" s="1320"/>
      <c r="BE43" s="1320"/>
      <c r="BF43" s="1320"/>
      <c r="BG43" s="1320"/>
      <c r="BH43" s="1320"/>
      <c r="BI43" s="1320"/>
      <c r="BJ43" s="1320"/>
      <c r="BK43" s="1320"/>
      <c r="BL43" s="1320"/>
      <c r="BM43" s="1320"/>
      <c r="BN43" s="1320"/>
      <c r="BO43" s="1320"/>
      <c r="BP43" s="1320"/>
      <c r="BQ43" s="1320"/>
      <c r="BR43" s="1320"/>
      <c r="BS43" s="1320"/>
      <c r="BT43" s="1320"/>
      <c r="BU43" s="1320"/>
      <c r="BV43" s="1320"/>
      <c r="BW43" s="1320"/>
      <c r="BX43" s="1320"/>
      <c r="BY43" s="1320"/>
      <c r="BZ43" s="1320"/>
      <c r="CA43" s="1320"/>
      <c r="CB43" s="1320"/>
      <c r="CC43" s="1320"/>
      <c r="CD43" s="1320"/>
      <c r="CE43" s="1320"/>
      <c r="CF43" s="1320"/>
      <c r="CG43" s="1320"/>
      <c r="CH43" s="1320"/>
      <c r="CI43" s="1320"/>
      <c r="CJ43" s="1320"/>
      <c r="CK43" s="1320"/>
      <c r="CL43" s="1320"/>
      <c r="CM43" s="1320"/>
      <c r="CN43" s="1320"/>
      <c r="CO43" s="1320"/>
      <c r="CP43" s="1320"/>
      <c r="CQ43" s="1320"/>
      <c r="CR43" s="1320"/>
      <c r="CS43" s="1320"/>
      <c r="CT43" s="1320"/>
      <c r="CU43" s="1320"/>
      <c r="CV43" s="1320"/>
      <c r="CW43" s="1320"/>
      <c r="CX43" s="1320"/>
      <c r="CY43" s="1320"/>
      <c r="CZ43" s="1320"/>
      <c r="DA43" s="1320"/>
      <c r="DB43" s="1320"/>
      <c r="DC43" s="1321"/>
    </row>
    <row r="44" spans="2:109" x14ac:dyDescent="0.15">
      <c r="B44" s="395"/>
      <c r="AN44" s="1322"/>
      <c r="AO44" s="1323"/>
      <c r="AP44" s="1323"/>
      <c r="AQ44" s="1323"/>
      <c r="AR44" s="1323"/>
      <c r="AS44" s="1323"/>
      <c r="AT44" s="1323"/>
      <c r="AU44" s="1323"/>
      <c r="AV44" s="1323"/>
      <c r="AW44" s="1323"/>
      <c r="AX44" s="1323"/>
      <c r="AY44" s="1323"/>
      <c r="AZ44" s="1323"/>
      <c r="BA44" s="1323"/>
      <c r="BB44" s="1323"/>
      <c r="BC44" s="1323"/>
      <c r="BD44" s="1323"/>
      <c r="BE44" s="1323"/>
      <c r="BF44" s="1323"/>
      <c r="BG44" s="1323"/>
      <c r="BH44" s="1323"/>
      <c r="BI44" s="1323"/>
      <c r="BJ44" s="1323"/>
      <c r="BK44" s="1323"/>
      <c r="BL44" s="1323"/>
      <c r="BM44" s="1323"/>
      <c r="BN44" s="1323"/>
      <c r="BO44" s="1323"/>
      <c r="BP44" s="1323"/>
      <c r="BQ44" s="1323"/>
      <c r="BR44" s="1323"/>
      <c r="BS44" s="1323"/>
      <c r="BT44" s="1323"/>
      <c r="BU44" s="1323"/>
      <c r="BV44" s="1323"/>
      <c r="BW44" s="1323"/>
      <c r="BX44" s="1323"/>
      <c r="BY44" s="1323"/>
      <c r="BZ44" s="1323"/>
      <c r="CA44" s="1323"/>
      <c r="CB44" s="1323"/>
      <c r="CC44" s="1323"/>
      <c r="CD44" s="1323"/>
      <c r="CE44" s="1323"/>
      <c r="CF44" s="1323"/>
      <c r="CG44" s="1323"/>
      <c r="CH44" s="1323"/>
      <c r="CI44" s="1323"/>
      <c r="CJ44" s="1323"/>
      <c r="CK44" s="1323"/>
      <c r="CL44" s="1323"/>
      <c r="CM44" s="1323"/>
      <c r="CN44" s="1323"/>
      <c r="CO44" s="1323"/>
      <c r="CP44" s="1323"/>
      <c r="CQ44" s="1323"/>
      <c r="CR44" s="1323"/>
      <c r="CS44" s="1323"/>
      <c r="CT44" s="1323"/>
      <c r="CU44" s="1323"/>
      <c r="CV44" s="1323"/>
      <c r="CW44" s="1323"/>
      <c r="CX44" s="1323"/>
      <c r="CY44" s="1323"/>
      <c r="CZ44" s="1323"/>
      <c r="DA44" s="1323"/>
      <c r="DB44" s="1323"/>
      <c r="DC44" s="1324"/>
    </row>
    <row r="45" spans="2:109" x14ac:dyDescent="0.15">
      <c r="B45" s="395"/>
      <c r="AN45" s="1322"/>
      <c r="AO45" s="1323"/>
      <c r="AP45" s="1323"/>
      <c r="AQ45" s="1323"/>
      <c r="AR45" s="1323"/>
      <c r="AS45" s="1323"/>
      <c r="AT45" s="1323"/>
      <c r="AU45" s="1323"/>
      <c r="AV45" s="1323"/>
      <c r="AW45" s="1323"/>
      <c r="AX45" s="1323"/>
      <c r="AY45" s="1323"/>
      <c r="AZ45" s="1323"/>
      <c r="BA45" s="1323"/>
      <c r="BB45" s="1323"/>
      <c r="BC45" s="1323"/>
      <c r="BD45" s="1323"/>
      <c r="BE45" s="1323"/>
      <c r="BF45" s="1323"/>
      <c r="BG45" s="1323"/>
      <c r="BH45" s="1323"/>
      <c r="BI45" s="1323"/>
      <c r="BJ45" s="1323"/>
      <c r="BK45" s="1323"/>
      <c r="BL45" s="1323"/>
      <c r="BM45" s="1323"/>
      <c r="BN45" s="1323"/>
      <c r="BO45" s="1323"/>
      <c r="BP45" s="1323"/>
      <c r="BQ45" s="1323"/>
      <c r="BR45" s="1323"/>
      <c r="BS45" s="1323"/>
      <c r="BT45" s="1323"/>
      <c r="BU45" s="1323"/>
      <c r="BV45" s="1323"/>
      <c r="BW45" s="1323"/>
      <c r="BX45" s="1323"/>
      <c r="BY45" s="1323"/>
      <c r="BZ45" s="1323"/>
      <c r="CA45" s="1323"/>
      <c r="CB45" s="1323"/>
      <c r="CC45" s="1323"/>
      <c r="CD45" s="1323"/>
      <c r="CE45" s="1323"/>
      <c r="CF45" s="1323"/>
      <c r="CG45" s="1323"/>
      <c r="CH45" s="1323"/>
      <c r="CI45" s="1323"/>
      <c r="CJ45" s="1323"/>
      <c r="CK45" s="1323"/>
      <c r="CL45" s="1323"/>
      <c r="CM45" s="1323"/>
      <c r="CN45" s="1323"/>
      <c r="CO45" s="1323"/>
      <c r="CP45" s="1323"/>
      <c r="CQ45" s="1323"/>
      <c r="CR45" s="1323"/>
      <c r="CS45" s="1323"/>
      <c r="CT45" s="1323"/>
      <c r="CU45" s="1323"/>
      <c r="CV45" s="1323"/>
      <c r="CW45" s="1323"/>
      <c r="CX45" s="1323"/>
      <c r="CY45" s="1323"/>
      <c r="CZ45" s="1323"/>
      <c r="DA45" s="1323"/>
      <c r="DB45" s="1323"/>
      <c r="DC45" s="1324"/>
    </row>
    <row r="46" spans="2:109" x14ac:dyDescent="0.15">
      <c r="B46" s="395"/>
      <c r="AN46" s="1322"/>
      <c r="AO46" s="1323"/>
      <c r="AP46" s="1323"/>
      <c r="AQ46" s="1323"/>
      <c r="AR46" s="1323"/>
      <c r="AS46" s="1323"/>
      <c r="AT46" s="1323"/>
      <c r="AU46" s="1323"/>
      <c r="AV46" s="1323"/>
      <c r="AW46" s="1323"/>
      <c r="AX46" s="1323"/>
      <c r="AY46" s="1323"/>
      <c r="AZ46" s="1323"/>
      <c r="BA46" s="1323"/>
      <c r="BB46" s="1323"/>
      <c r="BC46" s="1323"/>
      <c r="BD46" s="1323"/>
      <c r="BE46" s="1323"/>
      <c r="BF46" s="1323"/>
      <c r="BG46" s="1323"/>
      <c r="BH46" s="1323"/>
      <c r="BI46" s="1323"/>
      <c r="BJ46" s="1323"/>
      <c r="BK46" s="1323"/>
      <c r="BL46" s="1323"/>
      <c r="BM46" s="1323"/>
      <c r="BN46" s="1323"/>
      <c r="BO46" s="1323"/>
      <c r="BP46" s="1323"/>
      <c r="BQ46" s="1323"/>
      <c r="BR46" s="1323"/>
      <c r="BS46" s="1323"/>
      <c r="BT46" s="1323"/>
      <c r="BU46" s="1323"/>
      <c r="BV46" s="1323"/>
      <c r="BW46" s="1323"/>
      <c r="BX46" s="1323"/>
      <c r="BY46" s="1323"/>
      <c r="BZ46" s="1323"/>
      <c r="CA46" s="1323"/>
      <c r="CB46" s="1323"/>
      <c r="CC46" s="1323"/>
      <c r="CD46" s="1323"/>
      <c r="CE46" s="1323"/>
      <c r="CF46" s="1323"/>
      <c r="CG46" s="1323"/>
      <c r="CH46" s="1323"/>
      <c r="CI46" s="1323"/>
      <c r="CJ46" s="1323"/>
      <c r="CK46" s="1323"/>
      <c r="CL46" s="1323"/>
      <c r="CM46" s="1323"/>
      <c r="CN46" s="1323"/>
      <c r="CO46" s="1323"/>
      <c r="CP46" s="1323"/>
      <c r="CQ46" s="1323"/>
      <c r="CR46" s="1323"/>
      <c r="CS46" s="1323"/>
      <c r="CT46" s="1323"/>
      <c r="CU46" s="1323"/>
      <c r="CV46" s="1323"/>
      <c r="CW46" s="1323"/>
      <c r="CX46" s="1323"/>
      <c r="CY46" s="1323"/>
      <c r="CZ46" s="1323"/>
      <c r="DA46" s="1323"/>
      <c r="DB46" s="1323"/>
      <c r="DC46" s="1324"/>
    </row>
    <row r="47" spans="2:109" x14ac:dyDescent="0.15">
      <c r="B47" s="395"/>
      <c r="AN47" s="1325"/>
      <c r="AO47" s="1326"/>
      <c r="AP47" s="1326"/>
      <c r="AQ47" s="1326"/>
      <c r="AR47" s="1326"/>
      <c r="AS47" s="1326"/>
      <c r="AT47" s="1326"/>
      <c r="AU47" s="1326"/>
      <c r="AV47" s="1326"/>
      <c r="AW47" s="1326"/>
      <c r="AX47" s="1326"/>
      <c r="AY47" s="1326"/>
      <c r="AZ47" s="1326"/>
      <c r="BA47" s="1326"/>
      <c r="BB47" s="1326"/>
      <c r="BC47" s="1326"/>
      <c r="BD47" s="1326"/>
      <c r="BE47" s="1326"/>
      <c r="BF47" s="1326"/>
      <c r="BG47" s="1326"/>
      <c r="BH47" s="1326"/>
      <c r="BI47" s="1326"/>
      <c r="BJ47" s="1326"/>
      <c r="BK47" s="1326"/>
      <c r="BL47" s="1326"/>
      <c r="BM47" s="1326"/>
      <c r="BN47" s="1326"/>
      <c r="BO47" s="1326"/>
      <c r="BP47" s="1326"/>
      <c r="BQ47" s="1326"/>
      <c r="BR47" s="1326"/>
      <c r="BS47" s="1326"/>
      <c r="BT47" s="1326"/>
      <c r="BU47" s="1326"/>
      <c r="BV47" s="1326"/>
      <c r="BW47" s="1326"/>
      <c r="BX47" s="1326"/>
      <c r="BY47" s="1326"/>
      <c r="BZ47" s="1326"/>
      <c r="CA47" s="1326"/>
      <c r="CB47" s="1326"/>
      <c r="CC47" s="1326"/>
      <c r="CD47" s="1326"/>
      <c r="CE47" s="1326"/>
      <c r="CF47" s="1326"/>
      <c r="CG47" s="1326"/>
      <c r="CH47" s="1326"/>
      <c r="CI47" s="1326"/>
      <c r="CJ47" s="1326"/>
      <c r="CK47" s="1326"/>
      <c r="CL47" s="1326"/>
      <c r="CM47" s="1326"/>
      <c r="CN47" s="1326"/>
      <c r="CO47" s="1326"/>
      <c r="CP47" s="1326"/>
      <c r="CQ47" s="1326"/>
      <c r="CR47" s="1326"/>
      <c r="CS47" s="1326"/>
      <c r="CT47" s="1326"/>
      <c r="CU47" s="1326"/>
      <c r="CV47" s="1326"/>
      <c r="CW47" s="1326"/>
      <c r="CX47" s="1326"/>
      <c r="CY47" s="1326"/>
      <c r="CZ47" s="1326"/>
      <c r="DA47" s="1326"/>
      <c r="DB47" s="1326"/>
      <c r="DC47" s="132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608</v>
      </c>
    </row>
    <row r="50" spans="1:109" x14ac:dyDescent="0.15">
      <c r="B50" s="395"/>
      <c r="G50" s="1313"/>
      <c r="H50" s="1313"/>
      <c r="I50" s="1313"/>
      <c r="J50" s="1313"/>
      <c r="K50" s="405"/>
      <c r="L50" s="405"/>
      <c r="M50" s="406"/>
      <c r="N50" s="406"/>
      <c r="AN50" s="1316"/>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8"/>
      <c r="BP50" s="1312" t="s">
        <v>558</v>
      </c>
      <c r="BQ50" s="1312"/>
      <c r="BR50" s="1312"/>
      <c r="BS50" s="1312"/>
      <c r="BT50" s="1312"/>
      <c r="BU50" s="1312"/>
      <c r="BV50" s="1312"/>
      <c r="BW50" s="1312"/>
      <c r="BX50" s="1312" t="s">
        <v>559</v>
      </c>
      <c r="BY50" s="1312"/>
      <c r="BZ50" s="1312"/>
      <c r="CA50" s="1312"/>
      <c r="CB50" s="1312"/>
      <c r="CC50" s="1312"/>
      <c r="CD50" s="1312"/>
      <c r="CE50" s="1312"/>
      <c r="CF50" s="1312" t="s">
        <v>560</v>
      </c>
      <c r="CG50" s="1312"/>
      <c r="CH50" s="1312"/>
      <c r="CI50" s="1312"/>
      <c r="CJ50" s="1312"/>
      <c r="CK50" s="1312"/>
      <c r="CL50" s="1312"/>
      <c r="CM50" s="1312"/>
      <c r="CN50" s="1312" t="s">
        <v>561</v>
      </c>
      <c r="CO50" s="1312"/>
      <c r="CP50" s="1312"/>
      <c r="CQ50" s="1312"/>
      <c r="CR50" s="1312"/>
      <c r="CS50" s="1312"/>
      <c r="CT50" s="1312"/>
      <c r="CU50" s="1312"/>
      <c r="CV50" s="1312" t="s">
        <v>562</v>
      </c>
      <c r="CW50" s="1312"/>
      <c r="CX50" s="1312"/>
      <c r="CY50" s="1312"/>
      <c r="CZ50" s="1312"/>
      <c r="DA50" s="1312"/>
      <c r="DB50" s="1312"/>
      <c r="DC50" s="1312"/>
    </row>
    <row r="51" spans="1:109" ht="13.5" customHeight="1" x14ac:dyDescent="0.15">
      <c r="B51" s="395"/>
      <c r="G51" s="1315"/>
      <c r="H51" s="1315"/>
      <c r="I51" s="1328"/>
      <c r="J51" s="1328"/>
      <c r="K51" s="1314"/>
      <c r="L51" s="1314"/>
      <c r="M51" s="1314"/>
      <c r="N51" s="1314"/>
      <c r="AM51" s="404"/>
      <c r="AN51" s="1310" t="s">
        <v>609</v>
      </c>
      <c r="AO51" s="1310"/>
      <c r="AP51" s="1310"/>
      <c r="AQ51" s="1310"/>
      <c r="AR51" s="1310"/>
      <c r="AS51" s="1310"/>
      <c r="AT51" s="1310"/>
      <c r="AU51" s="1310"/>
      <c r="AV51" s="1310"/>
      <c r="AW51" s="1310"/>
      <c r="AX51" s="1310"/>
      <c r="AY51" s="1310"/>
      <c r="AZ51" s="1310"/>
      <c r="BA51" s="1310"/>
      <c r="BB51" s="1310" t="s">
        <v>610</v>
      </c>
      <c r="BC51" s="1310"/>
      <c r="BD51" s="1310"/>
      <c r="BE51" s="1310"/>
      <c r="BF51" s="1310"/>
      <c r="BG51" s="1310"/>
      <c r="BH51" s="1310"/>
      <c r="BI51" s="1310"/>
      <c r="BJ51" s="1310"/>
      <c r="BK51" s="1310"/>
      <c r="BL51" s="1310"/>
      <c r="BM51" s="1310"/>
      <c r="BN51" s="1310"/>
      <c r="BO51" s="1310"/>
      <c r="BP51" s="1307">
        <v>62.9</v>
      </c>
      <c r="BQ51" s="1307"/>
      <c r="BR51" s="1307"/>
      <c r="BS51" s="1307"/>
      <c r="BT51" s="1307"/>
      <c r="BU51" s="1307"/>
      <c r="BV51" s="1307"/>
      <c r="BW51" s="1307"/>
      <c r="BX51" s="1307">
        <v>60.3</v>
      </c>
      <c r="BY51" s="1307"/>
      <c r="BZ51" s="1307"/>
      <c r="CA51" s="1307"/>
      <c r="CB51" s="1307"/>
      <c r="CC51" s="1307"/>
      <c r="CD51" s="1307"/>
      <c r="CE51" s="1307"/>
      <c r="CF51" s="1307">
        <v>59.1</v>
      </c>
      <c r="CG51" s="1307"/>
      <c r="CH51" s="1307"/>
      <c r="CI51" s="1307"/>
      <c r="CJ51" s="1307"/>
      <c r="CK51" s="1307"/>
      <c r="CL51" s="1307"/>
      <c r="CM51" s="1307"/>
      <c r="CN51" s="1307">
        <v>59.3</v>
      </c>
      <c r="CO51" s="1307"/>
      <c r="CP51" s="1307"/>
      <c r="CQ51" s="1307"/>
      <c r="CR51" s="1307"/>
      <c r="CS51" s="1307"/>
      <c r="CT51" s="1307"/>
      <c r="CU51" s="1307"/>
      <c r="CV51" s="1307">
        <v>59</v>
      </c>
      <c r="CW51" s="1307"/>
      <c r="CX51" s="1307"/>
      <c r="CY51" s="1307"/>
      <c r="CZ51" s="1307"/>
      <c r="DA51" s="1307"/>
      <c r="DB51" s="1307"/>
      <c r="DC51" s="1307"/>
    </row>
    <row r="52" spans="1:109" x14ac:dyDescent="0.15">
      <c r="B52" s="395"/>
      <c r="G52" s="1315"/>
      <c r="H52" s="1315"/>
      <c r="I52" s="1328"/>
      <c r="J52" s="1328"/>
      <c r="K52" s="1314"/>
      <c r="L52" s="1314"/>
      <c r="M52" s="1314"/>
      <c r="N52" s="1314"/>
      <c r="AM52" s="404"/>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403"/>
      <c r="B53" s="395"/>
      <c r="G53" s="1315"/>
      <c r="H53" s="1315"/>
      <c r="I53" s="1313"/>
      <c r="J53" s="1313"/>
      <c r="K53" s="1314"/>
      <c r="L53" s="1314"/>
      <c r="M53" s="1314"/>
      <c r="N53" s="1314"/>
      <c r="AM53" s="404"/>
      <c r="AN53" s="1310"/>
      <c r="AO53" s="1310"/>
      <c r="AP53" s="1310"/>
      <c r="AQ53" s="1310"/>
      <c r="AR53" s="1310"/>
      <c r="AS53" s="1310"/>
      <c r="AT53" s="1310"/>
      <c r="AU53" s="1310"/>
      <c r="AV53" s="1310"/>
      <c r="AW53" s="1310"/>
      <c r="AX53" s="1310"/>
      <c r="AY53" s="1310"/>
      <c r="AZ53" s="1310"/>
      <c r="BA53" s="1310"/>
      <c r="BB53" s="1310" t="s">
        <v>611</v>
      </c>
      <c r="BC53" s="1310"/>
      <c r="BD53" s="1310"/>
      <c r="BE53" s="1310"/>
      <c r="BF53" s="1310"/>
      <c r="BG53" s="1310"/>
      <c r="BH53" s="1310"/>
      <c r="BI53" s="1310"/>
      <c r="BJ53" s="1310"/>
      <c r="BK53" s="1310"/>
      <c r="BL53" s="1310"/>
      <c r="BM53" s="1310"/>
      <c r="BN53" s="1310"/>
      <c r="BO53" s="1310"/>
      <c r="BP53" s="1307">
        <v>57.1</v>
      </c>
      <c r="BQ53" s="1307"/>
      <c r="BR53" s="1307"/>
      <c r="BS53" s="1307"/>
      <c r="BT53" s="1307"/>
      <c r="BU53" s="1307"/>
      <c r="BV53" s="1307"/>
      <c r="BW53" s="1307"/>
      <c r="BX53" s="1307">
        <v>58.4</v>
      </c>
      <c r="BY53" s="1307"/>
      <c r="BZ53" s="1307"/>
      <c r="CA53" s="1307"/>
      <c r="CB53" s="1307"/>
      <c r="CC53" s="1307"/>
      <c r="CD53" s="1307"/>
      <c r="CE53" s="1307"/>
      <c r="CF53" s="1307">
        <v>54.2</v>
      </c>
      <c r="CG53" s="1307"/>
      <c r="CH53" s="1307"/>
      <c r="CI53" s="1307"/>
      <c r="CJ53" s="1307"/>
      <c r="CK53" s="1307"/>
      <c r="CL53" s="1307"/>
      <c r="CM53" s="1307"/>
      <c r="CN53" s="1307">
        <v>56</v>
      </c>
      <c r="CO53" s="1307"/>
      <c r="CP53" s="1307"/>
      <c r="CQ53" s="1307"/>
      <c r="CR53" s="1307"/>
      <c r="CS53" s="1307"/>
      <c r="CT53" s="1307"/>
      <c r="CU53" s="1307"/>
      <c r="CV53" s="1307">
        <v>57.5</v>
      </c>
      <c r="CW53" s="1307"/>
      <c r="CX53" s="1307"/>
      <c r="CY53" s="1307"/>
      <c r="CZ53" s="1307"/>
      <c r="DA53" s="1307"/>
      <c r="DB53" s="1307"/>
      <c r="DC53" s="1307"/>
    </row>
    <row r="54" spans="1:109" x14ac:dyDescent="0.15">
      <c r="A54" s="403"/>
      <c r="B54" s="395"/>
      <c r="G54" s="1315"/>
      <c r="H54" s="1315"/>
      <c r="I54" s="1313"/>
      <c r="J54" s="1313"/>
      <c r="K54" s="1314"/>
      <c r="L54" s="1314"/>
      <c r="M54" s="1314"/>
      <c r="N54" s="1314"/>
      <c r="AM54" s="404"/>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403"/>
      <c r="B55" s="395"/>
      <c r="G55" s="1313"/>
      <c r="H55" s="1313"/>
      <c r="I55" s="1313"/>
      <c r="J55" s="1313"/>
      <c r="K55" s="1314"/>
      <c r="L55" s="1314"/>
      <c r="M55" s="1314"/>
      <c r="N55" s="1314"/>
      <c r="AN55" s="1312" t="s">
        <v>612</v>
      </c>
      <c r="AO55" s="1312"/>
      <c r="AP55" s="1312"/>
      <c r="AQ55" s="1312"/>
      <c r="AR55" s="1312"/>
      <c r="AS55" s="1312"/>
      <c r="AT55" s="1312"/>
      <c r="AU55" s="1312"/>
      <c r="AV55" s="1312"/>
      <c r="AW55" s="1312"/>
      <c r="AX55" s="1312"/>
      <c r="AY55" s="1312"/>
      <c r="AZ55" s="1312"/>
      <c r="BA55" s="1312"/>
      <c r="BB55" s="1310" t="s">
        <v>610</v>
      </c>
      <c r="BC55" s="1310"/>
      <c r="BD55" s="1310"/>
      <c r="BE55" s="1310"/>
      <c r="BF55" s="1310"/>
      <c r="BG55" s="1310"/>
      <c r="BH55" s="1310"/>
      <c r="BI55" s="1310"/>
      <c r="BJ55" s="1310"/>
      <c r="BK55" s="1310"/>
      <c r="BL55" s="1310"/>
      <c r="BM55" s="1310"/>
      <c r="BN55" s="1310"/>
      <c r="BO55" s="1310"/>
      <c r="BP55" s="1307">
        <v>41.5</v>
      </c>
      <c r="BQ55" s="1307"/>
      <c r="BR55" s="1307"/>
      <c r="BS55" s="1307"/>
      <c r="BT55" s="1307"/>
      <c r="BU55" s="1307"/>
      <c r="BV55" s="1307"/>
      <c r="BW55" s="1307"/>
      <c r="BX55" s="1307">
        <v>36.6</v>
      </c>
      <c r="BY55" s="1307"/>
      <c r="BZ55" s="1307"/>
      <c r="CA55" s="1307"/>
      <c r="CB55" s="1307"/>
      <c r="CC55" s="1307"/>
      <c r="CD55" s="1307"/>
      <c r="CE55" s="1307"/>
      <c r="CF55" s="1307">
        <v>37.700000000000003</v>
      </c>
      <c r="CG55" s="1307"/>
      <c r="CH55" s="1307"/>
      <c r="CI55" s="1307"/>
      <c r="CJ55" s="1307"/>
      <c r="CK55" s="1307"/>
      <c r="CL55" s="1307"/>
      <c r="CM55" s="1307"/>
      <c r="CN55" s="1307">
        <v>37.9</v>
      </c>
      <c r="CO55" s="1307"/>
      <c r="CP55" s="1307"/>
      <c r="CQ55" s="1307"/>
      <c r="CR55" s="1307"/>
      <c r="CS55" s="1307"/>
      <c r="CT55" s="1307"/>
      <c r="CU55" s="1307"/>
      <c r="CV55" s="1307">
        <v>38.700000000000003</v>
      </c>
      <c r="CW55" s="1307"/>
      <c r="CX55" s="1307"/>
      <c r="CY55" s="1307"/>
      <c r="CZ55" s="1307"/>
      <c r="DA55" s="1307"/>
      <c r="DB55" s="1307"/>
      <c r="DC55" s="1307"/>
    </row>
    <row r="56" spans="1:109" x14ac:dyDescent="0.15">
      <c r="A56" s="403"/>
      <c r="B56" s="395"/>
      <c r="G56" s="1313"/>
      <c r="H56" s="1313"/>
      <c r="I56" s="1313"/>
      <c r="J56" s="1313"/>
      <c r="K56" s="1314"/>
      <c r="L56" s="1314"/>
      <c r="M56" s="1314"/>
      <c r="N56" s="1314"/>
      <c r="AN56" s="1312"/>
      <c r="AO56" s="1312"/>
      <c r="AP56" s="1312"/>
      <c r="AQ56" s="1312"/>
      <c r="AR56" s="1312"/>
      <c r="AS56" s="1312"/>
      <c r="AT56" s="1312"/>
      <c r="AU56" s="1312"/>
      <c r="AV56" s="1312"/>
      <c r="AW56" s="1312"/>
      <c r="AX56" s="1312"/>
      <c r="AY56" s="1312"/>
      <c r="AZ56" s="1312"/>
      <c r="BA56" s="1312"/>
      <c r="BB56" s="1310"/>
      <c r="BC56" s="1310"/>
      <c r="BD56" s="1310"/>
      <c r="BE56" s="1310"/>
      <c r="BF56" s="1310"/>
      <c r="BG56" s="1310"/>
      <c r="BH56" s="1310"/>
      <c r="BI56" s="1310"/>
      <c r="BJ56" s="1310"/>
      <c r="BK56" s="1310"/>
      <c r="BL56" s="1310"/>
      <c r="BM56" s="1310"/>
      <c r="BN56" s="1310"/>
      <c r="BO56" s="1310"/>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403" customFormat="1" x14ac:dyDescent="0.15">
      <c r="B57" s="407"/>
      <c r="G57" s="1313"/>
      <c r="H57" s="1313"/>
      <c r="I57" s="1308"/>
      <c r="J57" s="1308"/>
      <c r="K57" s="1314"/>
      <c r="L57" s="1314"/>
      <c r="M57" s="1314"/>
      <c r="N57" s="1314"/>
      <c r="AM57" s="388"/>
      <c r="AN57" s="1312"/>
      <c r="AO57" s="1312"/>
      <c r="AP57" s="1312"/>
      <c r="AQ57" s="1312"/>
      <c r="AR57" s="1312"/>
      <c r="AS57" s="1312"/>
      <c r="AT57" s="1312"/>
      <c r="AU57" s="1312"/>
      <c r="AV57" s="1312"/>
      <c r="AW57" s="1312"/>
      <c r="AX57" s="1312"/>
      <c r="AY57" s="1312"/>
      <c r="AZ57" s="1312"/>
      <c r="BA57" s="1312"/>
      <c r="BB57" s="1310" t="s">
        <v>611</v>
      </c>
      <c r="BC57" s="1310"/>
      <c r="BD57" s="1310"/>
      <c r="BE57" s="1310"/>
      <c r="BF57" s="1310"/>
      <c r="BG57" s="1310"/>
      <c r="BH57" s="1310"/>
      <c r="BI57" s="1310"/>
      <c r="BJ57" s="1310"/>
      <c r="BK57" s="1310"/>
      <c r="BL57" s="1310"/>
      <c r="BM57" s="1310"/>
      <c r="BN57" s="1310"/>
      <c r="BO57" s="1310"/>
      <c r="BP57" s="1307">
        <v>56.4</v>
      </c>
      <c r="BQ57" s="1307"/>
      <c r="BR57" s="1307"/>
      <c r="BS57" s="1307"/>
      <c r="BT57" s="1307"/>
      <c r="BU57" s="1307"/>
      <c r="BV57" s="1307"/>
      <c r="BW57" s="1307"/>
      <c r="BX57" s="1307">
        <v>58.8</v>
      </c>
      <c r="BY57" s="1307"/>
      <c r="BZ57" s="1307"/>
      <c r="CA57" s="1307"/>
      <c r="CB57" s="1307"/>
      <c r="CC57" s="1307"/>
      <c r="CD57" s="1307"/>
      <c r="CE57" s="1307"/>
      <c r="CF57" s="1307">
        <v>59.4</v>
      </c>
      <c r="CG57" s="1307"/>
      <c r="CH57" s="1307"/>
      <c r="CI57" s="1307"/>
      <c r="CJ57" s="1307"/>
      <c r="CK57" s="1307"/>
      <c r="CL57" s="1307"/>
      <c r="CM57" s="1307"/>
      <c r="CN57" s="1307">
        <v>60.7</v>
      </c>
      <c r="CO57" s="1307"/>
      <c r="CP57" s="1307"/>
      <c r="CQ57" s="1307"/>
      <c r="CR57" s="1307"/>
      <c r="CS57" s="1307"/>
      <c r="CT57" s="1307"/>
      <c r="CU57" s="1307"/>
      <c r="CV57" s="1307">
        <v>66.599999999999994</v>
      </c>
      <c r="CW57" s="1307"/>
      <c r="CX57" s="1307"/>
      <c r="CY57" s="1307"/>
      <c r="CZ57" s="1307"/>
      <c r="DA57" s="1307"/>
      <c r="DB57" s="1307"/>
      <c r="DC57" s="1307"/>
      <c r="DD57" s="408"/>
      <c r="DE57" s="407"/>
    </row>
    <row r="58" spans="1:109" s="403" customFormat="1" x14ac:dyDescent="0.15">
      <c r="A58" s="388"/>
      <c r="B58" s="407"/>
      <c r="G58" s="1313"/>
      <c r="H58" s="1313"/>
      <c r="I58" s="1308"/>
      <c r="J58" s="1308"/>
      <c r="K58" s="1314"/>
      <c r="L58" s="1314"/>
      <c r="M58" s="1314"/>
      <c r="N58" s="1314"/>
      <c r="AM58" s="388"/>
      <c r="AN58" s="1312"/>
      <c r="AO58" s="1312"/>
      <c r="AP58" s="1312"/>
      <c r="AQ58" s="1312"/>
      <c r="AR58" s="1312"/>
      <c r="AS58" s="1312"/>
      <c r="AT58" s="1312"/>
      <c r="AU58" s="1312"/>
      <c r="AV58" s="1312"/>
      <c r="AW58" s="1312"/>
      <c r="AX58" s="1312"/>
      <c r="AY58" s="1312"/>
      <c r="AZ58" s="1312"/>
      <c r="BA58" s="1312"/>
      <c r="BB58" s="1310"/>
      <c r="BC58" s="1310"/>
      <c r="BD58" s="1310"/>
      <c r="BE58" s="1310"/>
      <c r="BF58" s="1310"/>
      <c r="BG58" s="1310"/>
      <c r="BH58" s="1310"/>
      <c r="BI58" s="1310"/>
      <c r="BJ58" s="1310"/>
      <c r="BK58" s="1310"/>
      <c r="BL58" s="1310"/>
      <c r="BM58" s="1310"/>
      <c r="BN58" s="1310"/>
      <c r="BO58" s="1310"/>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613</v>
      </c>
    </row>
    <row r="64" spans="1:109" x14ac:dyDescent="0.15">
      <c r="B64" s="395"/>
      <c r="G64" s="402"/>
      <c r="I64" s="415"/>
      <c r="J64" s="415"/>
      <c r="K64" s="415"/>
      <c r="L64" s="415"/>
      <c r="M64" s="415"/>
      <c r="N64" s="416"/>
      <c r="AM64" s="402"/>
      <c r="AN64" s="402" t="s">
        <v>606</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19" t="s">
        <v>614</v>
      </c>
      <c r="AO65" s="1320"/>
      <c r="AP65" s="1320"/>
      <c r="AQ65" s="1320"/>
      <c r="AR65" s="1320"/>
      <c r="AS65" s="1320"/>
      <c r="AT65" s="1320"/>
      <c r="AU65" s="1320"/>
      <c r="AV65" s="1320"/>
      <c r="AW65" s="1320"/>
      <c r="AX65" s="1320"/>
      <c r="AY65" s="1320"/>
      <c r="AZ65" s="1320"/>
      <c r="BA65" s="1320"/>
      <c r="BB65" s="1320"/>
      <c r="BC65" s="1320"/>
      <c r="BD65" s="1320"/>
      <c r="BE65" s="1320"/>
      <c r="BF65" s="1320"/>
      <c r="BG65" s="1320"/>
      <c r="BH65" s="1320"/>
      <c r="BI65" s="1320"/>
      <c r="BJ65" s="1320"/>
      <c r="BK65" s="1320"/>
      <c r="BL65" s="1320"/>
      <c r="BM65" s="1320"/>
      <c r="BN65" s="1320"/>
      <c r="BO65" s="1320"/>
      <c r="BP65" s="1320"/>
      <c r="BQ65" s="1320"/>
      <c r="BR65" s="1320"/>
      <c r="BS65" s="1320"/>
      <c r="BT65" s="1320"/>
      <c r="BU65" s="1320"/>
      <c r="BV65" s="1320"/>
      <c r="BW65" s="1320"/>
      <c r="BX65" s="1320"/>
      <c r="BY65" s="1320"/>
      <c r="BZ65" s="1320"/>
      <c r="CA65" s="1320"/>
      <c r="CB65" s="1320"/>
      <c r="CC65" s="1320"/>
      <c r="CD65" s="1320"/>
      <c r="CE65" s="1320"/>
      <c r="CF65" s="1320"/>
      <c r="CG65" s="1320"/>
      <c r="CH65" s="1320"/>
      <c r="CI65" s="1320"/>
      <c r="CJ65" s="1320"/>
      <c r="CK65" s="1320"/>
      <c r="CL65" s="1320"/>
      <c r="CM65" s="1320"/>
      <c r="CN65" s="1320"/>
      <c r="CO65" s="1320"/>
      <c r="CP65" s="1320"/>
      <c r="CQ65" s="1320"/>
      <c r="CR65" s="1320"/>
      <c r="CS65" s="1320"/>
      <c r="CT65" s="1320"/>
      <c r="CU65" s="1320"/>
      <c r="CV65" s="1320"/>
      <c r="CW65" s="1320"/>
      <c r="CX65" s="1320"/>
      <c r="CY65" s="1320"/>
      <c r="CZ65" s="1320"/>
      <c r="DA65" s="1320"/>
      <c r="DB65" s="1320"/>
      <c r="DC65" s="1321"/>
    </row>
    <row r="66" spans="2:107" x14ac:dyDescent="0.15">
      <c r="B66" s="395"/>
      <c r="AN66" s="1322"/>
      <c r="AO66" s="1323"/>
      <c r="AP66" s="1323"/>
      <c r="AQ66" s="1323"/>
      <c r="AR66" s="1323"/>
      <c r="AS66" s="1323"/>
      <c r="AT66" s="1323"/>
      <c r="AU66" s="1323"/>
      <c r="AV66" s="1323"/>
      <c r="AW66" s="1323"/>
      <c r="AX66" s="1323"/>
      <c r="AY66" s="1323"/>
      <c r="AZ66" s="1323"/>
      <c r="BA66" s="1323"/>
      <c r="BB66" s="1323"/>
      <c r="BC66" s="1323"/>
      <c r="BD66" s="1323"/>
      <c r="BE66" s="1323"/>
      <c r="BF66" s="1323"/>
      <c r="BG66" s="1323"/>
      <c r="BH66" s="1323"/>
      <c r="BI66" s="1323"/>
      <c r="BJ66" s="1323"/>
      <c r="BK66" s="1323"/>
      <c r="BL66" s="1323"/>
      <c r="BM66" s="1323"/>
      <c r="BN66" s="1323"/>
      <c r="BO66" s="1323"/>
      <c r="BP66" s="1323"/>
      <c r="BQ66" s="1323"/>
      <c r="BR66" s="1323"/>
      <c r="BS66" s="1323"/>
      <c r="BT66" s="1323"/>
      <c r="BU66" s="1323"/>
      <c r="BV66" s="1323"/>
      <c r="BW66" s="1323"/>
      <c r="BX66" s="1323"/>
      <c r="BY66" s="1323"/>
      <c r="BZ66" s="1323"/>
      <c r="CA66" s="1323"/>
      <c r="CB66" s="1323"/>
      <c r="CC66" s="1323"/>
      <c r="CD66" s="1323"/>
      <c r="CE66" s="1323"/>
      <c r="CF66" s="1323"/>
      <c r="CG66" s="1323"/>
      <c r="CH66" s="1323"/>
      <c r="CI66" s="1323"/>
      <c r="CJ66" s="1323"/>
      <c r="CK66" s="1323"/>
      <c r="CL66" s="1323"/>
      <c r="CM66" s="1323"/>
      <c r="CN66" s="1323"/>
      <c r="CO66" s="1323"/>
      <c r="CP66" s="1323"/>
      <c r="CQ66" s="1323"/>
      <c r="CR66" s="1323"/>
      <c r="CS66" s="1323"/>
      <c r="CT66" s="1323"/>
      <c r="CU66" s="1323"/>
      <c r="CV66" s="1323"/>
      <c r="CW66" s="1323"/>
      <c r="CX66" s="1323"/>
      <c r="CY66" s="1323"/>
      <c r="CZ66" s="1323"/>
      <c r="DA66" s="1323"/>
      <c r="DB66" s="1323"/>
      <c r="DC66" s="1324"/>
    </row>
    <row r="67" spans="2:107" x14ac:dyDescent="0.15">
      <c r="B67" s="395"/>
      <c r="AN67" s="1322"/>
      <c r="AO67" s="1323"/>
      <c r="AP67" s="1323"/>
      <c r="AQ67" s="1323"/>
      <c r="AR67" s="1323"/>
      <c r="AS67" s="1323"/>
      <c r="AT67" s="1323"/>
      <c r="AU67" s="1323"/>
      <c r="AV67" s="1323"/>
      <c r="AW67" s="1323"/>
      <c r="AX67" s="1323"/>
      <c r="AY67" s="1323"/>
      <c r="AZ67" s="1323"/>
      <c r="BA67" s="1323"/>
      <c r="BB67" s="1323"/>
      <c r="BC67" s="1323"/>
      <c r="BD67" s="1323"/>
      <c r="BE67" s="1323"/>
      <c r="BF67" s="1323"/>
      <c r="BG67" s="1323"/>
      <c r="BH67" s="1323"/>
      <c r="BI67" s="1323"/>
      <c r="BJ67" s="1323"/>
      <c r="BK67" s="1323"/>
      <c r="BL67" s="1323"/>
      <c r="BM67" s="1323"/>
      <c r="BN67" s="1323"/>
      <c r="BO67" s="1323"/>
      <c r="BP67" s="1323"/>
      <c r="BQ67" s="1323"/>
      <c r="BR67" s="1323"/>
      <c r="BS67" s="1323"/>
      <c r="BT67" s="1323"/>
      <c r="BU67" s="1323"/>
      <c r="BV67" s="1323"/>
      <c r="BW67" s="1323"/>
      <c r="BX67" s="1323"/>
      <c r="BY67" s="1323"/>
      <c r="BZ67" s="1323"/>
      <c r="CA67" s="1323"/>
      <c r="CB67" s="1323"/>
      <c r="CC67" s="1323"/>
      <c r="CD67" s="1323"/>
      <c r="CE67" s="1323"/>
      <c r="CF67" s="1323"/>
      <c r="CG67" s="1323"/>
      <c r="CH67" s="1323"/>
      <c r="CI67" s="1323"/>
      <c r="CJ67" s="1323"/>
      <c r="CK67" s="1323"/>
      <c r="CL67" s="1323"/>
      <c r="CM67" s="1323"/>
      <c r="CN67" s="1323"/>
      <c r="CO67" s="1323"/>
      <c r="CP67" s="1323"/>
      <c r="CQ67" s="1323"/>
      <c r="CR67" s="1323"/>
      <c r="CS67" s="1323"/>
      <c r="CT67" s="1323"/>
      <c r="CU67" s="1323"/>
      <c r="CV67" s="1323"/>
      <c r="CW67" s="1323"/>
      <c r="CX67" s="1323"/>
      <c r="CY67" s="1323"/>
      <c r="CZ67" s="1323"/>
      <c r="DA67" s="1323"/>
      <c r="DB67" s="1323"/>
      <c r="DC67" s="1324"/>
    </row>
    <row r="68" spans="2:107" x14ac:dyDescent="0.15">
      <c r="B68" s="395"/>
      <c r="AN68" s="1322"/>
      <c r="AO68" s="1323"/>
      <c r="AP68" s="1323"/>
      <c r="AQ68" s="1323"/>
      <c r="AR68" s="1323"/>
      <c r="AS68" s="1323"/>
      <c r="AT68" s="1323"/>
      <c r="AU68" s="1323"/>
      <c r="AV68" s="1323"/>
      <c r="AW68" s="1323"/>
      <c r="AX68" s="1323"/>
      <c r="AY68" s="1323"/>
      <c r="AZ68" s="1323"/>
      <c r="BA68" s="1323"/>
      <c r="BB68" s="1323"/>
      <c r="BC68" s="1323"/>
      <c r="BD68" s="1323"/>
      <c r="BE68" s="1323"/>
      <c r="BF68" s="1323"/>
      <c r="BG68" s="1323"/>
      <c r="BH68" s="1323"/>
      <c r="BI68" s="1323"/>
      <c r="BJ68" s="1323"/>
      <c r="BK68" s="1323"/>
      <c r="BL68" s="1323"/>
      <c r="BM68" s="1323"/>
      <c r="BN68" s="1323"/>
      <c r="BO68" s="1323"/>
      <c r="BP68" s="1323"/>
      <c r="BQ68" s="1323"/>
      <c r="BR68" s="1323"/>
      <c r="BS68" s="1323"/>
      <c r="BT68" s="1323"/>
      <c r="BU68" s="1323"/>
      <c r="BV68" s="1323"/>
      <c r="BW68" s="1323"/>
      <c r="BX68" s="1323"/>
      <c r="BY68" s="1323"/>
      <c r="BZ68" s="1323"/>
      <c r="CA68" s="1323"/>
      <c r="CB68" s="1323"/>
      <c r="CC68" s="1323"/>
      <c r="CD68" s="1323"/>
      <c r="CE68" s="1323"/>
      <c r="CF68" s="1323"/>
      <c r="CG68" s="1323"/>
      <c r="CH68" s="1323"/>
      <c r="CI68" s="1323"/>
      <c r="CJ68" s="1323"/>
      <c r="CK68" s="1323"/>
      <c r="CL68" s="1323"/>
      <c r="CM68" s="1323"/>
      <c r="CN68" s="1323"/>
      <c r="CO68" s="1323"/>
      <c r="CP68" s="1323"/>
      <c r="CQ68" s="1323"/>
      <c r="CR68" s="1323"/>
      <c r="CS68" s="1323"/>
      <c r="CT68" s="1323"/>
      <c r="CU68" s="1323"/>
      <c r="CV68" s="1323"/>
      <c r="CW68" s="1323"/>
      <c r="CX68" s="1323"/>
      <c r="CY68" s="1323"/>
      <c r="CZ68" s="1323"/>
      <c r="DA68" s="1323"/>
      <c r="DB68" s="1323"/>
      <c r="DC68" s="1324"/>
    </row>
    <row r="69" spans="2:107" x14ac:dyDescent="0.15">
      <c r="B69" s="395"/>
      <c r="AN69" s="1325"/>
      <c r="AO69" s="1326"/>
      <c r="AP69" s="1326"/>
      <c r="AQ69" s="1326"/>
      <c r="AR69" s="1326"/>
      <c r="AS69" s="1326"/>
      <c r="AT69" s="1326"/>
      <c r="AU69" s="1326"/>
      <c r="AV69" s="1326"/>
      <c r="AW69" s="1326"/>
      <c r="AX69" s="1326"/>
      <c r="AY69" s="1326"/>
      <c r="AZ69" s="1326"/>
      <c r="BA69" s="1326"/>
      <c r="BB69" s="1326"/>
      <c r="BC69" s="1326"/>
      <c r="BD69" s="1326"/>
      <c r="BE69" s="1326"/>
      <c r="BF69" s="1326"/>
      <c r="BG69" s="1326"/>
      <c r="BH69" s="1326"/>
      <c r="BI69" s="1326"/>
      <c r="BJ69" s="1326"/>
      <c r="BK69" s="1326"/>
      <c r="BL69" s="1326"/>
      <c r="BM69" s="1326"/>
      <c r="BN69" s="1326"/>
      <c r="BO69" s="1326"/>
      <c r="BP69" s="1326"/>
      <c r="BQ69" s="1326"/>
      <c r="BR69" s="1326"/>
      <c r="BS69" s="1326"/>
      <c r="BT69" s="1326"/>
      <c r="BU69" s="1326"/>
      <c r="BV69" s="1326"/>
      <c r="BW69" s="1326"/>
      <c r="BX69" s="1326"/>
      <c r="BY69" s="1326"/>
      <c r="BZ69" s="1326"/>
      <c r="CA69" s="1326"/>
      <c r="CB69" s="1326"/>
      <c r="CC69" s="1326"/>
      <c r="CD69" s="1326"/>
      <c r="CE69" s="1326"/>
      <c r="CF69" s="1326"/>
      <c r="CG69" s="1326"/>
      <c r="CH69" s="1326"/>
      <c r="CI69" s="1326"/>
      <c r="CJ69" s="1326"/>
      <c r="CK69" s="1326"/>
      <c r="CL69" s="1326"/>
      <c r="CM69" s="1326"/>
      <c r="CN69" s="1326"/>
      <c r="CO69" s="1326"/>
      <c r="CP69" s="1326"/>
      <c r="CQ69" s="1326"/>
      <c r="CR69" s="1326"/>
      <c r="CS69" s="1326"/>
      <c r="CT69" s="1326"/>
      <c r="CU69" s="1326"/>
      <c r="CV69" s="1326"/>
      <c r="CW69" s="1326"/>
      <c r="CX69" s="1326"/>
      <c r="CY69" s="1326"/>
      <c r="CZ69" s="1326"/>
      <c r="DA69" s="1326"/>
      <c r="DB69" s="1326"/>
      <c r="DC69" s="132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608</v>
      </c>
    </row>
    <row r="72" spans="2:107" x14ac:dyDescent="0.15">
      <c r="B72" s="395"/>
      <c r="G72" s="1313"/>
      <c r="H72" s="1313"/>
      <c r="I72" s="1313"/>
      <c r="J72" s="1313"/>
      <c r="K72" s="405"/>
      <c r="L72" s="405"/>
      <c r="M72" s="406"/>
      <c r="N72" s="406"/>
      <c r="AN72" s="1316"/>
      <c r="AO72" s="1317"/>
      <c r="AP72" s="1317"/>
      <c r="AQ72" s="1317"/>
      <c r="AR72" s="1317"/>
      <c r="AS72" s="1317"/>
      <c r="AT72" s="1317"/>
      <c r="AU72" s="1317"/>
      <c r="AV72" s="1317"/>
      <c r="AW72" s="1317"/>
      <c r="AX72" s="1317"/>
      <c r="AY72" s="1317"/>
      <c r="AZ72" s="1317"/>
      <c r="BA72" s="1317"/>
      <c r="BB72" s="1317"/>
      <c r="BC72" s="1317"/>
      <c r="BD72" s="1317"/>
      <c r="BE72" s="1317"/>
      <c r="BF72" s="1317"/>
      <c r="BG72" s="1317"/>
      <c r="BH72" s="1317"/>
      <c r="BI72" s="1317"/>
      <c r="BJ72" s="1317"/>
      <c r="BK72" s="1317"/>
      <c r="BL72" s="1317"/>
      <c r="BM72" s="1317"/>
      <c r="BN72" s="1317"/>
      <c r="BO72" s="1318"/>
      <c r="BP72" s="1312" t="s">
        <v>558</v>
      </c>
      <c r="BQ72" s="1312"/>
      <c r="BR72" s="1312"/>
      <c r="BS72" s="1312"/>
      <c r="BT72" s="1312"/>
      <c r="BU72" s="1312"/>
      <c r="BV72" s="1312"/>
      <c r="BW72" s="1312"/>
      <c r="BX72" s="1312" t="s">
        <v>559</v>
      </c>
      <c r="BY72" s="1312"/>
      <c r="BZ72" s="1312"/>
      <c r="CA72" s="1312"/>
      <c r="CB72" s="1312"/>
      <c r="CC72" s="1312"/>
      <c r="CD72" s="1312"/>
      <c r="CE72" s="1312"/>
      <c r="CF72" s="1312" t="s">
        <v>560</v>
      </c>
      <c r="CG72" s="1312"/>
      <c r="CH72" s="1312"/>
      <c r="CI72" s="1312"/>
      <c r="CJ72" s="1312"/>
      <c r="CK72" s="1312"/>
      <c r="CL72" s="1312"/>
      <c r="CM72" s="1312"/>
      <c r="CN72" s="1312" t="s">
        <v>561</v>
      </c>
      <c r="CO72" s="1312"/>
      <c r="CP72" s="1312"/>
      <c r="CQ72" s="1312"/>
      <c r="CR72" s="1312"/>
      <c r="CS72" s="1312"/>
      <c r="CT72" s="1312"/>
      <c r="CU72" s="1312"/>
      <c r="CV72" s="1312" t="s">
        <v>562</v>
      </c>
      <c r="CW72" s="1312"/>
      <c r="CX72" s="1312"/>
      <c r="CY72" s="1312"/>
      <c r="CZ72" s="1312"/>
      <c r="DA72" s="1312"/>
      <c r="DB72" s="1312"/>
      <c r="DC72" s="1312"/>
    </row>
    <row r="73" spans="2:107" x14ac:dyDescent="0.15">
      <c r="B73" s="395"/>
      <c r="G73" s="1315"/>
      <c r="H73" s="1315"/>
      <c r="I73" s="1315"/>
      <c r="J73" s="1315"/>
      <c r="K73" s="1311"/>
      <c r="L73" s="1311"/>
      <c r="M73" s="1311"/>
      <c r="N73" s="1311"/>
      <c r="AM73" s="404"/>
      <c r="AN73" s="1310" t="s">
        <v>609</v>
      </c>
      <c r="AO73" s="1310"/>
      <c r="AP73" s="1310"/>
      <c r="AQ73" s="1310"/>
      <c r="AR73" s="1310"/>
      <c r="AS73" s="1310"/>
      <c r="AT73" s="1310"/>
      <c r="AU73" s="1310"/>
      <c r="AV73" s="1310"/>
      <c r="AW73" s="1310"/>
      <c r="AX73" s="1310"/>
      <c r="AY73" s="1310"/>
      <c r="AZ73" s="1310"/>
      <c r="BA73" s="1310"/>
      <c r="BB73" s="1310" t="s">
        <v>610</v>
      </c>
      <c r="BC73" s="1310"/>
      <c r="BD73" s="1310"/>
      <c r="BE73" s="1310"/>
      <c r="BF73" s="1310"/>
      <c r="BG73" s="1310"/>
      <c r="BH73" s="1310"/>
      <c r="BI73" s="1310"/>
      <c r="BJ73" s="1310"/>
      <c r="BK73" s="1310"/>
      <c r="BL73" s="1310"/>
      <c r="BM73" s="1310"/>
      <c r="BN73" s="1310"/>
      <c r="BO73" s="1310"/>
      <c r="BP73" s="1307">
        <v>62.9</v>
      </c>
      <c r="BQ73" s="1307"/>
      <c r="BR73" s="1307"/>
      <c r="BS73" s="1307"/>
      <c r="BT73" s="1307"/>
      <c r="BU73" s="1307"/>
      <c r="BV73" s="1307"/>
      <c r="BW73" s="1307"/>
      <c r="BX73" s="1307">
        <v>60.3</v>
      </c>
      <c r="BY73" s="1307"/>
      <c r="BZ73" s="1307"/>
      <c r="CA73" s="1307"/>
      <c r="CB73" s="1307"/>
      <c r="CC73" s="1307"/>
      <c r="CD73" s="1307"/>
      <c r="CE73" s="1307"/>
      <c r="CF73" s="1307">
        <v>59.1</v>
      </c>
      <c r="CG73" s="1307"/>
      <c r="CH73" s="1307"/>
      <c r="CI73" s="1307"/>
      <c r="CJ73" s="1307"/>
      <c r="CK73" s="1307"/>
      <c r="CL73" s="1307"/>
      <c r="CM73" s="1307"/>
      <c r="CN73" s="1307">
        <v>59.3</v>
      </c>
      <c r="CO73" s="1307"/>
      <c r="CP73" s="1307"/>
      <c r="CQ73" s="1307"/>
      <c r="CR73" s="1307"/>
      <c r="CS73" s="1307"/>
      <c r="CT73" s="1307"/>
      <c r="CU73" s="1307"/>
      <c r="CV73" s="1307">
        <v>59</v>
      </c>
      <c r="CW73" s="1307"/>
      <c r="CX73" s="1307"/>
      <c r="CY73" s="1307"/>
      <c r="CZ73" s="1307"/>
      <c r="DA73" s="1307"/>
      <c r="DB73" s="1307"/>
      <c r="DC73" s="1307"/>
    </row>
    <row r="74" spans="2:107" x14ac:dyDescent="0.15">
      <c r="B74" s="395"/>
      <c r="G74" s="1315"/>
      <c r="H74" s="1315"/>
      <c r="I74" s="1315"/>
      <c r="J74" s="1315"/>
      <c r="K74" s="1311"/>
      <c r="L74" s="1311"/>
      <c r="M74" s="1311"/>
      <c r="N74" s="1311"/>
      <c r="AM74" s="404"/>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395"/>
      <c r="G75" s="1315"/>
      <c r="H75" s="1315"/>
      <c r="I75" s="1313"/>
      <c r="J75" s="1313"/>
      <c r="K75" s="1314"/>
      <c r="L75" s="1314"/>
      <c r="M75" s="1314"/>
      <c r="N75" s="1314"/>
      <c r="AM75" s="404"/>
      <c r="AN75" s="1310"/>
      <c r="AO75" s="1310"/>
      <c r="AP75" s="1310"/>
      <c r="AQ75" s="1310"/>
      <c r="AR75" s="1310"/>
      <c r="AS75" s="1310"/>
      <c r="AT75" s="1310"/>
      <c r="AU75" s="1310"/>
      <c r="AV75" s="1310"/>
      <c r="AW75" s="1310"/>
      <c r="AX75" s="1310"/>
      <c r="AY75" s="1310"/>
      <c r="AZ75" s="1310"/>
      <c r="BA75" s="1310"/>
      <c r="BB75" s="1310" t="s">
        <v>615</v>
      </c>
      <c r="BC75" s="1310"/>
      <c r="BD75" s="1310"/>
      <c r="BE75" s="1310"/>
      <c r="BF75" s="1310"/>
      <c r="BG75" s="1310"/>
      <c r="BH75" s="1310"/>
      <c r="BI75" s="1310"/>
      <c r="BJ75" s="1310"/>
      <c r="BK75" s="1310"/>
      <c r="BL75" s="1310"/>
      <c r="BM75" s="1310"/>
      <c r="BN75" s="1310"/>
      <c r="BO75" s="1310"/>
      <c r="BP75" s="1307">
        <v>9.6999999999999993</v>
      </c>
      <c r="BQ75" s="1307"/>
      <c r="BR75" s="1307"/>
      <c r="BS75" s="1307"/>
      <c r="BT75" s="1307"/>
      <c r="BU75" s="1307"/>
      <c r="BV75" s="1307"/>
      <c r="BW75" s="1307"/>
      <c r="BX75" s="1307">
        <v>9.9</v>
      </c>
      <c r="BY75" s="1307"/>
      <c r="BZ75" s="1307"/>
      <c r="CA75" s="1307"/>
      <c r="CB75" s="1307"/>
      <c r="CC75" s="1307"/>
      <c r="CD75" s="1307"/>
      <c r="CE75" s="1307"/>
      <c r="CF75" s="1307">
        <v>10.3</v>
      </c>
      <c r="CG75" s="1307"/>
      <c r="CH75" s="1307"/>
      <c r="CI75" s="1307"/>
      <c r="CJ75" s="1307"/>
      <c r="CK75" s="1307"/>
      <c r="CL75" s="1307"/>
      <c r="CM75" s="1307"/>
      <c r="CN75" s="1307">
        <v>10.7</v>
      </c>
      <c r="CO75" s="1307"/>
      <c r="CP75" s="1307"/>
      <c r="CQ75" s="1307"/>
      <c r="CR75" s="1307"/>
      <c r="CS75" s="1307"/>
      <c r="CT75" s="1307"/>
      <c r="CU75" s="1307"/>
      <c r="CV75" s="1307">
        <v>10.4</v>
      </c>
      <c r="CW75" s="1307"/>
      <c r="CX75" s="1307"/>
      <c r="CY75" s="1307"/>
      <c r="CZ75" s="1307"/>
      <c r="DA75" s="1307"/>
      <c r="DB75" s="1307"/>
      <c r="DC75" s="1307"/>
    </row>
    <row r="76" spans="2:107" x14ac:dyDescent="0.15">
      <c r="B76" s="395"/>
      <c r="G76" s="1315"/>
      <c r="H76" s="1315"/>
      <c r="I76" s="1313"/>
      <c r="J76" s="1313"/>
      <c r="K76" s="1314"/>
      <c r="L76" s="1314"/>
      <c r="M76" s="1314"/>
      <c r="N76" s="1314"/>
      <c r="AM76" s="404"/>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395"/>
      <c r="G77" s="1313"/>
      <c r="H77" s="1313"/>
      <c r="I77" s="1313"/>
      <c r="J77" s="1313"/>
      <c r="K77" s="1311"/>
      <c r="L77" s="1311"/>
      <c r="M77" s="1311"/>
      <c r="N77" s="1311"/>
      <c r="AN77" s="1312" t="s">
        <v>612</v>
      </c>
      <c r="AO77" s="1312"/>
      <c r="AP77" s="1312"/>
      <c r="AQ77" s="1312"/>
      <c r="AR77" s="1312"/>
      <c r="AS77" s="1312"/>
      <c r="AT77" s="1312"/>
      <c r="AU77" s="1312"/>
      <c r="AV77" s="1312"/>
      <c r="AW77" s="1312"/>
      <c r="AX77" s="1312"/>
      <c r="AY77" s="1312"/>
      <c r="AZ77" s="1312"/>
      <c r="BA77" s="1312"/>
      <c r="BB77" s="1310" t="s">
        <v>610</v>
      </c>
      <c r="BC77" s="1310"/>
      <c r="BD77" s="1310"/>
      <c r="BE77" s="1310"/>
      <c r="BF77" s="1310"/>
      <c r="BG77" s="1310"/>
      <c r="BH77" s="1310"/>
      <c r="BI77" s="1310"/>
      <c r="BJ77" s="1310"/>
      <c r="BK77" s="1310"/>
      <c r="BL77" s="1310"/>
      <c r="BM77" s="1310"/>
      <c r="BN77" s="1310"/>
      <c r="BO77" s="1310"/>
      <c r="BP77" s="1307">
        <v>41.5</v>
      </c>
      <c r="BQ77" s="1307"/>
      <c r="BR77" s="1307"/>
      <c r="BS77" s="1307"/>
      <c r="BT77" s="1307"/>
      <c r="BU77" s="1307"/>
      <c r="BV77" s="1307"/>
      <c r="BW77" s="1307"/>
      <c r="BX77" s="1307">
        <v>36.6</v>
      </c>
      <c r="BY77" s="1307"/>
      <c r="BZ77" s="1307"/>
      <c r="CA77" s="1307"/>
      <c r="CB77" s="1307"/>
      <c r="CC77" s="1307"/>
      <c r="CD77" s="1307"/>
      <c r="CE77" s="1307"/>
      <c r="CF77" s="1307">
        <v>37.700000000000003</v>
      </c>
      <c r="CG77" s="1307"/>
      <c r="CH77" s="1307"/>
      <c r="CI77" s="1307"/>
      <c r="CJ77" s="1307"/>
      <c r="CK77" s="1307"/>
      <c r="CL77" s="1307"/>
      <c r="CM77" s="1307"/>
      <c r="CN77" s="1307">
        <v>37.9</v>
      </c>
      <c r="CO77" s="1307"/>
      <c r="CP77" s="1307"/>
      <c r="CQ77" s="1307"/>
      <c r="CR77" s="1307"/>
      <c r="CS77" s="1307"/>
      <c r="CT77" s="1307"/>
      <c r="CU77" s="1307"/>
      <c r="CV77" s="1307">
        <v>38.700000000000003</v>
      </c>
      <c r="CW77" s="1307"/>
      <c r="CX77" s="1307"/>
      <c r="CY77" s="1307"/>
      <c r="CZ77" s="1307"/>
      <c r="DA77" s="1307"/>
      <c r="DB77" s="1307"/>
      <c r="DC77" s="1307"/>
    </row>
    <row r="78" spans="2:107" x14ac:dyDescent="0.15">
      <c r="B78" s="395"/>
      <c r="G78" s="1313"/>
      <c r="H78" s="1313"/>
      <c r="I78" s="1313"/>
      <c r="J78" s="1313"/>
      <c r="K78" s="1311"/>
      <c r="L78" s="1311"/>
      <c r="M78" s="1311"/>
      <c r="N78" s="1311"/>
      <c r="AN78" s="1312"/>
      <c r="AO78" s="1312"/>
      <c r="AP78" s="1312"/>
      <c r="AQ78" s="1312"/>
      <c r="AR78" s="1312"/>
      <c r="AS78" s="1312"/>
      <c r="AT78" s="1312"/>
      <c r="AU78" s="1312"/>
      <c r="AV78" s="1312"/>
      <c r="AW78" s="1312"/>
      <c r="AX78" s="1312"/>
      <c r="AY78" s="1312"/>
      <c r="AZ78" s="1312"/>
      <c r="BA78" s="1312"/>
      <c r="BB78" s="1310"/>
      <c r="BC78" s="1310"/>
      <c r="BD78" s="1310"/>
      <c r="BE78" s="1310"/>
      <c r="BF78" s="1310"/>
      <c r="BG78" s="1310"/>
      <c r="BH78" s="1310"/>
      <c r="BI78" s="1310"/>
      <c r="BJ78" s="1310"/>
      <c r="BK78" s="1310"/>
      <c r="BL78" s="1310"/>
      <c r="BM78" s="1310"/>
      <c r="BN78" s="1310"/>
      <c r="BO78" s="1310"/>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395"/>
      <c r="G79" s="1313"/>
      <c r="H79" s="1313"/>
      <c r="I79" s="1308"/>
      <c r="J79" s="1308"/>
      <c r="K79" s="1309"/>
      <c r="L79" s="1309"/>
      <c r="M79" s="1309"/>
      <c r="N79" s="1309"/>
      <c r="AN79" s="1312"/>
      <c r="AO79" s="1312"/>
      <c r="AP79" s="1312"/>
      <c r="AQ79" s="1312"/>
      <c r="AR79" s="1312"/>
      <c r="AS79" s="1312"/>
      <c r="AT79" s="1312"/>
      <c r="AU79" s="1312"/>
      <c r="AV79" s="1312"/>
      <c r="AW79" s="1312"/>
      <c r="AX79" s="1312"/>
      <c r="AY79" s="1312"/>
      <c r="AZ79" s="1312"/>
      <c r="BA79" s="1312"/>
      <c r="BB79" s="1310" t="s">
        <v>615</v>
      </c>
      <c r="BC79" s="1310"/>
      <c r="BD79" s="1310"/>
      <c r="BE79" s="1310"/>
      <c r="BF79" s="1310"/>
      <c r="BG79" s="1310"/>
      <c r="BH79" s="1310"/>
      <c r="BI79" s="1310"/>
      <c r="BJ79" s="1310"/>
      <c r="BK79" s="1310"/>
      <c r="BL79" s="1310"/>
      <c r="BM79" s="1310"/>
      <c r="BN79" s="1310"/>
      <c r="BO79" s="1310"/>
      <c r="BP79" s="1307">
        <v>9.6</v>
      </c>
      <c r="BQ79" s="1307"/>
      <c r="BR79" s="1307"/>
      <c r="BS79" s="1307"/>
      <c r="BT79" s="1307"/>
      <c r="BU79" s="1307"/>
      <c r="BV79" s="1307"/>
      <c r="BW79" s="1307"/>
      <c r="BX79" s="1307">
        <v>9.1999999999999993</v>
      </c>
      <c r="BY79" s="1307"/>
      <c r="BZ79" s="1307"/>
      <c r="CA79" s="1307"/>
      <c r="CB79" s="1307"/>
      <c r="CC79" s="1307"/>
      <c r="CD79" s="1307"/>
      <c r="CE79" s="1307"/>
      <c r="CF79" s="1307">
        <v>8.9</v>
      </c>
      <c r="CG79" s="1307"/>
      <c r="CH79" s="1307"/>
      <c r="CI79" s="1307"/>
      <c r="CJ79" s="1307"/>
      <c r="CK79" s="1307"/>
      <c r="CL79" s="1307"/>
      <c r="CM79" s="1307"/>
      <c r="CN79" s="1307">
        <v>8.6999999999999993</v>
      </c>
      <c r="CO79" s="1307"/>
      <c r="CP79" s="1307"/>
      <c r="CQ79" s="1307"/>
      <c r="CR79" s="1307"/>
      <c r="CS79" s="1307"/>
      <c r="CT79" s="1307"/>
      <c r="CU79" s="1307"/>
      <c r="CV79" s="1307">
        <v>8.8000000000000007</v>
      </c>
      <c r="CW79" s="1307"/>
      <c r="CX79" s="1307"/>
      <c r="CY79" s="1307"/>
      <c r="CZ79" s="1307"/>
      <c r="DA79" s="1307"/>
      <c r="DB79" s="1307"/>
      <c r="DC79" s="1307"/>
    </row>
    <row r="80" spans="2:107" x14ac:dyDescent="0.15">
      <c r="B80" s="395"/>
      <c r="G80" s="1313"/>
      <c r="H80" s="1313"/>
      <c r="I80" s="1308"/>
      <c r="J80" s="1308"/>
      <c r="K80" s="1309"/>
      <c r="L80" s="1309"/>
      <c r="M80" s="1309"/>
      <c r="N80" s="1309"/>
      <c r="AN80" s="1312"/>
      <c r="AO80" s="1312"/>
      <c r="AP80" s="1312"/>
      <c r="AQ80" s="1312"/>
      <c r="AR80" s="1312"/>
      <c r="AS80" s="1312"/>
      <c r="AT80" s="1312"/>
      <c r="AU80" s="1312"/>
      <c r="AV80" s="1312"/>
      <c r="AW80" s="1312"/>
      <c r="AX80" s="1312"/>
      <c r="AY80" s="1312"/>
      <c r="AZ80" s="1312"/>
      <c r="BA80" s="1312"/>
      <c r="BB80" s="1310"/>
      <c r="BC80" s="1310"/>
      <c r="BD80" s="1310"/>
      <c r="BE80" s="1310"/>
      <c r="BF80" s="1310"/>
      <c r="BG80" s="1310"/>
      <c r="BH80" s="1310"/>
      <c r="BI80" s="1310"/>
      <c r="BJ80" s="1310"/>
      <c r="BK80" s="1310"/>
      <c r="BL80" s="1310"/>
      <c r="BM80" s="1310"/>
      <c r="BN80" s="1310"/>
      <c r="BO80" s="1310"/>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oD0ok6okZFIcVBuxFwiML2yKCDWKWieaaPe3t9JwNoPtPvaAMFHoUSzbQAFqeXkWvigKFVdOaH+6MoXTVEewRg==" saltValue="TEVuGVZX77gGOpBUzRwIk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election activeCell="CL11" sqref="CL11"/>
    </sheetView>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AyFM+UvHCz4tfKVHfsYSBd/5o20xn60mONddvso4V9/asa6ZeEBo70q3aAzUk69KcOvTJBGjTnvS4J7933jbyg==" saltValue="+Dwp8lG7O58x6FFGvYuRY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0" zoomScaleNormal="90" zoomScaleSheetLayoutView="55" workbookViewId="0">
      <selection activeCell="CL11" sqref="CL11"/>
    </sheetView>
  </sheetViews>
  <sheetFormatPr defaultColWidth="0" defaultRowHeight="13.5" customHeight="1" zeroHeight="1" x14ac:dyDescent="0.15"/>
  <cols>
    <col min="1" max="34" width="2.375" style="292" customWidth="1"/>
    <col min="35" max="122" width="2.375" style="291" customWidth="1"/>
    <col min="123" max="16384" width="2.37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504</v>
      </c>
    </row>
  </sheetData>
  <sheetProtection algorithmName="SHA-512" hashValue="5O30S0GlS/xJg8LbTHlC6nCkl/tXmCJFSMiqObJQZBExafEqAB+lRFOwMvd9WljEzITHlb12YvLb26zdVRRuoA==" saltValue="yf0OFMyBytiwJItVRvZuJ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555</v>
      </c>
      <c r="G2" s="157"/>
      <c r="H2" s="158"/>
    </row>
    <row r="3" spans="1:8" x14ac:dyDescent="0.15">
      <c r="A3" s="154" t="s">
        <v>548</v>
      </c>
      <c r="B3" s="159"/>
      <c r="C3" s="160"/>
      <c r="D3" s="161">
        <v>48682</v>
      </c>
      <c r="E3" s="162"/>
      <c r="F3" s="163">
        <v>63727</v>
      </c>
      <c r="G3" s="164"/>
      <c r="H3" s="165"/>
    </row>
    <row r="4" spans="1:8" x14ac:dyDescent="0.15">
      <c r="A4" s="166"/>
      <c r="B4" s="167"/>
      <c r="C4" s="168"/>
      <c r="D4" s="169">
        <v>11591</v>
      </c>
      <c r="E4" s="170"/>
      <c r="F4" s="171">
        <v>34577</v>
      </c>
      <c r="G4" s="172"/>
      <c r="H4" s="173"/>
    </row>
    <row r="5" spans="1:8" x14ac:dyDescent="0.15">
      <c r="A5" s="154" t="s">
        <v>550</v>
      </c>
      <c r="B5" s="159"/>
      <c r="C5" s="160"/>
      <c r="D5" s="161">
        <v>43603</v>
      </c>
      <c r="E5" s="162"/>
      <c r="F5" s="163">
        <v>66954</v>
      </c>
      <c r="G5" s="164"/>
      <c r="H5" s="165"/>
    </row>
    <row r="6" spans="1:8" x14ac:dyDescent="0.15">
      <c r="A6" s="166"/>
      <c r="B6" s="167"/>
      <c r="C6" s="168"/>
      <c r="D6" s="169">
        <v>20804</v>
      </c>
      <c r="E6" s="170"/>
      <c r="F6" s="171">
        <v>37305</v>
      </c>
      <c r="G6" s="172"/>
      <c r="H6" s="173"/>
    </row>
    <row r="7" spans="1:8" x14ac:dyDescent="0.15">
      <c r="A7" s="154" t="s">
        <v>551</v>
      </c>
      <c r="B7" s="159"/>
      <c r="C7" s="160"/>
      <c r="D7" s="161">
        <v>51359</v>
      </c>
      <c r="E7" s="162"/>
      <c r="F7" s="163">
        <v>72656</v>
      </c>
      <c r="G7" s="164"/>
      <c r="H7" s="165"/>
    </row>
    <row r="8" spans="1:8" x14ac:dyDescent="0.15">
      <c r="A8" s="166"/>
      <c r="B8" s="167"/>
      <c r="C8" s="168"/>
      <c r="D8" s="169">
        <v>16340</v>
      </c>
      <c r="E8" s="170"/>
      <c r="F8" s="171">
        <v>36448</v>
      </c>
      <c r="G8" s="172"/>
      <c r="H8" s="173"/>
    </row>
    <row r="9" spans="1:8" x14ac:dyDescent="0.15">
      <c r="A9" s="154" t="s">
        <v>552</v>
      </c>
      <c r="B9" s="159"/>
      <c r="C9" s="160"/>
      <c r="D9" s="161">
        <v>40330</v>
      </c>
      <c r="E9" s="162"/>
      <c r="F9" s="163">
        <v>65080</v>
      </c>
      <c r="G9" s="164"/>
      <c r="H9" s="165"/>
    </row>
    <row r="10" spans="1:8" x14ac:dyDescent="0.15">
      <c r="A10" s="166"/>
      <c r="B10" s="167"/>
      <c r="C10" s="168"/>
      <c r="D10" s="169">
        <v>17953</v>
      </c>
      <c r="E10" s="170"/>
      <c r="F10" s="171">
        <v>38201</v>
      </c>
      <c r="G10" s="172"/>
      <c r="H10" s="173"/>
    </row>
    <row r="11" spans="1:8" x14ac:dyDescent="0.15">
      <c r="A11" s="154" t="s">
        <v>553</v>
      </c>
      <c r="B11" s="159"/>
      <c r="C11" s="160"/>
      <c r="D11" s="161">
        <v>55790</v>
      </c>
      <c r="E11" s="162"/>
      <c r="F11" s="163">
        <v>79288</v>
      </c>
      <c r="G11" s="164"/>
      <c r="H11" s="165"/>
    </row>
    <row r="12" spans="1:8" x14ac:dyDescent="0.15">
      <c r="A12" s="166"/>
      <c r="B12" s="167"/>
      <c r="C12" s="174"/>
      <c r="D12" s="169">
        <v>24086</v>
      </c>
      <c r="E12" s="170"/>
      <c r="F12" s="171">
        <v>41870</v>
      </c>
      <c r="G12" s="172"/>
      <c r="H12" s="173"/>
    </row>
    <row r="13" spans="1:8" x14ac:dyDescent="0.15">
      <c r="A13" s="154"/>
      <c r="B13" s="159"/>
      <c r="C13" s="175"/>
      <c r="D13" s="176">
        <v>47953</v>
      </c>
      <c r="E13" s="177"/>
      <c r="F13" s="178">
        <v>69541</v>
      </c>
      <c r="G13" s="179"/>
      <c r="H13" s="165"/>
    </row>
    <row r="14" spans="1:8" x14ac:dyDescent="0.15">
      <c r="A14" s="166"/>
      <c r="B14" s="167"/>
      <c r="C14" s="168"/>
      <c r="D14" s="169">
        <v>18155</v>
      </c>
      <c r="E14" s="170"/>
      <c r="F14" s="171">
        <v>37680</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2.65</v>
      </c>
      <c r="C19" s="180">
        <f>ROUND(VALUE(SUBSTITUTE(実質収支比率等に係る経年分析!G$48,"▲","-")),2)</f>
        <v>2.2400000000000002</v>
      </c>
      <c r="D19" s="180">
        <f>ROUND(VALUE(SUBSTITUTE(実質収支比率等に係る経年分析!H$48,"▲","-")),2)</f>
        <v>2.06</v>
      </c>
      <c r="E19" s="180">
        <f>ROUND(VALUE(SUBSTITUTE(実質収支比率等に係る経年分析!I$48,"▲","-")),2)</f>
        <v>2.13</v>
      </c>
      <c r="F19" s="180">
        <f>ROUND(VALUE(SUBSTITUTE(実質収支比率等に係る経年分析!J$48,"▲","-")),2)</f>
        <v>2.17</v>
      </c>
    </row>
    <row r="20" spans="1:11" x14ac:dyDescent="0.15">
      <c r="A20" s="180" t="s">
        <v>55</v>
      </c>
      <c r="B20" s="180">
        <f>ROUND(VALUE(SUBSTITUTE(実質収支比率等に係る経年分析!F$47,"▲","-")),2)</f>
        <v>23.41</v>
      </c>
      <c r="C20" s="180">
        <f>ROUND(VALUE(SUBSTITUTE(実質収支比率等に係る経年分析!G$47,"▲","-")),2)</f>
        <v>23.54</v>
      </c>
      <c r="D20" s="180">
        <f>ROUND(VALUE(SUBSTITUTE(実質収支比率等に係る経年分析!H$47,"▲","-")),2)</f>
        <v>22.7</v>
      </c>
      <c r="E20" s="180">
        <f>ROUND(VALUE(SUBSTITUTE(実質収支比率等に係る経年分析!I$47,"▲","-")),2)</f>
        <v>23.65</v>
      </c>
      <c r="F20" s="180">
        <f>ROUND(VALUE(SUBSTITUTE(実質収支比率等に係る経年分析!J$47,"▲","-")),2)</f>
        <v>23.59</v>
      </c>
    </row>
    <row r="21" spans="1:11" x14ac:dyDescent="0.15">
      <c r="A21" s="180" t="s">
        <v>56</v>
      </c>
      <c r="B21" s="180">
        <f>IF(ISNUMBER(VALUE(SUBSTITUTE(実質収支比率等に係る経年分析!F$49,"▲","-"))),ROUND(VALUE(SUBSTITUTE(実質収支比率等に係る経年分析!F$49,"▲","-")),2),NA())</f>
        <v>1.44</v>
      </c>
      <c r="C21" s="180">
        <f>IF(ISNUMBER(VALUE(SUBSTITUTE(実質収支比率等に係る経年分析!G$49,"▲","-"))),ROUND(VALUE(SUBSTITUTE(実質収支比率等に係る経年分析!G$49,"▲","-")),2),NA())</f>
        <v>-0.7</v>
      </c>
      <c r="D21" s="180">
        <f>IF(ISNUMBER(VALUE(SUBSTITUTE(実質収支比率等に係る経年分析!H$49,"▲","-"))),ROUND(VALUE(SUBSTITUTE(実質収支比率等に係る経年分析!H$49,"▲","-")),2),NA())</f>
        <v>-1.3</v>
      </c>
      <c r="E21" s="180">
        <f>IF(ISNUMBER(VALUE(SUBSTITUTE(実質収支比率等に係る経年分析!I$49,"▲","-"))),ROUND(VALUE(SUBSTITUTE(実質収支比率等に係る経年分析!I$49,"▲","-")),2),NA())</f>
        <v>0.85</v>
      </c>
      <c r="F21" s="180">
        <f>IF(ISNUMBER(VALUE(SUBSTITUTE(実質収支比率等に係る経年分析!J$49,"▲","-"))),ROUND(VALUE(SUBSTITUTE(実質収支比率等に係る経年分析!J$49,"▲","-")),2),NA())</f>
        <v>-0.1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市有林野区事業特別会計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市営駐車場事業特別会計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1.17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2.86</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4.3499999999999996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0.65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0.37</v>
      </c>
    </row>
    <row r="34" spans="1:16" x14ac:dyDescent="0.15">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0.86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0.64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1.04</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2.64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2.23</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2.06</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2.12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2.16</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8.34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10</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11.37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12.31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13.26</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2108</v>
      </c>
      <c r="E42" s="182"/>
      <c r="F42" s="182"/>
      <c r="G42" s="182">
        <f>'実質公債費比率（分子）の構造'!L$52</f>
        <v>2113</v>
      </c>
      <c r="H42" s="182"/>
      <c r="I42" s="182"/>
      <c r="J42" s="182">
        <f>'実質公債費比率（分子）の構造'!M$52</f>
        <v>2101</v>
      </c>
      <c r="K42" s="182"/>
      <c r="L42" s="182"/>
      <c r="M42" s="182">
        <f>'実質公債費比率（分子）の構造'!N$52</f>
        <v>2070</v>
      </c>
      <c r="N42" s="182"/>
      <c r="O42" s="182"/>
      <c r="P42" s="182">
        <f>'実質公債費比率（分子）の構造'!O$52</f>
        <v>2077</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f>'実質公債費比率（分子）の構造'!N$51</f>
        <v>0</v>
      </c>
      <c r="L43" s="182"/>
      <c r="M43" s="182"/>
      <c r="N43" s="182">
        <f>'実質公債費比率（分子）の構造'!O$51</f>
        <v>0</v>
      </c>
      <c r="O43" s="182"/>
      <c r="P43" s="182"/>
    </row>
    <row r="44" spans="1:16" x14ac:dyDescent="0.15">
      <c r="A44" s="182" t="s">
        <v>65</v>
      </c>
      <c r="B44" s="182">
        <f>'実質公債費比率（分子）の構造'!K$50</f>
        <v>5</v>
      </c>
      <c r="C44" s="182"/>
      <c r="D44" s="182"/>
      <c r="E44" s="182">
        <f>'実質公債費比率（分子）の構造'!L$50</f>
        <v>5</v>
      </c>
      <c r="F44" s="182"/>
      <c r="G44" s="182"/>
      <c r="H44" s="182">
        <f>'実質公債費比率（分子）の構造'!M$50</f>
        <v>4</v>
      </c>
      <c r="I44" s="182"/>
      <c r="J44" s="182"/>
      <c r="K44" s="182">
        <f>'実質公債費比率（分子）の構造'!N$50</f>
        <v>4</v>
      </c>
      <c r="L44" s="182"/>
      <c r="M44" s="182"/>
      <c r="N44" s="182">
        <f>'実質公債費比率（分子）の構造'!O$50</f>
        <v>3</v>
      </c>
      <c r="O44" s="182"/>
      <c r="P44" s="182"/>
    </row>
    <row r="45" spans="1:16" x14ac:dyDescent="0.15">
      <c r="A45" s="182" t="s">
        <v>66</v>
      </c>
      <c r="B45" s="182">
        <f>'実質公債費比率（分子）の構造'!K$49</f>
        <v>75</v>
      </c>
      <c r="C45" s="182"/>
      <c r="D45" s="182"/>
      <c r="E45" s="182">
        <f>'実質公債費比率（分子）の構造'!L$49</f>
        <v>102</v>
      </c>
      <c r="F45" s="182"/>
      <c r="G45" s="182"/>
      <c r="H45" s="182">
        <f>'実質公債費比率（分子）の構造'!M$49</f>
        <v>95</v>
      </c>
      <c r="I45" s="182"/>
      <c r="J45" s="182"/>
      <c r="K45" s="182">
        <f>'実質公債費比率（分子）の構造'!N$49</f>
        <v>98</v>
      </c>
      <c r="L45" s="182"/>
      <c r="M45" s="182"/>
      <c r="N45" s="182">
        <f>'実質公債費比率（分子）の構造'!O$49</f>
        <v>95</v>
      </c>
      <c r="O45" s="182"/>
      <c r="P45" s="182"/>
    </row>
    <row r="46" spans="1:16" x14ac:dyDescent="0.15">
      <c r="A46" s="182" t="s">
        <v>67</v>
      </c>
      <c r="B46" s="182">
        <f>'実質公債費比率（分子）の構造'!K$48</f>
        <v>838</v>
      </c>
      <c r="C46" s="182"/>
      <c r="D46" s="182"/>
      <c r="E46" s="182">
        <f>'実質公債費比率（分子）の構造'!L$48</f>
        <v>961</v>
      </c>
      <c r="F46" s="182"/>
      <c r="G46" s="182"/>
      <c r="H46" s="182">
        <f>'実質公債費比率（分子）の構造'!M$48</f>
        <v>931</v>
      </c>
      <c r="I46" s="182"/>
      <c r="J46" s="182"/>
      <c r="K46" s="182">
        <f>'実質公債費比率（分子）の構造'!N$48</f>
        <v>876</v>
      </c>
      <c r="L46" s="182"/>
      <c r="M46" s="182"/>
      <c r="N46" s="182">
        <f>'実質公債費比率（分子）の構造'!O$48</f>
        <v>903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1933</v>
      </c>
      <c r="C49" s="182"/>
      <c r="D49" s="182"/>
      <c r="E49" s="182">
        <f>'実質公債費比率（分子）の構造'!L$45</f>
        <v>1949</v>
      </c>
      <c r="F49" s="182"/>
      <c r="G49" s="182"/>
      <c r="H49" s="182">
        <f>'実質公債費比率（分子）の構造'!M$45</f>
        <v>1935</v>
      </c>
      <c r="I49" s="182"/>
      <c r="J49" s="182"/>
      <c r="K49" s="182">
        <f>'実質公債費比率（分子）の構造'!N$45</f>
        <v>1896</v>
      </c>
      <c r="L49" s="182"/>
      <c r="M49" s="182"/>
      <c r="N49" s="182">
        <f>'実質公債費比率（分子）の構造'!O$45</f>
        <v>1894</v>
      </c>
      <c r="O49" s="182"/>
      <c r="P49" s="182"/>
    </row>
    <row r="50" spans="1:16" x14ac:dyDescent="0.15">
      <c r="A50" s="182" t="s">
        <v>71</v>
      </c>
      <c r="B50" s="182" t="e">
        <f>NA()</f>
        <v>#N/A</v>
      </c>
      <c r="C50" s="182">
        <f>IF(ISNUMBER('実質公債費比率（分子）の構造'!K$53),'実質公債費比率（分子）の構造'!K$53,NA())</f>
        <v>743</v>
      </c>
      <c r="D50" s="182" t="e">
        <f>NA()</f>
        <v>#N/A</v>
      </c>
      <c r="E50" s="182" t="e">
        <f>NA()</f>
        <v>#N/A</v>
      </c>
      <c r="F50" s="182">
        <f>IF(ISNUMBER('実質公債費比率（分子）の構造'!L$53),'実質公債費比率（分子）の構造'!L$53,NA())</f>
        <v>904</v>
      </c>
      <c r="G50" s="182" t="e">
        <f>NA()</f>
        <v>#N/A</v>
      </c>
      <c r="H50" s="182" t="e">
        <f>NA()</f>
        <v>#N/A</v>
      </c>
      <c r="I50" s="182">
        <f>IF(ISNUMBER('実質公債費比率（分子）の構造'!M$53),'実質公債費比率（分子）の構造'!M$53,NA())</f>
        <v>864</v>
      </c>
      <c r="J50" s="182" t="e">
        <f>NA()</f>
        <v>#N/A</v>
      </c>
      <c r="K50" s="182" t="e">
        <f>NA()</f>
        <v>#N/A</v>
      </c>
      <c r="L50" s="182">
        <f>IF(ISNUMBER('実質公債費比率（分子）の構造'!N$53),'実質公債費比率（分子）の構造'!N$53,NA())</f>
        <v>804</v>
      </c>
      <c r="M50" s="182" t="e">
        <f>NA()</f>
        <v>#N/A</v>
      </c>
      <c r="N50" s="182" t="e">
        <f>NA()</f>
        <v>#N/A</v>
      </c>
      <c r="O50" s="182">
        <f>IF(ISNUMBER('実質公債費比率（分子）の構造'!O$53),'実質公債費比率（分子）の構造'!O$53,NA())</f>
        <v>818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19006</v>
      </c>
      <c r="E56" s="181"/>
      <c r="F56" s="181"/>
      <c r="G56" s="181">
        <f>'将来負担比率（分子）の構造'!J$52</f>
        <v>18983</v>
      </c>
      <c r="H56" s="181"/>
      <c r="I56" s="181"/>
      <c r="J56" s="181">
        <f>'将来負担比率（分子）の構造'!K$52</f>
        <v>18470</v>
      </c>
      <c r="K56" s="181"/>
      <c r="L56" s="181"/>
      <c r="M56" s="181">
        <f>'将来負担比率（分子）の構造'!L$52</f>
        <v>18019</v>
      </c>
      <c r="N56" s="181"/>
      <c r="O56" s="181"/>
      <c r="P56" s="181">
        <f>'将来負担比率（分子）の構造'!M$52</f>
        <v>17692</v>
      </c>
    </row>
    <row r="57" spans="1:16" x14ac:dyDescent="0.15">
      <c r="A57" s="181" t="s">
        <v>42</v>
      </c>
      <c r="B57" s="181"/>
      <c r="C57" s="181"/>
      <c r="D57" s="181">
        <f>'将来負担比率（分子）の構造'!I$51</f>
        <v>3150</v>
      </c>
      <c r="E57" s="181"/>
      <c r="F57" s="181"/>
      <c r="G57" s="181">
        <f>'将来負担比率（分子）の構造'!J$51</f>
        <v>3001</v>
      </c>
      <c r="H57" s="181"/>
      <c r="I57" s="181"/>
      <c r="J57" s="181">
        <f>'将来負担比率（分子）の構造'!K$51</f>
        <v>3138</v>
      </c>
      <c r="K57" s="181"/>
      <c r="L57" s="181"/>
      <c r="M57" s="181">
        <f>'将来負担比率（分子）の構造'!L$51</f>
        <v>2972</v>
      </c>
      <c r="N57" s="181"/>
      <c r="O57" s="181"/>
      <c r="P57" s="181">
        <f>'将来負担比率（分子）の構造'!M$51</f>
        <v>2772</v>
      </c>
    </row>
    <row r="58" spans="1:16" x14ac:dyDescent="0.15">
      <c r="A58" s="181" t="s">
        <v>41</v>
      </c>
      <c r="B58" s="181"/>
      <c r="C58" s="181"/>
      <c r="D58" s="181">
        <f>'将来負担比率（分子）の構造'!I$50</f>
        <v>4089</v>
      </c>
      <c r="E58" s="181"/>
      <c r="F58" s="181"/>
      <c r="G58" s="181">
        <f>'将来負担比率（分子）の構造'!J$50</f>
        <v>4605</v>
      </c>
      <c r="H58" s="181"/>
      <c r="I58" s="181"/>
      <c r="J58" s="181">
        <f>'将来負担比率（分子）の構造'!K$50</f>
        <v>4662</v>
      </c>
      <c r="K58" s="181"/>
      <c r="L58" s="181"/>
      <c r="M58" s="181">
        <f>'将来負担比率（分子）の構造'!L$50</f>
        <v>4895</v>
      </c>
      <c r="N58" s="181"/>
      <c r="O58" s="181"/>
      <c r="P58" s="181">
        <f>'将来負担比率（分子）の構造'!M$50</f>
        <v>4852</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12</v>
      </c>
      <c r="C61" s="181"/>
      <c r="D61" s="181"/>
      <c r="E61" s="181">
        <f>'将来負担比率（分子）の構造'!J$46</f>
        <v>14</v>
      </c>
      <c r="F61" s="181"/>
      <c r="G61" s="181"/>
      <c r="H61" s="181">
        <f>'将来負担比率（分子）の構造'!K$46</f>
        <v>18</v>
      </c>
      <c r="I61" s="181"/>
      <c r="J61" s="181"/>
      <c r="K61" s="181">
        <f>'将来負担比率（分子）の構造'!L$46</f>
        <v>27</v>
      </c>
      <c r="L61" s="181"/>
      <c r="M61" s="181"/>
      <c r="N61" s="181">
        <f>'将来負担比率（分子）の構造'!M$46</f>
        <v>32</v>
      </c>
      <c r="O61" s="181"/>
      <c r="P61" s="181"/>
    </row>
    <row r="62" spans="1:16" x14ac:dyDescent="0.15">
      <c r="A62" s="181" t="s">
        <v>35</v>
      </c>
      <c r="B62" s="181">
        <f>'将来負担比率（分子）の構造'!I$45</f>
        <v>2884</v>
      </c>
      <c r="C62" s="181"/>
      <c r="D62" s="181"/>
      <c r="E62" s="181">
        <f>'将来負担比率（分子）の構造'!J$45</f>
        <v>2774</v>
      </c>
      <c r="F62" s="181"/>
      <c r="G62" s="181"/>
      <c r="H62" s="181">
        <f>'将来負担比率（分子）の構造'!K$45</f>
        <v>2767</v>
      </c>
      <c r="I62" s="181"/>
      <c r="J62" s="181"/>
      <c r="K62" s="181">
        <f>'将来負担比率（分子）の構造'!L$45</f>
        <v>2693</v>
      </c>
      <c r="L62" s="181"/>
      <c r="M62" s="181"/>
      <c r="N62" s="181">
        <f>'将来負担比率（分子）の構造'!M$45</f>
        <v>2673</v>
      </c>
      <c r="O62" s="181"/>
      <c r="P62" s="181"/>
    </row>
    <row r="63" spans="1:16" x14ac:dyDescent="0.15">
      <c r="A63" s="181" t="s">
        <v>34</v>
      </c>
      <c r="B63" s="181">
        <f>'将来負担比率（分子）の構造'!I$44</f>
        <v>862</v>
      </c>
      <c r="C63" s="181"/>
      <c r="D63" s="181"/>
      <c r="E63" s="181">
        <f>'将来負担比率（分子）の構造'!J$44</f>
        <v>848</v>
      </c>
      <c r="F63" s="181"/>
      <c r="G63" s="181"/>
      <c r="H63" s="181">
        <f>'将来負担比率（分子）の構造'!K$44</f>
        <v>798</v>
      </c>
      <c r="I63" s="181"/>
      <c r="J63" s="181"/>
      <c r="K63" s="181">
        <f>'将来負担比率（分子）の構造'!L$44</f>
        <v>763</v>
      </c>
      <c r="L63" s="181"/>
      <c r="M63" s="181"/>
      <c r="N63" s="181">
        <f>'将来負担比率（分子）の構造'!M$44</f>
        <v>715</v>
      </c>
      <c r="O63" s="181"/>
      <c r="P63" s="181"/>
    </row>
    <row r="64" spans="1:16" x14ac:dyDescent="0.15">
      <c r="A64" s="181" t="s">
        <v>33</v>
      </c>
      <c r="B64" s="181">
        <f>'将来負担比率（分子）の構造'!I$43</f>
        <v>8910</v>
      </c>
      <c r="C64" s="181"/>
      <c r="D64" s="181"/>
      <c r="E64" s="181">
        <f>'将来負担比率（分子）の構造'!J$43</f>
        <v>9299</v>
      </c>
      <c r="F64" s="181"/>
      <c r="G64" s="181"/>
      <c r="H64" s="181">
        <f>'将来負担比率（分子）の構造'!K$43</f>
        <v>9327</v>
      </c>
      <c r="I64" s="181"/>
      <c r="J64" s="181"/>
      <c r="K64" s="181">
        <f>'将来負担比率（分子）の構造'!L$43</f>
        <v>9423</v>
      </c>
      <c r="L64" s="181"/>
      <c r="M64" s="181"/>
      <c r="N64" s="181">
        <f>'将来負担比率（分子）の構造'!M$43</f>
        <v>9201</v>
      </c>
      <c r="O64" s="181"/>
      <c r="P64" s="181"/>
    </row>
    <row r="65" spans="1:16" x14ac:dyDescent="0.15">
      <c r="A65" s="181" t="s">
        <v>32</v>
      </c>
      <c r="B65" s="181">
        <f>'将来負担比率（分子）の構造'!I$42</f>
        <v>15</v>
      </c>
      <c r="C65" s="181"/>
      <c r="D65" s="181"/>
      <c r="E65" s="181">
        <f>'将来負担比率（分子）の構造'!J$42</f>
        <v>12</v>
      </c>
      <c r="F65" s="181"/>
      <c r="G65" s="181"/>
      <c r="H65" s="181">
        <f>'将来負担比率（分子）の構造'!K$42</f>
        <v>20</v>
      </c>
      <c r="I65" s="181"/>
      <c r="J65" s="181"/>
      <c r="K65" s="181">
        <f>'将来負担比率（分子）の構造'!L$42</f>
        <v>18</v>
      </c>
      <c r="L65" s="181"/>
      <c r="M65" s="181"/>
      <c r="N65" s="181">
        <f>'将来負担比率（分子）の構造'!M$42</f>
        <v>15</v>
      </c>
      <c r="O65" s="181"/>
      <c r="P65" s="181"/>
    </row>
    <row r="66" spans="1:16" x14ac:dyDescent="0.15">
      <c r="A66" s="181" t="s">
        <v>31</v>
      </c>
      <c r="B66" s="181">
        <f>'将来負担比率（分子）の構造'!I$41</f>
        <v>18732</v>
      </c>
      <c r="C66" s="181"/>
      <c r="D66" s="181"/>
      <c r="E66" s="181">
        <f>'将来負担比率（分子）の構造'!J$41</f>
        <v>18506</v>
      </c>
      <c r="F66" s="181"/>
      <c r="G66" s="181"/>
      <c r="H66" s="181">
        <f>'将来負担比率（分子）の構造'!K$41</f>
        <v>18042</v>
      </c>
      <c r="I66" s="181"/>
      <c r="J66" s="181"/>
      <c r="K66" s="181">
        <f>'将来負担比率（分子）の構造'!L$41</f>
        <v>17651</v>
      </c>
      <c r="L66" s="181"/>
      <c r="M66" s="181"/>
      <c r="N66" s="181">
        <f>'将来負担比率（分子）の構造'!M$41</f>
        <v>17330</v>
      </c>
      <c r="O66" s="181"/>
      <c r="P66" s="181"/>
    </row>
    <row r="67" spans="1:16" x14ac:dyDescent="0.15">
      <c r="A67" s="181" t="s">
        <v>75</v>
      </c>
      <c r="B67" s="181" t="e">
        <f>NA()</f>
        <v>#N/A</v>
      </c>
      <c r="C67" s="181">
        <f>IF(ISNUMBER('将来負担比率（分子）の構造'!I$53), IF('将来負担比率（分子）の構造'!I$53 &lt; 0, 0, '将来負担比率（分子）の構造'!I$53), NA())</f>
        <v>5169</v>
      </c>
      <c r="D67" s="181" t="e">
        <f>NA()</f>
        <v>#N/A</v>
      </c>
      <c r="E67" s="181" t="e">
        <f>NA()</f>
        <v>#N/A</v>
      </c>
      <c r="F67" s="181">
        <f>IF(ISNUMBER('将来負担比率（分子）の構造'!J$53), IF('将来負担比率（分子）の構造'!J$53 &lt; 0, 0, '将来負担比率（分子）の構造'!J$53), NA())</f>
        <v>4864</v>
      </c>
      <c r="G67" s="181" t="e">
        <f>NA()</f>
        <v>#N/A</v>
      </c>
      <c r="H67" s="181" t="e">
        <f>NA()</f>
        <v>#N/A</v>
      </c>
      <c r="I67" s="181">
        <f>IF(ISNUMBER('将来負担比率（分子）の構造'!K$53), IF('将来負担比率（分子）の構造'!K$53 &lt; 0, 0, '将来負担比率（分子）の構造'!K$53), NA())</f>
        <v>4701</v>
      </c>
      <c r="J67" s="181" t="e">
        <f>NA()</f>
        <v>#N/A</v>
      </c>
      <c r="K67" s="181" t="e">
        <f>NA()</f>
        <v>#N/A</v>
      </c>
      <c r="L67" s="181">
        <f>IF(ISNUMBER('将来負担比率（分子）の構造'!L$53), IF('将来負担比率（分子）の構造'!L$53 &lt; 0, 0, '将来負担比率（分子）の構造'!L$53), NA())</f>
        <v>4688</v>
      </c>
      <c r="M67" s="181" t="e">
        <f>NA()</f>
        <v>#N/A</v>
      </c>
      <c r="N67" s="181" t="e">
        <f>NA()</f>
        <v>#N/A</v>
      </c>
      <c r="O67" s="181">
        <f>IF(ISNUMBER('将来負担比率（分子）の構造'!M$53), IF('将来負担比率（分子）の構造'!M$53 &lt; 0, 0, '将来負担比率（分子）の構造'!M$53), NA())</f>
        <v>4649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2204</v>
      </c>
      <c r="C72" s="185">
        <f>基金残高に係る経年分析!G55</f>
        <v>2280</v>
      </c>
      <c r="D72" s="185">
        <f>基金残高に係る経年分析!H55</f>
        <v>2267</v>
      </c>
    </row>
    <row r="73" spans="1:16" x14ac:dyDescent="0.15">
      <c r="A73" s="184" t="s">
        <v>78</v>
      </c>
      <c r="B73" s="185">
        <f>基金残高に係る経年分析!F56</f>
        <v>277</v>
      </c>
      <c r="C73" s="185">
        <f>基金残高に係る経年分析!G56</f>
        <v>277</v>
      </c>
      <c r="D73" s="185">
        <f>基金残高に係る経年分析!H56</f>
        <v>277</v>
      </c>
    </row>
    <row r="74" spans="1:16" x14ac:dyDescent="0.15">
      <c r="A74" s="184" t="s">
        <v>79</v>
      </c>
      <c r="B74" s="185">
        <f>基金残高に係る経年分析!F57</f>
        <v>2885</v>
      </c>
      <c r="C74" s="185">
        <f>基金残高に係る経年分析!G57</f>
        <v>2987</v>
      </c>
      <c r="D74" s="185">
        <f>基金残高に係る経年分析!H57</f>
        <v>2888</v>
      </c>
    </row>
  </sheetData>
  <sheetProtection algorithmName="SHA-512" hashValue="IzpO7xTHHn2wc9zFJIJ3Ohs/KOgMGFt/x1145jSDRg7zSVixEecKp3Iga9p5AJruXH40mzLmZdA3fQ7PLVNEmA==" saltValue="jjYc4mfMN/TfPoZipX/Dy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2021-03-10T09:06:12Z</cp:lastPrinted>
  <dcterms:created xsi:type="dcterms:W3CDTF">2021-02-05T04:04:11Z</dcterms:created>
  <dcterms:modified xsi:type="dcterms:W3CDTF">2021-10-04T01:41:00Z</dcterms:modified>
  <cp:category/>
</cp:coreProperties>
</file>