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4" sheetId="1" r:id="rId1"/>
  </sheets>
  <externalReferences>
    <externalReference r:id="rId2"/>
    <externalReference r:id="rId3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web用範囲" localSheetId="0">'[1]19900000'!$A$3:$A$84,'[1]19900000'!$C$3:$N$84</definedName>
    <definedName name="web用範囲">'[2]18500000'!$A$3:$C$36,'[2]18500000'!$E$3:$G$36,'[2]18500000'!$I$3:$J$36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/>
  <c r="I53" i="1"/>
  <c r="H53" i="1"/>
  <c r="G53" i="1"/>
  <c r="F53" i="1"/>
  <c r="Q49" i="1"/>
  <c r="P49" i="1"/>
  <c r="O49" i="1"/>
  <c r="N49" i="1"/>
  <c r="M49" i="1"/>
  <c r="L49" i="1"/>
  <c r="K49" i="1"/>
  <c r="J49" i="1"/>
  <c r="I49" i="1"/>
  <c r="H49" i="1"/>
  <c r="G49" i="1"/>
  <c r="F49" i="1"/>
  <c r="Q34" i="1"/>
  <c r="P34" i="1"/>
  <c r="O34" i="1"/>
  <c r="N34" i="1"/>
  <c r="M34" i="1"/>
  <c r="L34" i="1"/>
  <c r="K34" i="1"/>
  <c r="J34" i="1"/>
  <c r="I34" i="1"/>
  <c r="H34" i="1"/>
  <c r="G34" i="1"/>
  <c r="F34" i="1"/>
  <c r="Q30" i="1"/>
  <c r="P30" i="1"/>
  <c r="O30" i="1"/>
  <c r="N30" i="1"/>
  <c r="M30" i="1"/>
  <c r="L30" i="1"/>
  <c r="K30" i="1"/>
  <c r="J30" i="1"/>
  <c r="I30" i="1"/>
  <c r="H30" i="1"/>
  <c r="G30" i="1"/>
  <c r="F30" i="1"/>
  <c r="Q27" i="1"/>
  <c r="P27" i="1"/>
  <c r="O27" i="1"/>
  <c r="N27" i="1"/>
  <c r="M27" i="1"/>
  <c r="L27" i="1"/>
  <c r="K27" i="1"/>
  <c r="J27" i="1"/>
  <c r="I27" i="1"/>
  <c r="H27" i="1"/>
  <c r="G27" i="1"/>
  <c r="F27" i="1"/>
  <c r="Q10" i="1"/>
  <c r="P10" i="1"/>
  <c r="O10" i="1"/>
  <c r="N10" i="1"/>
  <c r="M10" i="1"/>
  <c r="L10" i="1"/>
  <c r="K10" i="1"/>
  <c r="J10" i="1"/>
  <c r="I10" i="1"/>
  <c r="H10" i="1"/>
  <c r="G10" i="1"/>
  <c r="F10" i="1"/>
  <c r="Q8" i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<sst xmlns="http://schemas.openxmlformats.org/spreadsheetml/2006/main" count="151" uniqueCount="79">
  <si>
    <t>１９４　保健福祉施設（令和2年4月1日）</t>
    <rPh sb="11" eb="13">
      <t>レイワ</t>
    </rPh>
    <phoneticPr fontId="2"/>
  </si>
  <si>
    <t>県厚政課</t>
    <rPh sb="1" eb="2">
      <t>アツシ</t>
    </rPh>
    <rPh sb="2" eb="3">
      <t>セイ</t>
    </rPh>
    <rPh sb="3" eb="4">
      <t>カ</t>
    </rPh>
    <phoneticPr fontId="2"/>
  </si>
  <si>
    <t>施                    設</t>
    <phoneticPr fontId="2"/>
  </si>
  <si>
    <t>施                    設</t>
    <phoneticPr fontId="2"/>
  </si>
  <si>
    <t>施                    設</t>
    <phoneticPr fontId="2"/>
  </si>
  <si>
    <t>公      立</t>
  </si>
  <si>
    <t xml:space="preserve">  (内)</t>
  </si>
  <si>
    <t xml:space="preserve">   (内)</t>
  </si>
  <si>
    <t>私       立</t>
  </si>
  <si>
    <t>(内)社会福祉</t>
  </si>
  <si>
    <t>(内)財団・社</t>
    <rPh sb="3" eb="5">
      <t>ザイダン</t>
    </rPh>
    <rPh sb="6" eb="7">
      <t>シャ</t>
    </rPh>
    <phoneticPr fontId="2"/>
  </si>
  <si>
    <t>県    立</t>
  </si>
  <si>
    <t>市 町 立</t>
  </si>
  <si>
    <t xml:space="preserve">  法人立</t>
  </si>
  <si>
    <t>　　 団法人立</t>
  </si>
  <si>
    <t>施設数</t>
  </si>
  <si>
    <t>定  員</t>
  </si>
  <si>
    <t>総数</t>
  </si>
  <si>
    <t>老人保健福祉施設</t>
  </si>
  <si>
    <t/>
  </si>
  <si>
    <t>養護老人ホーム</t>
  </si>
  <si>
    <t>特別養護老人ホーム</t>
  </si>
  <si>
    <t>軽費老人ホーム</t>
  </si>
  <si>
    <t>老人福祉センター</t>
  </si>
  <si>
    <t>老人福祉施設付設作業所</t>
  </si>
  <si>
    <t>老人休養ホーム</t>
  </si>
  <si>
    <t>老人短期入所施設</t>
  </si>
  <si>
    <t>デイサービスセンター</t>
  </si>
  <si>
    <t>地域包括支援センター</t>
  </si>
  <si>
    <t>在宅介護支援センター</t>
  </si>
  <si>
    <t>生活支援ハウス</t>
  </si>
  <si>
    <t>介護老人保健施設</t>
  </si>
  <si>
    <t>介護療養型医療施設</t>
  </si>
  <si>
    <t>介護医療院</t>
    <rPh sb="0" eb="2">
      <t>カイゴ</t>
    </rPh>
    <rPh sb="2" eb="4">
      <t>イリョウ</t>
    </rPh>
    <rPh sb="4" eb="5">
      <t>イン</t>
    </rPh>
    <phoneticPr fontId="2"/>
  </si>
  <si>
    <t>訪問看護ステーション</t>
  </si>
  <si>
    <t>障害福祉サービス事業所</t>
  </si>
  <si>
    <t>療養介護事業所</t>
  </si>
  <si>
    <t>生活介護事業所</t>
  </si>
  <si>
    <t>自立訓練（機能訓練・生活訓練）事業所</t>
  </si>
  <si>
    <t>機能訓練事業所</t>
  </si>
  <si>
    <t>生活訓練事業所</t>
  </si>
  <si>
    <t>就労移行支援事業所</t>
  </si>
  <si>
    <t>就労継続支援事業所</t>
  </si>
  <si>
    <t>就労継続支援事業所Ａ型</t>
  </si>
  <si>
    <t>就労継続支援事業所Ｂ型</t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</si>
  <si>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2"/>
  </si>
  <si>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2"/>
  </si>
  <si>
    <t>共同生活援助事業所</t>
  </si>
  <si>
    <t>相談支援（相談支援事業所）</t>
  </si>
  <si>
    <t>障害者支援施設</t>
    <phoneticPr fontId="2"/>
  </si>
  <si>
    <t>地域生活支援事業</t>
  </si>
  <si>
    <t>身体障害者社会参加支援施設</t>
  </si>
  <si>
    <t>保護施設</t>
  </si>
  <si>
    <t>救護施設</t>
  </si>
  <si>
    <t>医療保護施設</t>
  </si>
  <si>
    <t>児童福祉施設等</t>
  </si>
  <si>
    <t>乳児院</t>
  </si>
  <si>
    <t>児童養護施設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</si>
  <si>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</si>
  <si>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</t>
  </si>
  <si>
    <t>福祉型障害児入所施設</t>
  </si>
  <si>
    <t>医療型障害児入所施設</t>
  </si>
  <si>
    <t>福祉型児童発達支援センター</t>
  </si>
  <si>
    <t>障害児通所支援事業所</t>
  </si>
  <si>
    <t>児童自立支援施設</t>
  </si>
  <si>
    <t>助産施設</t>
  </si>
  <si>
    <t>母子生活支援施設</t>
  </si>
  <si>
    <t>ファミリーホーム</t>
  </si>
  <si>
    <t>保育所</t>
  </si>
  <si>
    <t>へき地保育所</t>
  </si>
  <si>
    <t>児童厚生施設</t>
  </si>
  <si>
    <t>婦人保護施設</t>
  </si>
  <si>
    <t>母子・父子福祉施設</t>
  </si>
  <si>
    <t>その他の保健福祉施設等</t>
  </si>
  <si>
    <t>（内）</t>
  </si>
  <si>
    <t>無料低額診療施設</t>
  </si>
  <si>
    <t>福祉センター</t>
  </si>
  <si>
    <t>障害者就業・生活支援センター</t>
  </si>
  <si>
    <t>障害者福祉作業所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</si>
</sst>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;&quot;△&quot;###\ ###\ ##0;&quot;－&quot;"/>
    <numFmt numFmtId="177" formatCode="###\ ##0;&quot;△&quot;###\ ##0;&quot;－&quot;"/>
    <numFmt numFmtId="178" formatCode="###\ ###\ ##0"/>
    <numFmt numFmtId="179" formatCode="###\ ###\ ###\ ##0"/>
  </numFmts>
  <fonts count="6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6">
    <xf numFmtId="3" fontId="0" fillId="0" borderId="0" xfId="0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3" fillId="0" borderId="0" xfId="0" applyFont="1" applyAlignment="1" applyProtection="1"/>
    <xf numFmtId="3" fontId="4" fillId="0" borderId="0" xfId="0" applyNumberFormat="1" applyFont="1" applyAlignment="1" applyProtection="1">
      <alignment horizontal="right"/>
    </xf>
    <xf numFmtId="3" fontId="3" fillId="2" borderId="1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/>
    <xf numFmtId="3" fontId="3" fillId="2" borderId="6" xfId="0" applyNumberFormat="1" applyFont="1" applyFill="1" applyBorder="1" applyAlignment="1" applyProtection="1"/>
    <xf numFmtId="3" fontId="3" fillId="2" borderId="7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6" xfId="0" applyNumberFormat="1" applyFont="1" applyFill="1" applyBorder="1" applyAlignment="1" applyProtection="1">
      <alignment horizontal="centerContinuous"/>
    </xf>
    <xf numFmtId="3" fontId="3" fillId="2" borderId="7" xfId="0" applyNumberFormat="1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/>
    <xf numFmtId="3" fontId="3" fillId="2" borderId="9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1" xfId="0" applyNumberFormat="1" applyFont="1" applyFill="1" applyBorder="1" applyAlignment="1" applyProtection="1">
      <alignment horizontal="centerContinuous"/>
    </xf>
    <xf numFmtId="3" fontId="3" fillId="2" borderId="8" xfId="0" applyNumberFormat="1" applyFont="1" applyFill="1" applyBorder="1" applyAlignment="1" applyProtection="1"/>
    <xf numFmtId="3" fontId="3" fillId="2" borderId="11" xfId="0" applyNumberFormat="1" applyFont="1" applyFill="1" applyBorder="1" applyAlignment="1" applyProtection="1"/>
    <xf numFmtId="3" fontId="3" fillId="2" borderId="10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>
      <alignment horizontal="center"/>
    </xf>
    <xf numFmtId="3" fontId="3" fillId="2" borderId="13" xfId="0" applyNumberFormat="1" applyFont="1" applyFill="1" applyBorder="1" applyAlignment="1" applyProtection="1">
      <alignment horizontal="center"/>
    </xf>
    <xf numFmtId="3" fontId="3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4" xfId="0" applyNumberFormat="1" applyFont="1" applyFill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distributed"/>
    </xf>
    <xf numFmtId="177" fontId="1" fillId="0" borderId="0" xfId="0" applyNumberFormat="1" applyFont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distributed"/>
    </xf>
    <xf numFmtId="3" fontId="3" fillId="2" borderId="4" xfId="0" applyNumberFormat="1" applyFont="1" applyFill="1" applyBorder="1" applyAlignment="1" applyProtection="1"/>
    <xf numFmtId="3" fontId="3" fillId="2" borderId="0" xfId="0" applyFont="1" applyFill="1" applyBorder="1" applyAlignment="1" applyProtection="1"/>
    <xf numFmtId="3" fontId="3" fillId="2" borderId="0" xfId="0" applyFont="1" applyFill="1" applyBorder="1" applyAlignment="1" applyProtection="1">
      <alignment horizontal="distributed"/>
    </xf>
    <xf numFmtId="3" fontId="3" fillId="2" borderId="4" xfId="0" applyFont="1" applyFill="1" applyBorder="1" applyAlignment="1" applyProtection="1"/>
    <xf numFmtId="177" fontId="0" fillId="0" borderId="0" xfId="0" applyNumberFormat="1" applyFont="1" applyBorder="1" applyAlignment="1" applyProtection="1">
      <alignment horizontal="right"/>
    </xf>
    <xf numFmtId="3" fontId="3" fillId="2" borderId="0" xfId="0" applyFont="1" applyFill="1" applyBorder="1" applyAlignment="1" applyProtection="1">
      <alignment horizontal="distributed"/>
    </xf>
    <xf numFmtId="3" fontId="3" fillId="2" borderId="0" xfId="0" applyFont="1" applyFill="1" applyBorder="1" applyAlignment="1" applyProtection="1">
      <alignment horizontal="left" indent="1"/>
    </xf>
    <xf numFmtId="3" fontId="3" fillId="2" borderId="4" xfId="0" applyFont="1" applyFill="1" applyBorder="1" applyAlignment="1" applyProtection="1">
      <alignment horizontal="left" indent="1"/>
    </xf>
    <xf numFmtId="0" fontId="3" fillId="2" borderId="0" xfId="0" applyNumberFormat="1" applyFont="1" applyFill="1" applyBorder="1" applyAlignment="1" applyProtection="1">
      <alignment horizontal="distributed"/>
    </xf>
    <xf numFmtId="0" fontId="3" fillId="2" borderId="4" xfId="0" applyNumberFormat="1" applyFont="1" applyFill="1" applyBorder="1" applyAlignment="1" applyProtection="1"/>
    <xf numFmtId="178" fontId="1" fillId="0" borderId="0" xfId="0" applyNumberFormat="1" applyFont="1" applyBorder="1" applyAlignment="1" applyProtection="1">
      <alignment horizontal="right"/>
    </xf>
    <xf numFmtId="176" fontId="1" fillId="0" borderId="11" xfId="0" applyNumberFormat="1" applyFont="1" applyBorder="1" applyAlignment="1" applyProtection="1">
      <alignment horizontal="right"/>
    </xf>
    <xf numFmtId="179" fontId="1" fillId="0" borderId="0" xfId="0" applyNumberFormat="1" applyFont="1" applyBorder="1" applyAlignment="1" applyProtection="1">
      <alignment horizontal="right"/>
    </xf>
    <xf numFmtId="3" fontId="3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  <row r="4">
          <cell r="N4" t="str">
            <v>県厚生課</v>
          </cell>
        </row>
        <row r="6">
          <cell r="A6" t="str">
            <v>施                    設</v>
          </cell>
          <cell r="C6" t="str">
            <v>公      立</v>
          </cell>
          <cell r="E6" t="str">
            <v xml:space="preserve">  (内)</v>
          </cell>
          <cell r="G6" t="str">
            <v xml:space="preserve">   (内)</v>
          </cell>
          <cell r="I6" t="str">
            <v>私       立</v>
          </cell>
          <cell r="K6" t="str">
            <v>(内)社会福祉</v>
          </cell>
          <cell r="M6" t="str">
            <v>(内)社団・財</v>
          </cell>
        </row>
        <row r="7">
          <cell r="E7" t="str">
            <v>県    立</v>
          </cell>
          <cell r="G7" t="str">
            <v>市 町 立</v>
          </cell>
          <cell r="K7" t="str">
            <v xml:space="preserve">  法人立</v>
          </cell>
          <cell r="M7" t="str">
            <v>　　 団法人立</v>
          </cell>
        </row>
        <row r="8">
          <cell r="C8" t="str">
            <v>施設数</v>
          </cell>
          <cell r="D8" t="str">
            <v>定  員</v>
          </cell>
          <cell r="E8" t="str">
            <v>施設数</v>
          </cell>
          <cell r="F8" t="str">
            <v>定  員</v>
          </cell>
          <cell r="G8" t="str">
            <v>施設数</v>
          </cell>
          <cell r="H8" t="str">
            <v>定  員</v>
          </cell>
          <cell r="I8" t="str">
            <v>施設数</v>
          </cell>
          <cell r="J8" t="str">
            <v>定  員</v>
          </cell>
          <cell r="K8" t="str">
            <v>施設数</v>
          </cell>
          <cell r="L8" t="str">
            <v>定  員</v>
          </cell>
          <cell r="M8" t="str">
            <v>施設数</v>
          </cell>
          <cell r="N8" t="str">
            <v>定  員</v>
          </cell>
        </row>
        <row r="10">
          <cell r="A10" t="str">
            <v>総　　　　　　　　　　　　　　　　　数</v>
          </cell>
          <cell r="C10">
            <v>587</v>
          </cell>
          <cell r="D10">
            <v>17196</v>
          </cell>
          <cell r="E10">
            <v>19</v>
          </cell>
          <cell r="F10">
            <v>1134</v>
          </cell>
          <cell r="G10">
            <v>553</v>
          </cell>
          <cell r="H10">
            <v>14540</v>
          </cell>
          <cell r="I10">
            <v>1290</v>
          </cell>
          <cell r="J10">
            <v>47885</v>
          </cell>
          <cell r="K10">
            <v>743</v>
          </cell>
          <cell r="L10">
            <v>29247</v>
          </cell>
          <cell r="M10">
            <v>31</v>
          </cell>
          <cell r="N10">
            <v>1568</v>
          </cell>
        </row>
        <row r="12">
          <cell r="A12" t="str">
            <v>老   人   保　 健　 福    祉    施   設</v>
          </cell>
          <cell r="C12">
            <v>105</v>
          </cell>
          <cell r="D12">
            <v>1687</v>
          </cell>
          <cell r="E12">
            <v>0</v>
          </cell>
          <cell r="F12">
            <v>0</v>
          </cell>
          <cell r="G12">
            <v>98</v>
          </cell>
          <cell r="H12">
            <v>1258</v>
          </cell>
          <cell r="I12">
            <v>780</v>
          </cell>
          <cell r="J12">
            <v>16574</v>
          </cell>
          <cell r="K12">
            <v>387</v>
          </cell>
          <cell r="L12">
            <v>9340</v>
          </cell>
          <cell r="M12">
            <v>15</v>
          </cell>
          <cell r="N12">
            <v>72</v>
          </cell>
        </row>
        <row r="13">
          <cell r="A13" t="str">
            <v>　養    護    老    人    ホ    ー    ム</v>
          </cell>
          <cell r="C13">
            <v>11</v>
          </cell>
          <cell r="D13">
            <v>800</v>
          </cell>
          <cell r="E13">
            <v>0</v>
          </cell>
          <cell r="F13">
            <v>0</v>
          </cell>
          <cell r="G13">
            <v>6</v>
          </cell>
          <cell r="H13">
            <v>380</v>
          </cell>
          <cell r="I13">
            <v>11</v>
          </cell>
          <cell r="J13">
            <v>600</v>
          </cell>
          <cell r="K13">
            <v>11</v>
          </cell>
          <cell r="L13">
            <v>600</v>
          </cell>
          <cell r="M13">
            <v>0</v>
          </cell>
          <cell r="N13">
            <v>0</v>
          </cell>
        </row>
        <row r="14">
          <cell r="A14" t="str">
            <v>　特  別  養  護  老  人  ホ  ー  ム</v>
          </cell>
          <cell r="C14">
            <v>2</v>
          </cell>
          <cell r="D14">
            <v>160</v>
          </cell>
          <cell r="E14">
            <v>0</v>
          </cell>
          <cell r="F14">
            <v>0</v>
          </cell>
          <cell r="G14">
            <v>2</v>
          </cell>
          <cell r="H14">
            <v>160</v>
          </cell>
          <cell r="I14">
            <v>87</v>
          </cell>
          <cell r="J14">
            <v>6042</v>
          </cell>
          <cell r="K14">
            <v>87</v>
          </cell>
          <cell r="L14">
            <v>6042</v>
          </cell>
          <cell r="M14">
            <v>0</v>
          </cell>
          <cell r="N14">
            <v>0</v>
          </cell>
        </row>
        <row r="15">
          <cell r="A15" t="str">
            <v>　軽    費    老    人    ホ    ー    ム</v>
          </cell>
          <cell r="C15">
            <v>1</v>
          </cell>
          <cell r="D15">
            <v>50</v>
          </cell>
          <cell r="E15">
            <v>0</v>
          </cell>
          <cell r="F15">
            <v>0</v>
          </cell>
          <cell r="G15">
            <v>1</v>
          </cell>
          <cell r="H15">
            <v>50</v>
          </cell>
          <cell r="I15">
            <v>43</v>
          </cell>
          <cell r="J15">
            <v>2310</v>
          </cell>
          <cell r="K15">
            <v>41</v>
          </cell>
          <cell r="L15">
            <v>2220</v>
          </cell>
          <cell r="M15">
            <v>0</v>
          </cell>
          <cell r="N15">
            <v>0</v>
          </cell>
        </row>
        <row r="16">
          <cell r="A16" t="str">
            <v>　老   人   福   祉   セ   ン   タ   ー</v>
          </cell>
          <cell r="C16">
            <v>19</v>
          </cell>
          <cell r="D16">
            <v>0</v>
          </cell>
          <cell r="E16">
            <v>0</v>
          </cell>
          <cell r="F16">
            <v>0</v>
          </cell>
          <cell r="G16">
            <v>19</v>
          </cell>
          <cell r="H16">
            <v>0</v>
          </cell>
          <cell r="I16">
            <v>4</v>
          </cell>
          <cell r="J16">
            <v>0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　老 人 福 祉 施 設 付 設 作 業 所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　老    人    休    養    ホ    ー    ム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　老  人   短   期   入   所   施  設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221</v>
          </cell>
          <cell r="K19">
            <v>3</v>
          </cell>
          <cell r="L19">
            <v>70</v>
          </cell>
          <cell r="M19">
            <v>0</v>
          </cell>
          <cell r="N19">
            <v>0</v>
          </cell>
        </row>
        <row r="20">
          <cell r="A20" t="str">
            <v>　デ  イ  サ ー ビ  ス  セ  ン  タ ー</v>
          </cell>
          <cell r="C20">
            <v>11</v>
          </cell>
          <cell r="D20">
            <v>0</v>
          </cell>
          <cell r="E20">
            <v>0</v>
          </cell>
          <cell r="F20">
            <v>0</v>
          </cell>
          <cell r="G20">
            <v>11</v>
          </cell>
          <cell r="H20">
            <v>0</v>
          </cell>
          <cell r="I20">
            <v>342</v>
          </cell>
          <cell r="J20">
            <v>0</v>
          </cell>
          <cell r="K20">
            <v>150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　地　域　包　括　支　援　セ　ン　タ　ー</v>
          </cell>
          <cell r="C21">
            <v>18</v>
          </cell>
          <cell r="D21">
            <v>0</v>
          </cell>
          <cell r="E21">
            <v>0</v>
          </cell>
          <cell r="F21">
            <v>0</v>
          </cell>
          <cell r="G21">
            <v>18</v>
          </cell>
          <cell r="H21">
            <v>0</v>
          </cell>
          <cell r="I21">
            <v>10</v>
          </cell>
          <cell r="J21">
            <v>0</v>
          </cell>
          <cell r="K21">
            <v>8</v>
          </cell>
          <cell r="L21">
            <v>0</v>
          </cell>
          <cell r="M21">
            <v>2</v>
          </cell>
          <cell r="N21">
            <v>0</v>
          </cell>
        </row>
        <row r="22">
          <cell r="A22" t="str">
            <v>　在  宅  介  護  支  援  セ  ン  タ  ー</v>
          </cell>
          <cell r="C22">
            <v>14</v>
          </cell>
          <cell r="D22">
            <v>0</v>
          </cell>
          <cell r="E22">
            <v>0</v>
          </cell>
          <cell r="F22">
            <v>0</v>
          </cell>
          <cell r="G22">
            <v>14</v>
          </cell>
          <cell r="H22">
            <v>0</v>
          </cell>
          <cell r="I22">
            <v>83</v>
          </cell>
          <cell r="J22">
            <v>0</v>
          </cell>
          <cell r="K22">
            <v>53</v>
          </cell>
          <cell r="L22">
            <v>0</v>
          </cell>
          <cell r="M22">
            <v>3</v>
          </cell>
          <cell r="N22">
            <v>0</v>
          </cell>
        </row>
        <row r="23">
          <cell r="A23" t="str">
            <v xml:space="preserve">  生活支援ハウス（高齢者生活福祉センター）</v>
          </cell>
          <cell r="C23">
            <v>8</v>
          </cell>
          <cell r="D23">
            <v>80</v>
          </cell>
          <cell r="E23">
            <v>0</v>
          </cell>
          <cell r="F23">
            <v>0</v>
          </cell>
          <cell r="G23">
            <v>8</v>
          </cell>
          <cell r="H23">
            <v>80</v>
          </cell>
          <cell r="I23">
            <v>10</v>
          </cell>
          <cell r="J23">
            <v>144</v>
          </cell>
          <cell r="K23">
            <v>7</v>
          </cell>
          <cell r="L23">
            <v>108</v>
          </cell>
          <cell r="M23">
            <v>0</v>
          </cell>
          <cell r="N23">
            <v>0</v>
          </cell>
        </row>
        <row r="24">
          <cell r="A24" t="str">
            <v>　介　護　老　人　保　健　施　設</v>
          </cell>
          <cell r="C24">
            <v>8</v>
          </cell>
          <cell r="D24">
            <v>520</v>
          </cell>
          <cell r="E24">
            <v>0</v>
          </cell>
          <cell r="F24">
            <v>0</v>
          </cell>
          <cell r="G24">
            <v>8</v>
          </cell>
          <cell r="H24">
            <v>520</v>
          </cell>
          <cell r="I24">
            <v>52</v>
          </cell>
          <cell r="J24">
            <v>3862</v>
          </cell>
          <cell r="K24">
            <v>4</v>
          </cell>
          <cell r="L24">
            <v>300</v>
          </cell>
          <cell r="M24">
            <v>1</v>
          </cell>
          <cell r="N24">
            <v>72</v>
          </cell>
        </row>
        <row r="25">
          <cell r="A25" t="str">
            <v>　介  護  療  養  型  医  療  施  設</v>
          </cell>
          <cell r="C25">
            <v>3</v>
          </cell>
          <cell r="D25">
            <v>77</v>
          </cell>
          <cell r="E25">
            <v>0</v>
          </cell>
          <cell r="F25">
            <v>0</v>
          </cell>
          <cell r="G25">
            <v>2</v>
          </cell>
          <cell r="H25">
            <v>68</v>
          </cell>
          <cell r="I25">
            <v>48</v>
          </cell>
          <cell r="J25">
            <v>3395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　（老 人） 訪 問 看 護 ス テ ー シ ョ ン</v>
          </cell>
          <cell r="C26">
            <v>5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0</v>
          </cell>
          <cell r="I26">
            <v>75</v>
          </cell>
          <cell r="J26">
            <v>0</v>
          </cell>
          <cell r="K26">
            <v>16</v>
          </cell>
          <cell r="L26">
            <v>0</v>
          </cell>
          <cell r="M26">
            <v>9</v>
          </cell>
          <cell r="N26">
            <v>0</v>
          </cell>
        </row>
        <row r="28">
          <cell r="A28" t="str">
            <v>障害福祉サービス事業所（日中活動事業）</v>
          </cell>
          <cell r="C28">
            <v>3</v>
          </cell>
          <cell r="D28">
            <v>50</v>
          </cell>
          <cell r="E28">
            <v>0</v>
          </cell>
          <cell r="F28">
            <v>0</v>
          </cell>
          <cell r="G28">
            <v>3</v>
          </cell>
          <cell r="H28">
            <v>50</v>
          </cell>
          <cell r="I28">
            <v>65</v>
          </cell>
          <cell r="J28">
            <v>1151</v>
          </cell>
          <cell r="K28">
            <v>39</v>
          </cell>
          <cell r="L28">
            <v>753</v>
          </cell>
          <cell r="M28">
            <v>0</v>
          </cell>
          <cell r="N28">
            <v>0</v>
          </cell>
        </row>
        <row r="30">
          <cell r="A30" t="str">
            <v>障害福祉サービス事業所（居宅支援事業）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71</v>
          </cell>
          <cell r="J30">
            <v>750</v>
          </cell>
          <cell r="K30">
            <v>51</v>
          </cell>
          <cell r="L30">
            <v>546</v>
          </cell>
          <cell r="M30">
            <v>0</v>
          </cell>
          <cell r="N30">
            <v>0</v>
          </cell>
        </row>
        <row r="32">
          <cell r="A32" t="str">
            <v>障   害   者   支   援   施   設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98</v>
          </cell>
          <cell r="K32">
            <v>2</v>
          </cell>
          <cell r="L32">
            <v>98</v>
          </cell>
          <cell r="M32">
            <v>0</v>
          </cell>
          <cell r="N32">
            <v>0</v>
          </cell>
        </row>
        <row r="34">
          <cell r="A34" t="str">
            <v>地   域   生   活   支   援   事   業</v>
          </cell>
          <cell r="C34">
            <v>33</v>
          </cell>
          <cell r="D34">
            <v>554</v>
          </cell>
          <cell r="E34">
            <v>0</v>
          </cell>
          <cell r="F34">
            <v>0</v>
          </cell>
          <cell r="G34">
            <v>33</v>
          </cell>
          <cell r="H34">
            <v>554</v>
          </cell>
          <cell r="I34">
            <v>5</v>
          </cell>
          <cell r="J34">
            <v>82</v>
          </cell>
          <cell r="K34">
            <v>3</v>
          </cell>
          <cell r="L34">
            <v>47</v>
          </cell>
          <cell r="M34">
            <v>0</v>
          </cell>
          <cell r="N34">
            <v>0</v>
          </cell>
        </row>
        <row r="36">
          <cell r="A36" t="str">
            <v>身 体 障 害 者 更 生 援 護 施 設</v>
          </cell>
          <cell r="C36">
            <v>7</v>
          </cell>
          <cell r="D36">
            <v>79</v>
          </cell>
          <cell r="E36">
            <v>4</v>
          </cell>
          <cell r="F36">
            <v>79</v>
          </cell>
          <cell r="G36">
            <v>3</v>
          </cell>
          <cell r="H36">
            <v>0</v>
          </cell>
          <cell r="I36">
            <v>21</v>
          </cell>
          <cell r="J36">
            <v>841</v>
          </cell>
          <cell r="K36">
            <v>21</v>
          </cell>
          <cell r="L36">
            <v>841</v>
          </cell>
          <cell r="M36">
            <v>0</v>
          </cell>
          <cell r="N36">
            <v>0</v>
          </cell>
        </row>
        <row r="37">
          <cell r="A37" t="str">
            <v>　身体障害者更生施設　肢体不自由者更生施設</v>
          </cell>
          <cell r="C37">
            <v>1</v>
          </cell>
          <cell r="D37">
            <v>37</v>
          </cell>
          <cell r="E37">
            <v>1</v>
          </cell>
          <cell r="F37">
            <v>37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　身  体  障  害  者  療  護  施  設</v>
          </cell>
          <cell r="C38">
            <v>1</v>
          </cell>
          <cell r="D38">
            <v>42</v>
          </cell>
          <cell r="E38">
            <v>1</v>
          </cell>
          <cell r="F38">
            <v>42</v>
          </cell>
          <cell r="G38">
            <v>0</v>
          </cell>
          <cell r="H38">
            <v>0</v>
          </cell>
          <cell r="I38">
            <v>8</v>
          </cell>
          <cell r="J38">
            <v>412</v>
          </cell>
          <cell r="K38">
            <v>8</v>
          </cell>
          <cell r="L38">
            <v>412</v>
          </cell>
          <cell r="M38">
            <v>0</v>
          </cell>
          <cell r="N38">
            <v>0</v>
          </cell>
        </row>
        <row r="39">
          <cell r="A39" t="str">
            <v>　身  体  障  害  者  授  産  施  設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12</v>
          </cell>
          <cell r="J39">
            <v>429</v>
          </cell>
          <cell r="K39">
            <v>12</v>
          </cell>
          <cell r="L39">
            <v>429</v>
          </cell>
          <cell r="M39">
            <v>0</v>
          </cell>
          <cell r="N39">
            <v>0</v>
          </cell>
        </row>
        <row r="40">
          <cell r="A40" t="str">
            <v>　身 体 障 害 者 福 祉 セ ン タ ー</v>
          </cell>
          <cell r="C40">
            <v>3</v>
          </cell>
          <cell r="D40">
            <v>0</v>
          </cell>
          <cell r="E40">
            <v>1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　点　　字　　図　　書　　館</v>
          </cell>
          <cell r="C41">
            <v>2</v>
          </cell>
          <cell r="D41">
            <v>0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　聴 覚 障 害 者 情 報 提 供 施 設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4">
          <cell r="A44" t="str">
            <v>知　的　障　害  者  援  護  施  設</v>
          </cell>
          <cell r="C44">
            <v>7</v>
          </cell>
          <cell r="D44">
            <v>285</v>
          </cell>
          <cell r="E44">
            <v>1</v>
          </cell>
          <cell r="F44">
            <v>60</v>
          </cell>
          <cell r="G44">
            <v>6</v>
          </cell>
          <cell r="H44">
            <v>225</v>
          </cell>
          <cell r="I44">
            <v>49</v>
          </cell>
          <cell r="J44">
            <v>2374</v>
          </cell>
          <cell r="K44">
            <v>49</v>
          </cell>
          <cell r="L44">
            <v>2374</v>
          </cell>
          <cell r="M44">
            <v>0</v>
          </cell>
          <cell r="N44">
            <v>0</v>
          </cell>
        </row>
        <row r="45">
          <cell r="A45" t="str">
            <v>　知　的　障　害  者  更  生  施  設</v>
          </cell>
          <cell r="C45">
            <v>5</v>
          </cell>
          <cell r="D45">
            <v>190</v>
          </cell>
          <cell r="E45">
            <v>1</v>
          </cell>
          <cell r="F45">
            <v>60</v>
          </cell>
          <cell r="G45">
            <v>4</v>
          </cell>
          <cell r="H45">
            <v>130</v>
          </cell>
          <cell r="I45">
            <v>29</v>
          </cell>
          <cell r="J45">
            <v>1567</v>
          </cell>
          <cell r="K45">
            <v>29</v>
          </cell>
          <cell r="L45">
            <v>1567</v>
          </cell>
          <cell r="M45">
            <v>0</v>
          </cell>
          <cell r="N45">
            <v>0</v>
          </cell>
        </row>
        <row r="46">
          <cell r="A46" t="str">
            <v>　知　的　障　害  者  授  産  施  設</v>
          </cell>
          <cell r="C46">
            <v>2</v>
          </cell>
          <cell r="D46">
            <v>95</v>
          </cell>
          <cell r="E46">
            <v>0</v>
          </cell>
          <cell r="F46">
            <v>0</v>
          </cell>
          <cell r="G46">
            <v>2</v>
          </cell>
          <cell r="H46">
            <v>95</v>
          </cell>
          <cell r="I46">
            <v>16</v>
          </cell>
          <cell r="J46">
            <v>734</v>
          </cell>
          <cell r="K46">
            <v>16</v>
          </cell>
          <cell r="L46">
            <v>734</v>
          </cell>
          <cell r="M46">
            <v>0</v>
          </cell>
          <cell r="N46">
            <v>0</v>
          </cell>
        </row>
        <row r="47">
          <cell r="A47" t="str">
            <v>　知的障害者小規模通所授産施設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13</v>
          </cell>
          <cell r="K47">
            <v>1</v>
          </cell>
          <cell r="L47">
            <v>13</v>
          </cell>
          <cell r="M47">
            <v>0</v>
          </cell>
          <cell r="N47">
            <v>0</v>
          </cell>
        </row>
        <row r="48">
          <cell r="A48" t="str">
            <v>　知　的　障　害　者　通　勤　寮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</v>
          </cell>
          <cell r="J48">
            <v>60</v>
          </cell>
          <cell r="K48">
            <v>3</v>
          </cell>
          <cell r="L48">
            <v>60</v>
          </cell>
          <cell r="M48">
            <v>0</v>
          </cell>
          <cell r="N48">
            <v>0</v>
          </cell>
        </row>
        <row r="50">
          <cell r="A50" t="str">
            <v>精 神 障 害 者 社 会 復 帰 施 設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379</v>
          </cell>
          <cell r="K50">
            <v>7</v>
          </cell>
          <cell r="L50">
            <v>148</v>
          </cell>
          <cell r="M50">
            <v>0</v>
          </cell>
          <cell r="N50">
            <v>0</v>
          </cell>
        </row>
        <row r="52">
          <cell r="A52" t="str">
            <v>保     護     施     設</v>
          </cell>
          <cell r="C52">
            <v>4</v>
          </cell>
          <cell r="D52">
            <v>220</v>
          </cell>
          <cell r="E52">
            <v>0</v>
          </cell>
          <cell r="F52">
            <v>0</v>
          </cell>
          <cell r="G52">
            <v>3</v>
          </cell>
          <cell r="H52">
            <v>170</v>
          </cell>
          <cell r="I52">
            <v>4</v>
          </cell>
          <cell r="J52">
            <v>593</v>
          </cell>
          <cell r="K52">
            <v>4</v>
          </cell>
          <cell r="L52">
            <v>593</v>
          </cell>
          <cell r="M52">
            <v>0</v>
          </cell>
          <cell r="N52">
            <v>0</v>
          </cell>
        </row>
        <row r="53">
          <cell r="A53" t="str">
            <v>　救         護         施         設</v>
          </cell>
          <cell r="C53">
            <v>3</v>
          </cell>
          <cell r="D53">
            <v>170</v>
          </cell>
          <cell r="E53">
            <v>0</v>
          </cell>
          <cell r="F53">
            <v>0</v>
          </cell>
          <cell r="G53">
            <v>2</v>
          </cell>
          <cell r="H53">
            <v>120</v>
          </cell>
          <cell r="I53">
            <v>3</v>
          </cell>
          <cell r="J53">
            <v>220</v>
          </cell>
          <cell r="K53">
            <v>3</v>
          </cell>
          <cell r="L53">
            <v>220</v>
          </cell>
          <cell r="M53">
            <v>0</v>
          </cell>
          <cell r="N53">
            <v>0</v>
          </cell>
        </row>
        <row r="54">
          <cell r="A54" t="str">
            <v>　医     療     保     護     施     設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373</v>
          </cell>
          <cell r="K54">
            <v>1</v>
          </cell>
          <cell r="L54">
            <v>373</v>
          </cell>
          <cell r="M54">
            <v>0</v>
          </cell>
          <cell r="N54">
            <v>0</v>
          </cell>
        </row>
        <row r="55">
          <cell r="A55" t="str">
            <v>　宿     所     提     供     施     設</v>
          </cell>
          <cell r="C55">
            <v>1</v>
          </cell>
          <cell r="D55">
            <v>50</v>
          </cell>
          <cell r="E55">
            <v>0</v>
          </cell>
          <cell r="F55">
            <v>0</v>
          </cell>
          <cell r="G55">
            <v>1</v>
          </cell>
          <cell r="H55">
            <v>50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児     童     福     祉     施     設</v>
          </cell>
          <cell r="C57">
            <v>287</v>
          </cell>
          <cell r="D57">
            <v>12052</v>
          </cell>
          <cell r="E57">
            <v>5</v>
          </cell>
          <cell r="F57">
            <v>340</v>
          </cell>
          <cell r="G57">
            <v>279</v>
          </cell>
          <cell r="H57">
            <v>11509</v>
          </cell>
          <cell r="I57">
            <v>202</v>
          </cell>
          <cell r="J57">
            <v>15804</v>
          </cell>
          <cell r="K57">
            <v>165</v>
          </cell>
          <cell r="L57">
            <v>13673</v>
          </cell>
          <cell r="M57">
            <v>1</v>
          </cell>
          <cell r="N57">
            <v>30</v>
          </cell>
        </row>
        <row r="58">
          <cell r="A58" t="str">
            <v>　乳               児              院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48</v>
          </cell>
          <cell r="K58">
            <v>1</v>
          </cell>
          <cell r="L58">
            <v>48</v>
          </cell>
          <cell r="M58">
            <v>0</v>
          </cell>
          <cell r="N58">
            <v>0</v>
          </cell>
        </row>
        <row r="59">
          <cell r="A59" t="str">
            <v>　児　　童　　養    護    施    設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10</v>
          </cell>
          <cell r="J59">
            <v>562</v>
          </cell>
          <cell r="K59">
            <v>10</v>
          </cell>
          <cell r="L59">
            <v>562</v>
          </cell>
          <cell r="M59">
            <v>0</v>
          </cell>
          <cell r="N59">
            <v>0</v>
          </cell>
        </row>
        <row r="60">
          <cell r="A60" t="str">
            <v>　情 緒 障 害 児 短 期 治 療 施 設</v>
          </cell>
          <cell r="C60">
            <v>1</v>
          </cell>
          <cell r="D60">
            <v>50</v>
          </cell>
          <cell r="E60">
            <v>1</v>
          </cell>
          <cell r="F60">
            <v>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　児 童 家 庭 支 援 セ ン タ ー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　知　　的　　障　　害    児    施    設</v>
          </cell>
          <cell r="C62">
            <v>1</v>
          </cell>
          <cell r="D62">
            <v>110</v>
          </cell>
          <cell r="E62">
            <v>1</v>
          </cell>
          <cell r="F62">
            <v>110</v>
          </cell>
          <cell r="G62">
            <v>0</v>
          </cell>
          <cell r="H62">
            <v>0</v>
          </cell>
          <cell r="I62">
            <v>2</v>
          </cell>
          <cell r="J62">
            <v>50</v>
          </cell>
          <cell r="K62">
            <v>2</v>
          </cell>
          <cell r="L62">
            <v>50</v>
          </cell>
          <cell r="M62">
            <v>0</v>
          </cell>
          <cell r="N62">
            <v>0</v>
          </cell>
        </row>
        <row r="63">
          <cell r="A63" t="str">
            <v xml:space="preserve">  知　的　障　害  児  通  園  施  設</v>
          </cell>
          <cell r="C63">
            <v>1</v>
          </cell>
          <cell r="D63">
            <v>30</v>
          </cell>
          <cell r="E63">
            <v>0</v>
          </cell>
          <cell r="F63">
            <v>0</v>
          </cell>
          <cell r="G63">
            <v>1</v>
          </cell>
          <cell r="H63">
            <v>30</v>
          </cell>
          <cell r="I63">
            <v>4</v>
          </cell>
          <cell r="J63">
            <v>120</v>
          </cell>
          <cell r="K63">
            <v>4</v>
          </cell>
          <cell r="L63">
            <v>120</v>
          </cell>
          <cell r="M63">
            <v>0</v>
          </cell>
          <cell r="N63">
            <v>0</v>
          </cell>
        </row>
        <row r="64">
          <cell r="A64" t="str">
            <v>　ろ  う  あ  児  施  設</v>
          </cell>
          <cell r="C64">
            <v>1</v>
          </cell>
          <cell r="D64">
            <v>40</v>
          </cell>
          <cell r="E64">
            <v>1</v>
          </cell>
          <cell r="F64">
            <v>40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　肢   体   不   自   由   児   施   設</v>
          </cell>
          <cell r="C65">
            <v>1</v>
          </cell>
          <cell r="D65">
            <v>50</v>
          </cell>
          <cell r="E65">
            <v>1</v>
          </cell>
          <cell r="F65">
            <v>50</v>
          </cell>
          <cell r="G65">
            <v>0</v>
          </cell>
          <cell r="H65">
            <v>0</v>
          </cell>
          <cell r="I65">
            <v>1</v>
          </cell>
          <cell r="J65">
            <v>22</v>
          </cell>
          <cell r="K65">
            <v>1</v>
          </cell>
          <cell r="L65">
            <v>22</v>
          </cell>
          <cell r="M65">
            <v>0</v>
          </cell>
          <cell r="N65">
            <v>0</v>
          </cell>
        </row>
        <row r="66">
          <cell r="A66" t="str">
            <v>　重  症  心  身  障  害  児  施  設</v>
          </cell>
          <cell r="C66">
            <v>2</v>
          </cell>
          <cell r="D66">
            <v>200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78</v>
          </cell>
          <cell r="K66">
            <v>1</v>
          </cell>
          <cell r="L66">
            <v>78</v>
          </cell>
          <cell r="M66">
            <v>0</v>
          </cell>
          <cell r="N66">
            <v>0</v>
          </cell>
        </row>
        <row r="67">
          <cell r="A67" t="str">
            <v>　児  童  自  立  支  援  施  設</v>
          </cell>
          <cell r="C67">
            <v>1</v>
          </cell>
          <cell r="D67">
            <v>90</v>
          </cell>
          <cell r="E67">
            <v>1</v>
          </cell>
          <cell r="F67">
            <v>90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　助      産      施       設</v>
          </cell>
          <cell r="C68">
            <v>3</v>
          </cell>
          <cell r="D68">
            <v>8</v>
          </cell>
          <cell r="E68">
            <v>0</v>
          </cell>
          <cell r="F68">
            <v>0</v>
          </cell>
          <cell r="G68">
            <v>2</v>
          </cell>
          <cell r="H68">
            <v>5</v>
          </cell>
          <cell r="I68">
            <v>3</v>
          </cell>
          <cell r="J68">
            <v>9</v>
          </cell>
          <cell r="K68">
            <v>1</v>
          </cell>
          <cell r="L68">
            <v>3</v>
          </cell>
          <cell r="M68">
            <v>0</v>
          </cell>
          <cell r="N68">
            <v>0</v>
          </cell>
        </row>
        <row r="69">
          <cell r="A69" t="str">
            <v>　母  子  生　活　支　援　施　設</v>
          </cell>
          <cell r="C69">
            <v>5</v>
          </cell>
          <cell r="D69">
            <v>34</v>
          </cell>
          <cell r="E69">
            <v>0</v>
          </cell>
          <cell r="F69">
            <v>0</v>
          </cell>
          <cell r="G69">
            <v>5</v>
          </cell>
          <cell r="H69">
            <v>34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　保          育          所</v>
          </cell>
          <cell r="C70">
            <v>141</v>
          </cell>
          <cell r="D70">
            <v>10860</v>
          </cell>
          <cell r="E70">
            <v>0</v>
          </cell>
          <cell r="F70">
            <v>0</v>
          </cell>
          <cell r="G70">
            <v>141</v>
          </cell>
          <cell r="H70">
            <v>10860</v>
          </cell>
          <cell r="I70">
            <v>174</v>
          </cell>
          <cell r="J70">
            <v>14915</v>
          </cell>
          <cell r="K70">
            <v>139</v>
          </cell>
          <cell r="L70">
            <v>12790</v>
          </cell>
          <cell r="M70">
            <v>1</v>
          </cell>
          <cell r="N70">
            <v>30</v>
          </cell>
        </row>
        <row r="71">
          <cell r="A71" t="str">
            <v>　へ    き    地    保    育    所</v>
          </cell>
          <cell r="C71">
            <v>12</v>
          </cell>
          <cell r="D71">
            <v>580</v>
          </cell>
          <cell r="E71">
            <v>0</v>
          </cell>
          <cell r="F71">
            <v>0</v>
          </cell>
          <cell r="G71">
            <v>12</v>
          </cell>
          <cell r="H71">
            <v>580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　児    童    厚    生    施    設</v>
          </cell>
          <cell r="C72">
            <v>118</v>
          </cell>
          <cell r="D72">
            <v>0</v>
          </cell>
          <cell r="E72">
            <v>0</v>
          </cell>
          <cell r="F72">
            <v>0</v>
          </cell>
          <cell r="G72">
            <v>118</v>
          </cell>
          <cell r="H72">
            <v>0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婦  人  保  護  施  設</v>
          </cell>
          <cell r="C74">
            <v>1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6">
          <cell r="A76" t="str">
            <v>母　子　福　祉　施　設</v>
          </cell>
          <cell r="C76">
            <v>1</v>
          </cell>
          <cell r="D76">
            <v>0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A78" t="str">
            <v>そ の 他 の 保 健 福 祉 施 設 等</v>
          </cell>
          <cell r="C78">
            <v>139</v>
          </cell>
          <cell r="D78">
            <v>2269</v>
          </cell>
          <cell r="E78">
            <v>7</v>
          </cell>
          <cell r="F78">
            <v>655</v>
          </cell>
          <cell r="G78">
            <v>128</v>
          </cell>
          <cell r="H78">
            <v>774</v>
          </cell>
          <cell r="I78">
            <v>73</v>
          </cell>
          <cell r="J78">
            <v>9239</v>
          </cell>
          <cell r="K78">
            <v>15</v>
          </cell>
          <cell r="L78">
            <v>834</v>
          </cell>
          <cell r="M78">
            <v>15</v>
          </cell>
          <cell r="N78">
            <v>1466</v>
          </cell>
        </row>
        <row r="79">
          <cell r="A79" t="str">
            <v>（内）無  料  低  額  診  療  施  設</v>
          </cell>
          <cell r="C79">
            <v>1</v>
          </cell>
          <cell r="D79">
            <v>275</v>
          </cell>
          <cell r="E79">
            <v>0</v>
          </cell>
          <cell r="F79">
            <v>0</v>
          </cell>
          <cell r="G79">
            <v>1</v>
          </cell>
          <cell r="H79">
            <v>275</v>
          </cell>
          <cell r="I79">
            <v>4</v>
          </cell>
          <cell r="J79">
            <v>825</v>
          </cell>
          <cell r="K79">
            <v>3</v>
          </cell>
          <cell r="L79">
            <v>825</v>
          </cell>
          <cell r="M79">
            <v>1</v>
          </cell>
          <cell r="N79">
            <v>0</v>
          </cell>
        </row>
        <row r="80">
          <cell r="A80" t="str">
            <v>（内）隣          保          館</v>
          </cell>
          <cell r="C80">
            <v>23</v>
          </cell>
          <cell r="D80">
            <v>0</v>
          </cell>
          <cell r="E80">
            <v>0</v>
          </cell>
          <cell r="F80">
            <v>0</v>
          </cell>
          <cell r="G80">
            <v>23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（内）福    祉    セ    ン    タ    ー</v>
          </cell>
          <cell r="C81">
            <v>9</v>
          </cell>
          <cell r="D81">
            <v>0</v>
          </cell>
          <cell r="E81">
            <v>0</v>
          </cell>
          <cell r="F81">
            <v>0</v>
          </cell>
          <cell r="G81">
            <v>9</v>
          </cell>
          <cell r="H81">
            <v>0</v>
          </cell>
          <cell r="I81">
            <v>7</v>
          </cell>
          <cell r="J81">
            <v>0</v>
          </cell>
          <cell r="K81">
            <v>7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（内）障 害 者 福 祉 作 業 所</v>
          </cell>
          <cell r="C82">
            <v>18</v>
          </cell>
          <cell r="D82">
            <v>247</v>
          </cell>
          <cell r="E82">
            <v>0</v>
          </cell>
          <cell r="F82">
            <v>0</v>
          </cell>
          <cell r="G82">
            <v>18</v>
          </cell>
          <cell r="H82">
            <v>247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（内）精 神 保 健 共 同 作 業 所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（内）心身障害児（者）デイ・ケアハウス</v>
          </cell>
          <cell r="C84">
            <v>17</v>
          </cell>
          <cell r="D84">
            <v>147</v>
          </cell>
          <cell r="E84">
            <v>0</v>
          </cell>
          <cell r="F84">
            <v>0</v>
          </cell>
          <cell r="G84">
            <v>17</v>
          </cell>
          <cell r="H84">
            <v>147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2" width="2.125" style="1" customWidth="1"/>
    <col min="3" max="3" width="30.125" style="1" customWidth="1"/>
    <col min="4" max="5" width="4.125" style="1" customWidth="1"/>
    <col min="6" max="6" width="8.125" style="1" customWidth="1"/>
    <col min="7" max="7" width="8.625" style="1" customWidth="1"/>
    <col min="8" max="8" width="6.625" style="1" customWidth="1"/>
    <col min="9" max="9" width="8.625" style="1" customWidth="1"/>
    <col min="10" max="10" width="6.625" style="1" customWidth="1"/>
    <col min="11" max="11" width="8.625" style="1" customWidth="1"/>
    <col min="12" max="12" width="8.125" style="1" customWidth="1"/>
    <col min="13" max="13" width="8.625" style="1" customWidth="1"/>
    <col min="14" max="14" width="7.5" style="1" customWidth="1"/>
    <col min="15" max="15" width="8.625" style="1" customWidth="1"/>
    <col min="16" max="16" width="6.625" style="1" customWidth="1"/>
    <col min="17" max="17" width="8.625" style="1" customWidth="1"/>
    <col min="18" max="16384" width="9" style="1"/>
  </cols>
  <sheetData>
    <row r="1" spans="1:17" ht="17.25" x14ac:dyDescent="0.2"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thickBot="1" x14ac:dyDescent="0.25">
      <c r="C2" s="2"/>
      <c r="D2" s="2"/>
      <c r="E2" s="2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6" t="s">
        <v>1</v>
      </c>
    </row>
    <row r="3" spans="1:17" ht="14.25" thickTop="1" x14ac:dyDescent="0.15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9"/>
      <c r="M3" s="7"/>
      <c r="N3" s="7"/>
      <c r="O3" s="7"/>
      <c r="P3" s="7"/>
      <c r="Q3" s="7"/>
    </row>
    <row r="4" spans="1:17" x14ac:dyDescent="0.15">
      <c r="A4" s="10" t="s">
        <v>2</v>
      </c>
      <c r="B4" s="10" t="s">
        <v>3</v>
      </c>
      <c r="C4" s="10" t="s">
        <v>4</v>
      </c>
      <c r="D4" s="11"/>
      <c r="E4" s="12"/>
      <c r="F4" s="13" t="s">
        <v>5</v>
      </c>
      <c r="G4" s="13"/>
      <c r="H4" s="14" t="s">
        <v>6</v>
      </c>
      <c r="I4" s="15"/>
      <c r="J4" s="16" t="s">
        <v>7</v>
      </c>
      <c r="K4" s="16"/>
      <c r="L4" s="17" t="s">
        <v>8</v>
      </c>
      <c r="M4" s="13"/>
      <c r="N4" s="18" t="s">
        <v>9</v>
      </c>
      <c r="O4" s="19"/>
      <c r="P4" s="20" t="s">
        <v>10</v>
      </c>
      <c r="Q4" s="20"/>
    </row>
    <row r="5" spans="1:17" x14ac:dyDescent="0.15">
      <c r="A5" s="10"/>
      <c r="B5" s="10"/>
      <c r="C5" s="10"/>
      <c r="D5" s="11"/>
      <c r="E5" s="12"/>
      <c r="F5" s="21"/>
      <c r="G5" s="21"/>
      <c r="H5" s="22" t="s">
        <v>11</v>
      </c>
      <c r="I5" s="23"/>
      <c r="J5" s="24" t="s">
        <v>12</v>
      </c>
      <c r="K5" s="24"/>
      <c r="L5" s="25"/>
      <c r="M5" s="21"/>
      <c r="N5" s="22" t="s">
        <v>13</v>
      </c>
      <c r="O5" s="23"/>
      <c r="P5" s="24" t="s">
        <v>14</v>
      </c>
      <c r="Q5" s="24"/>
    </row>
    <row r="6" spans="1:17" x14ac:dyDescent="0.15">
      <c r="A6" s="26"/>
      <c r="B6" s="26"/>
      <c r="C6" s="26"/>
      <c r="D6" s="26"/>
      <c r="E6" s="27"/>
      <c r="F6" s="28" t="s">
        <v>15</v>
      </c>
      <c r="G6" s="29" t="s">
        <v>16</v>
      </c>
      <c r="H6" s="29" t="s">
        <v>15</v>
      </c>
      <c r="I6" s="29" t="s">
        <v>16</v>
      </c>
      <c r="J6" s="29" t="s">
        <v>15</v>
      </c>
      <c r="K6" s="29" t="s">
        <v>16</v>
      </c>
      <c r="L6" s="29" t="s">
        <v>15</v>
      </c>
      <c r="M6" s="29" t="s">
        <v>16</v>
      </c>
      <c r="N6" s="29" t="s">
        <v>15</v>
      </c>
      <c r="O6" s="29" t="s">
        <v>16</v>
      </c>
      <c r="P6" s="29" t="s">
        <v>15</v>
      </c>
      <c r="Q6" s="30" t="s">
        <v>16</v>
      </c>
    </row>
    <row r="7" spans="1:17" x14ac:dyDescent="0.15">
      <c r="A7" s="31"/>
      <c r="B7" s="31"/>
      <c r="C7" s="31"/>
      <c r="D7" s="3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s="38" customFormat="1" x14ac:dyDescent="0.15">
      <c r="A8" s="34" t="s">
        <v>17</v>
      </c>
      <c r="B8" s="34"/>
      <c r="C8" s="34"/>
      <c r="D8" s="35"/>
      <c r="E8" s="36"/>
      <c r="F8" s="37">
        <f>F10+F27+F41+F43+F45+F47+F49+F53+F70+F72+F74</f>
        <v>391</v>
      </c>
      <c r="G8" s="37">
        <f t="shared" ref="G8:Q8" si="0">G10+G27+G41+G43+G45+G47+G49+G53+G70+G72+G74</f>
        <v>14077</v>
      </c>
      <c r="H8" s="37">
        <f t="shared" si="0"/>
        <v>10</v>
      </c>
      <c r="I8" s="37">
        <f t="shared" si="0"/>
        <v>535</v>
      </c>
      <c r="J8" s="37">
        <f t="shared" si="0"/>
        <v>363</v>
      </c>
      <c r="K8" s="37">
        <f t="shared" si="0"/>
        <v>11735</v>
      </c>
      <c r="L8" s="37">
        <f>L10+L27+L41+L43+L45+L47+L49+L53+L70+L72+L74</f>
        <v>2552</v>
      </c>
      <c r="M8" s="37">
        <f t="shared" si="0"/>
        <v>68009</v>
      </c>
      <c r="N8" s="37">
        <f t="shared" si="0"/>
        <v>1137</v>
      </c>
      <c r="O8" s="37">
        <f t="shared" si="0"/>
        <v>39451</v>
      </c>
      <c r="P8" s="37">
        <f t="shared" si="0"/>
        <v>37</v>
      </c>
      <c r="Q8" s="37">
        <f t="shared" si="0"/>
        <v>1573</v>
      </c>
    </row>
    <row r="9" spans="1:17" x14ac:dyDescent="0.15">
      <c r="A9" s="39"/>
      <c r="B9" s="39"/>
      <c r="C9" s="39"/>
      <c r="D9" s="39"/>
      <c r="E9" s="32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x14ac:dyDescent="0.15">
      <c r="A10" s="41" t="s">
        <v>18</v>
      </c>
      <c r="B10" s="41"/>
      <c r="C10" s="41"/>
      <c r="D10" s="41"/>
      <c r="E10" s="42"/>
      <c r="F10" s="40">
        <f>SUM(F11:F25)</f>
        <v>75</v>
      </c>
      <c r="G10" s="40">
        <f>SUM(G11:G25)</f>
        <v>1430</v>
      </c>
      <c r="H10" s="40">
        <f t="shared" ref="H10:Q10" si="1">SUM(H11:H25)</f>
        <v>0</v>
      </c>
      <c r="I10" s="40">
        <f t="shared" si="1"/>
        <v>0</v>
      </c>
      <c r="J10" s="40">
        <f t="shared" si="1"/>
        <v>72</v>
      </c>
      <c r="K10" s="40">
        <f t="shared" si="1"/>
        <v>1160</v>
      </c>
      <c r="L10" s="40">
        <f t="shared" si="1"/>
        <v>1337</v>
      </c>
      <c r="M10" s="40">
        <f t="shared" si="1"/>
        <v>18039</v>
      </c>
      <c r="N10" s="40">
        <f t="shared" si="1"/>
        <v>505</v>
      </c>
      <c r="O10" s="40">
        <f t="shared" si="1"/>
        <v>11805</v>
      </c>
      <c r="P10" s="40">
        <f t="shared" si="1"/>
        <v>16</v>
      </c>
      <c r="Q10" s="40">
        <f t="shared" si="1"/>
        <v>72</v>
      </c>
    </row>
    <row r="11" spans="1:17" x14ac:dyDescent="0.15">
      <c r="A11" s="21" t="s">
        <v>19</v>
      </c>
      <c r="B11" s="41" t="s">
        <v>20</v>
      </c>
      <c r="C11" s="41"/>
      <c r="D11" s="41"/>
      <c r="E11" s="42"/>
      <c r="F11" s="40">
        <v>9</v>
      </c>
      <c r="G11" s="40">
        <v>700</v>
      </c>
      <c r="H11" s="40">
        <v>0</v>
      </c>
      <c r="I11" s="40">
        <v>0</v>
      </c>
      <c r="J11" s="40">
        <v>6</v>
      </c>
      <c r="K11" s="40">
        <v>430</v>
      </c>
      <c r="L11" s="40">
        <v>13</v>
      </c>
      <c r="M11" s="40">
        <v>690</v>
      </c>
      <c r="N11" s="40">
        <v>13</v>
      </c>
      <c r="O11" s="40">
        <v>690</v>
      </c>
      <c r="P11" s="40">
        <v>0</v>
      </c>
      <c r="Q11" s="40">
        <v>0</v>
      </c>
    </row>
    <row r="12" spans="1:17" x14ac:dyDescent="0.15">
      <c r="A12" s="21" t="s">
        <v>19</v>
      </c>
      <c r="B12" s="41" t="s">
        <v>21</v>
      </c>
      <c r="C12" s="41"/>
      <c r="D12" s="41"/>
      <c r="E12" s="42"/>
      <c r="F12" s="40">
        <v>1</v>
      </c>
      <c r="G12" s="40">
        <v>130</v>
      </c>
      <c r="H12" s="40">
        <v>0</v>
      </c>
      <c r="I12" s="40">
        <v>0</v>
      </c>
      <c r="J12" s="40">
        <v>1</v>
      </c>
      <c r="K12" s="40">
        <v>130</v>
      </c>
      <c r="L12" s="40">
        <v>162</v>
      </c>
      <c r="M12" s="40">
        <v>7968</v>
      </c>
      <c r="N12" s="40">
        <v>162</v>
      </c>
      <c r="O12" s="40">
        <v>7968</v>
      </c>
      <c r="P12" s="40">
        <v>0</v>
      </c>
      <c r="Q12" s="40">
        <v>0</v>
      </c>
    </row>
    <row r="13" spans="1:17" x14ac:dyDescent="0.15">
      <c r="A13" s="21" t="s">
        <v>19</v>
      </c>
      <c r="B13" s="41" t="s">
        <v>22</v>
      </c>
      <c r="C13" s="41"/>
      <c r="D13" s="41"/>
      <c r="E13" s="42"/>
      <c r="F13" s="40">
        <v>1</v>
      </c>
      <c r="G13" s="40">
        <v>50</v>
      </c>
      <c r="H13" s="40">
        <v>0</v>
      </c>
      <c r="I13" s="40">
        <v>0</v>
      </c>
      <c r="J13" s="40">
        <v>1</v>
      </c>
      <c r="K13" s="40">
        <v>50</v>
      </c>
      <c r="L13" s="40">
        <v>45</v>
      </c>
      <c r="M13" s="40">
        <v>2437</v>
      </c>
      <c r="N13" s="40">
        <v>44</v>
      </c>
      <c r="O13" s="40">
        <v>2397</v>
      </c>
      <c r="P13" s="40">
        <v>0</v>
      </c>
      <c r="Q13" s="40">
        <v>0</v>
      </c>
    </row>
    <row r="14" spans="1:17" x14ac:dyDescent="0.15">
      <c r="A14" s="21" t="s">
        <v>19</v>
      </c>
      <c r="B14" s="41" t="s">
        <v>23</v>
      </c>
      <c r="C14" s="41"/>
      <c r="D14" s="41"/>
      <c r="E14" s="42"/>
      <c r="F14" s="40">
        <v>15</v>
      </c>
      <c r="G14" s="40">
        <v>0</v>
      </c>
      <c r="H14" s="40">
        <v>0</v>
      </c>
      <c r="I14" s="40">
        <v>0</v>
      </c>
      <c r="J14" s="40">
        <v>15</v>
      </c>
      <c r="K14" s="40">
        <v>0</v>
      </c>
      <c r="L14" s="40">
        <v>3</v>
      </c>
      <c r="M14" s="40">
        <v>0</v>
      </c>
      <c r="N14" s="40">
        <v>3</v>
      </c>
      <c r="O14" s="40">
        <v>0</v>
      </c>
      <c r="P14" s="40">
        <v>0</v>
      </c>
      <c r="Q14" s="40">
        <v>0</v>
      </c>
    </row>
    <row r="15" spans="1:17" x14ac:dyDescent="0.15">
      <c r="A15" s="43" t="s">
        <v>19</v>
      </c>
      <c r="B15" s="44" t="s">
        <v>24</v>
      </c>
      <c r="C15" s="44"/>
      <c r="D15" s="44"/>
      <c r="E15" s="45"/>
      <c r="F15" s="40">
        <v>1</v>
      </c>
      <c r="G15" s="40">
        <v>0</v>
      </c>
      <c r="H15" s="40">
        <v>0</v>
      </c>
      <c r="I15" s="40">
        <v>0</v>
      </c>
      <c r="J15" s="40">
        <v>1</v>
      </c>
      <c r="K15" s="40">
        <v>0</v>
      </c>
      <c r="L15" s="40">
        <v>1</v>
      </c>
      <c r="M15" s="40">
        <v>0</v>
      </c>
      <c r="N15" s="40">
        <v>1</v>
      </c>
      <c r="O15" s="40">
        <v>0</v>
      </c>
      <c r="P15" s="40">
        <v>0</v>
      </c>
      <c r="Q15" s="40">
        <v>0</v>
      </c>
    </row>
    <row r="16" spans="1:17" x14ac:dyDescent="0.15">
      <c r="A16" s="21" t="s">
        <v>19</v>
      </c>
      <c r="B16" s="41" t="s">
        <v>25</v>
      </c>
      <c r="C16" s="41"/>
      <c r="D16" s="41"/>
      <c r="E16" s="42"/>
      <c r="F16" s="40">
        <v>1</v>
      </c>
      <c r="G16" s="40">
        <v>0</v>
      </c>
      <c r="H16" s="40">
        <v>0</v>
      </c>
      <c r="I16" s="40">
        <v>0</v>
      </c>
      <c r="J16" s="40">
        <v>1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</row>
    <row r="17" spans="1:17" x14ac:dyDescent="0.15">
      <c r="A17" s="21" t="s">
        <v>19</v>
      </c>
      <c r="B17" s="41" t="s">
        <v>26</v>
      </c>
      <c r="C17" s="41"/>
      <c r="D17" s="41"/>
      <c r="E17" s="42"/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22</v>
      </c>
      <c r="M17" s="40">
        <v>497</v>
      </c>
      <c r="N17" s="40">
        <v>12</v>
      </c>
      <c r="O17" s="40">
        <v>312</v>
      </c>
      <c r="P17" s="40">
        <v>0</v>
      </c>
      <c r="Q17" s="40">
        <v>0</v>
      </c>
    </row>
    <row r="18" spans="1:17" x14ac:dyDescent="0.15">
      <c r="A18" s="21" t="s">
        <v>19</v>
      </c>
      <c r="B18" s="41" t="s">
        <v>27</v>
      </c>
      <c r="C18" s="41"/>
      <c r="D18" s="41"/>
      <c r="E18" s="42"/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771</v>
      </c>
      <c r="M18" s="40">
        <v>0</v>
      </c>
      <c r="N18" s="40">
        <v>191</v>
      </c>
      <c r="O18" s="40">
        <v>0</v>
      </c>
      <c r="P18" s="40">
        <v>0</v>
      </c>
      <c r="Q18" s="40">
        <v>0</v>
      </c>
    </row>
    <row r="19" spans="1:17" x14ac:dyDescent="0.15">
      <c r="A19" s="21" t="s">
        <v>19</v>
      </c>
      <c r="B19" s="41" t="s">
        <v>28</v>
      </c>
      <c r="C19" s="41"/>
      <c r="D19" s="41"/>
      <c r="E19" s="42"/>
      <c r="F19" s="40">
        <v>16</v>
      </c>
      <c r="G19" s="40">
        <v>0</v>
      </c>
      <c r="H19" s="40">
        <v>0</v>
      </c>
      <c r="I19" s="40">
        <v>0</v>
      </c>
      <c r="J19" s="40">
        <v>16</v>
      </c>
      <c r="K19" s="40">
        <v>0</v>
      </c>
      <c r="L19" s="40">
        <v>44</v>
      </c>
      <c r="M19" s="40">
        <v>0</v>
      </c>
      <c r="N19" s="40">
        <v>34</v>
      </c>
      <c r="O19" s="40">
        <v>0</v>
      </c>
      <c r="P19" s="40">
        <v>2</v>
      </c>
      <c r="Q19" s="40">
        <v>0</v>
      </c>
    </row>
    <row r="20" spans="1:17" x14ac:dyDescent="0.15">
      <c r="A20" s="21" t="s">
        <v>19</v>
      </c>
      <c r="B20" s="41" t="s">
        <v>29</v>
      </c>
      <c r="C20" s="41"/>
      <c r="D20" s="41"/>
      <c r="E20" s="42"/>
      <c r="F20" s="40">
        <v>10</v>
      </c>
      <c r="G20" s="40">
        <v>0</v>
      </c>
      <c r="H20" s="40">
        <v>0</v>
      </c>
      <c r="I20" s="40">
        <v>0</v>
      </c>
      <c r="J20" s="40">
        <v>10</v>
      </c>
      <c r="K20" s="40">
        <v>0</v>
      </c>
      <c r="L20" s="40">
        <v>30</v>
      </c>
      <c r="M20" s="40">
        <v>0</v>
      </c>
      <c r="N20" s="40">
        <v>20</v>
      </c>
      <c r="O20" s="40">
        <v>0</v>
      </c>
      <c r="P20" s="40">
        <v>1</v>
      </c>
      <c r="Q20" s="40">
        <v>0</v>
      </c>
    </row>
    <row r="21" spans="1:17" x14ac:dyDescent="0.15">
      <c r="A21" s="21" t="s">
        <v>19</v>
      </c>
      <c r="B21" s="41" t="s">
        <v>30</v>
      </c>
      <c r="C21" s="41"/>
      <c r="D21" s="41"/>
      <c r="E21" s="42"/>
      <c r="F21" s="40">
        <v>11</v>
      </c>
      <c r="G21" s="40">
        <v>104</v>
      </c>
      <c r="H21" s="40">
        <v>0</v>
      </c>
      <c r="I21" s="40">
        <v>0</v>
      </c>
      <c r="J21" s="40">
        <v>11</v>
      </c>
      <c r="K21" s="40">
        <v>104</v>
      </c>
      <c r="L21" s="40">
        <v>10</v>
      </c>
      <c r="M21" s="40">
        <v>144</v>
      </c>
      <c r="N21" s="40">
        <v>7</v>
      </c>
      <c r="O21" s="40">
        <v>108</v>
      </c>
      <c r="P21" s="40">
        <v>0</v>
      </c>
      <c r="Q21" s="40">
        <v>0</v>
      </c>
    </row>
    <row r="22" spans="1:17" x14ac:dyDescent="0.15">
      <c r="A22" s="21" t="s">
        <v>19</v>
      </c>
      <c r="B22" s="41" t="s">
        <v>31</v>
      </c>
      <c r="C22" s="41"/>
      <c r="D22" s="41"/>
      <c r="E22" s="42"/>
      <c r="F22" s="40">
        <v>7</v>
      </c>
      <c r="G22" s="40">
        <v>440</v>
      </c>
      <c r="H22" s="40">
        <v>0</v>
      </c>
      <c r="I22" s="40">
        <v>0</v>
      </c>
      <c r="J22" s="40">
        <v>7</v>
      </c>
      <c r="K22" s="40">
        <v>440</v>
      </c>
      <c r="L22" s="40">
        <v>59</v>
      </c>
      <c r="M22" s="40">
        <v>4447</v>
      </c>
      <c r="N22" s="40">
        <v>4</v>
      </c>
      <c r="O22" s="40">
        <v>330</v>
      </c>
      <c r="P22" s="40">
        <v>1</v>
      </c>
      <c r="Q22" s="40">
        <v>72</v>
      </c>
    </row>
    <row r="23" spans="1:17" x14ac:dyDescent="0.15">
      <c r="A23" s="21" t="s">
        <v>19</v>
      </c>
      <c r="B23" s="41" t="s">
        <v>32</v>
      </c>
      <c r="C23" s="41"/>
      <c r="D23" s="41"/>
      <c r="E23" s="42"/>
      <c r="F23" s="40">
        <v>1</v>
      </c>
      <c r="G23" s="40">
        <v>6</v>
      </c>
      <c r="H23" s="40">
        <v>0</v>
      </c>
      <c r="I23" s="40">
        <v>0</v>
      </c>
      <c r="J23" s="40">
        <v>1</v>
      </c>
      <c r="K23" s="40">
        <v>6</v>
      </c>
      <c r="L23" s="40">
        <v>8</v>
      </c>
      <c r="M23" s="40">
        <v>178</v>
      </c>
      <c r="N23" s="40">
        <v>0</v>
      </c>
      <c r="O23" s="40">
        <v>0</v>
      </c>
      <c r="P23" s="40">
        <v>0</v>
      </c>
      <c r="Q23" s="40">
        <v>0</v>
      </c>
    </row>
    <row r="24" spans="1:17" x14ac:dyDescent="0.15">
      <c r="A24" s="21" t="s">
        <v>19</v>
      </c>
      <c r="B24" s="41" t="s">
        <v>33</v>
      </c>
      <c r="C24" s="41"/>
      <c r="D24" s="41"/>
      <c r="E24" s="42"/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22</v>
      </c>
      <c r="M24" s="40">
        <v>1678</v>
      </c>
      <c r="N24" s="40">
        <v>0</v>
      </c>
      <c r="O24" s="40">
        <v>0</v>
      </c>
      <c r="P24" s="40">
        <v>0</v>
      </c>
      <c r="Q24" s="40">
        <v>0</v>
      </c>
    </row>
    <row r="25" spans="1:17" x14ac:dyDescent="0.15">
      <c r="A25" s="21" t="s">
        <v>19</v>
      </c>
      <c r="B25" s="41" t="s">
        <v>34</v>
      </c>
      <c r="C25" s="41"/>
      <c r="D25" s="41"/>
      <c r="E25" s="42"/>
      <c r="F25" s="40">
        <v>2</v>
      </c>
      <c r="G25" s="40">
        <v>0</v>
      </c>
      <c r="H25" s="40">
        <v>0</v>
      </c>
      <c r="I25" s="40">
        <v>0</v>
      </c>
      <c r="J25" s="40">
        <v>2</v>
      </c>
      <c r="K25" s="40">
        <v>0</v>
      </c>
      <c r="L25" s="40">
        <v>147</v>
      </c>
      <c r="M25" s="40">
        <v>0</v>
      </c>
      <c r="N25" s="40">
        <v>14</v>
      </c>
      <c r="O25" s="40">
        <v>0</v>
      </c>
      <c r="P25" s="40">
        <v>12</v>
      </c>
      <c r="Q25" s="40">
        <v>0</v>
      </c>
    </row>
    <row r="26" spans="1:17" x14ac:dyDescent="0.15">
      <c r="A26" s="21" t="s">
        <v>19</v>
      </c>
      <c r="B26" s="21" t="s">
        <v>19</v>
      </c>
      <c r="C26" s="21"/>
      <c r="D26" s="21"/>
      <c r="E26" s="4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25" x14ac:dyDescent="0.15">
      <c r="A27" s="41" t="s">
        <v>35</v>
      </c>
      <c r="B27" s="41"/>
      <c r="C27" s="41"/>
      <c r="D27" s="41"/>
      <c r="E27" s="42"/>
      <c r="F27" s="46">
        <f>F28+F29+F30+F33+F34+F39</f>
        <v>19</v>
      </c>
      <c r="G27" s="46">
        <f>G28+G29+G30+G33+G34+G39</f>
        <v>625</v>
      </c>
      <c r="H27" s="46">
        <f t="shared" ref="H27:O27" si="2">H28+H29+H30+H33+H34+H39</f>
        <v>0</v>
      </c>
      <c r="I27" s="46">
        <f t="shared" si="2"/>
        <v>0</v>
      </c>
      <c r="J27" s="46">
        <f t="shared" si="2"/>
        <v>16</v>
      </c>
      <c r="K27" s="46">
        <f t="shared" si="2"/>
        <v>420</v>
      </c>
      <c r="L27" s="46">
        <f>L28+L29+L30+L33+L34+L39+L37+L38</f>
        <v>468</v>
      </c>
      <c r="M27" s="46">
        <f t="shared" si="2"/>
        <v>10046</v>
      </c>
      <c r="N27" s="46">
        <f>N28+N29+N30+N33+N34+N39+N37+N38</f>
        <v>257</v>
      </c>
      <c r="O27" s="46">
        <f t="shared" si="2"/>
        <v>6649</v>
      </c>
      <c r="P27" s="46">
        <f>P28+P29+P30+P33+P34+P39</f>
        <v>0</v>
      </c>
      <c r="Q27" s="46">
        <f>Q28+Q29+Q30+Q33+Q34+Q39</f>
        <v>0</v>
      </c>
    </row>
    <row r="28" spans="1:17" x14ac:dyDescent="0.15">
      <c r="A28" s="47" t="s">
        <v>19</v>
      </c>
      <c r="B28" s="44" t="s">
        <v>36</v>
      </c>
      <c r="C28" s="44"/>
      <c r="D28" s="44"/>
      <c r="E28" s="45"/>
      <c r="F28" s="40">
        <v>2</v>
      </c>
      <c r="G28" s="40">
        <v>200</v>
      </c>
      <c r="H28" s="40">
        <v>0</v>
      </c>
      <c r="I28" s="40">
        <v>0</v>
      </c>
      <c r="J28" s="40">
        <v>0</v>
      </c>
      <c r="K28" s="40">
        <v>0</v>
      </c>
      <c r="L28" s="40">
        <v>1</v>
      </c>
      <c r="M28" s="40">
        <v>100</v>
      </c>
      <c r="N28" s="40">
        <v>1</v>
      </c>
      <c r="O28" s="40">
        <v>100</v>
      </c>
      <c r="P28" s="40">
        <v>0</v>
      </c>
      <c r="Q28" s="40">
        <v>0</v>
      </c>
    </row>
    <row r="29" spans="1:17" x14ac:dyDescent="0.15">
      <c r="A29" s="47" t="s">
        <v>19</v>
      </c>
      <c r="B29" s="44" t="s">
        <v>37</v>
      </c>
      <c r="C29" s="44"/>
      <c r="D29" s="44"/>
      <c r="E29" s="45"/>
      <c r="F29" s="40">
        <v>9</v>
      </c>
      <c r="G29" s="40">
        <v>257</v>
      </c>
      <c r="H29" s="40">
        <v>0</v>
      </c>
      <c r="I29" s="40">
        <v>0</v>
      </c>
      <c r="J29" s="40">
        <v>8</v>
      </c>
      <c r="K29" s="40">
        <v>252</v>
      </c>
      <c r="L29" s="40">
        <v>139</v>
      </c>
      <c r="M29" s="40">
        <v>4317</v>
      </c>
      <c r="N29" s="40">
        <v>89</v>
      </c>
      <c r="O29" s="40">
        <v>3402</v>
      </c>
      <c r="P29" s="40">
        <v>0</v>
      </c>
      <c r="Q29" s="40">
        <v>0</v>
      </c>
    </row>
    <row r="30" spans="1:17" x14ac:dyDescent="0.15">
      <c r="A30" s="47" t="s">
        <v>19</v>
      </c>
      <c r="B30" s="44" t="s">
        <v>38</v>
      </c>
      <c r="C30" s="44"/>
      <c r="D30" s="44"/>
      <c r="E30" s="45"/>
      <c r="F30" s="40">
        <f t="shared" ref="F30:Q30" si="3">F31+F32</f>
        <v>0</v>
      </c>
      <c r="G30" s="40">
        <f t="shared" si="3"/>
        <v>0</v>
      </c>
      <c r="H30" s="40">
        <f t="shared" si="3"/>
        <v>0</v>
      </c>
      <c r="I30" s="40">
        <f t="shared" si="3"/>
        <v>0</v>
      </c>
      <c r="J30" s="40">
        <f t="shared" si="3"/>
        <v>0</v>
      </c>
      <c r="K30" s="40">
        <f t="shared" si="3"/>
        <v>0</v>
      </c>
      <c r="L30" s="40">
        <f t="shared" si="3"/>
        <v>13</v>
      </c>
      <c r="M30" s="40">
        <f t="shared" si="3"/>
        <v>172</v>
      </c>
      <c r="N30" s="40">
        <f t="shared" si="3"/>
        <v>6</v>
      </c>
      <c r="O30" s="40">
        <f t="shared" si="3"/>
        <v>52</v>
      </c>
      <c r="P30" s="40">
        <f t="shared" si="3"/>
        <v>0</v>
      </c>
      <c r="Q30" s="40">
        <f t="shared" si="3"/>
        <v>0</v>
      </c>
    </row>
    <row r="31" spans="1:17" x14ac:dyDescent="0.15">
      <c r="A31" s="47" t="s">
        <v>19</v>
      </c>
      <c r="B31" s="47" t="s">
        <v>19</v>
      </c>
      <c r="C31" s="44" t="s">
        <v>39</v>
      </c>
      <c r="D31" s="44"/>
      <c r="E31" s="45"/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1</v>
      </c>
      <c r="M31" s="40">
        <v>20</v>
      </c>
      <c r="N31" s="40">
        <v>0</v>
      </c>
      <c r="O31" s="40">
        <v>0</v>
      </c>
      <c r="P31" s="40">
        <v>0</v>
      </c>
      <c r="Q31" s="40">
        <v>0</v>
      </c>
    </row>
    <row r="32" spans="1:17" x14ac:dyDescent="0.15">
      <c r="A32" s="47" t="s">
        <v>19</v>
      </c>
      <c r="B32" s="47" t="s">
        <v>19</v>
      </c>
      <c r="C32" s="44" t="s">
        <v>40</v>
      </c>
      <c r="D32" s="44"/>
      <c r="E32" s="45"/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12</v>
      </c>
      <c r="M32" s="40">
        <v>152</v>
      </c>
      <c r="N32" s="40">
        <v>6</v>
      </c>
      <c r="O32" s="40">
        <v>52</v>
      </c>
      <c r="P32" s="40">
        <v>0</v>
      </c>
      <c r="Q32" s="40">
        <v>0</v>
      </c>
    </row>
    <row r="33" spans="1:17" x14ac:dyDescent="0.15">
      <c r="A33" s="47" t="s">
        <v>19</v>
      </c>
      <c r="B33" s="44" t="s">
        <v>41</v>
      </c>
      <c r="C33" s="44"/>
      <c r="D33" s="44"/>
      <c r="E33" s="45"/>
      <c r="F33" s="40">
        <v>3</v>
      </c>
      <c r="G33" s="40">
        <v>21</v>
      </c>
      <c r="H33" s="40">
        <v>0</v>
      </c>
      <c r="I33" s="40">
        <v>0</v>
      </c>
      <c r="J33" s="40">
        <v>3</v>
      </c>
      <c r="K33" s="40">
        <v>21</v>
      </c>
      <c r="L33" s="40">
        <v>36</v>
      </c>
      <c r="M33" s="40">
        <v>382</v>
      </c>
      <c r="N33" s="40">
        <v>17</v>
      </c>
      <c r="O33" s="40">
        <v>186</v>
      </c>
      <c r="P33" s="40">
        <v>0</v>
      </c>
      <c r="Q33" s="40">
        <v>0</v>
      </c>
    </row>
    <row r="34" spans="1:17" x14ac:dyDescent="0.15">
      <c r="A34" s="47" t="s">
        <v>19</v>
      </c>
      <c r="B34" s="44" t="s">
        <v>42</v>
      </c>
      <c r="C34" s="44"/>
      <c r="D34" s="44"/>
      <c r="E34" s="45"/>
      <c r="F34" s="40">
        <f>F35+F36</f>
        <v>5</v>
      </c>
      <c r="G34" s="40">
        <f t="shared" ref="G34:Q34" si="4">G35+G36</f>
        <v>147</v>
      </c>
      <c r="H34" s="40">
        <f t="shared" si="4"/>
        <v>0</v>
      </c>
      <c r="I34" s="40">
        <f t="shared" si="4"/>
        <v>0</v>
      </c>
      <c r="J34" s="40">
        <f t="shared" si="4"/>
        <v>5</v>
      </c>
      <c r="K34" s="40">
        <f t="shared" si="4"/>
        <v>147</v>
      </c>
      <c r="L34" s="40">
        <f t="shared" si="4"/>
        <v>171</v>
      </c>
      <c r="M34" s="40">
        <f t="shared" si="4"/>
        <v>3610</v>
      </c>
      <c r="N34" s="40">
        <f t="shared" si="4"/>
        <v>77</v>
      </c>
      <c r="O34" s="40">
        <f t="shared" si="4"/>
        <v>1911</v>
      </c>
      <c r="P34" s="40">
        <f t="shared" si="4"/>
        <v>0</v>
      </c>
      <c r="Q34" s="40">
        <f t="shared" si="4"/>
        <v>0</v>
      </c>
    </row>
    <row r="35" spans="1:17" x14ac:dyDescent="0.15">
      <c r="A35" s="47" t="s">
        <v>19</v>
      </c>
      <c r="B35" s="47" t="s">
        <v>19</v>
      </c>
      <c r="C35" s="44" t="s">
        <v>43</v>
      </c>
      <c r="D35" s="44"/>
      <c r="E35" s="45"/>
      <c r="F35" s="40">
        <v>1</v>
      </c>
      <c r="G35" s="40">
        <v>20</v>
      </c>
      <c r="H35" s="40">
        <v>0</v>
      </c>
      <c r="I35" s="40">
        <v>0</v>
      </c>
      <c r="J35" s="40">
        <v>1</v>
      </c>
      <c r="K35" s="40">
        <v>20</v>
      </c>
      <c r="L35" s="40">
        <v>34</v>
      </c>
      <c r="M35" s="40">
        <v>522</v>
      </c>
      <c r="N35" s="40">
        <v>5</v>
      </c>
      <c r="O35" s="40">
        <v>95</v>
      </c>
      <c r="P35" s="40">
        <v>0</v>
      </c>
      <c r="Q35" s="40">
        <v>0</v>
      </c>
    </row>
    <row r="36" spans="1:17" x14ac:dyDescent="0.15">
      <c r="A36" s="47" t="s">
        <v>19</v>
      </c>
      <c r="B36" s="47" t="s">
        <v>19</v>
      </c>
      <c r="C36" s="44" t="s">
        <v>44</v>
      </c>
      <c r="D36" s="44"/>
      <c r="E36" s="45"/>
      <c r="F36" s="40">
        <v>4</v>
      </c>
      <c r="G36" s="40">
        <v>127</v>
      </c>
      <c r="H36" s="40">
        <v>0</v>
      </c>
      <c r="I36" s="40">
        <v>0</v>
      </c>
      <c r="J36" s="40">
        <v>4</v>
      </c>
      <c r="K36" s="40">
        <v>127</v>
      </c>
      <c r="L36" s="40">
        <v>137</v>
      </c>
      <c r="M36" s="40">
        <v>3088</v>
      </c>
      <c r="N36" s="40">
        <v>72</v>
      </c>
      <c r="O36" s="40">
        <v>1816</v>
      </c>
      <c r="P36" s="40">
        <v>0</v>
      </c>
      <c r="Q36" s="40">
        <v>0</v>
      </c>
    </row>
    <row r="37" spans="1:17" x14ac:dyDescent="0.15">
      <c r="A37" s="47" t="s">
        <v>19</v>
      </c>
      <c r="B37" s="44" t="s">
        <v>45</v>
      </c>
      <c r="C37" s="44"/>
      <c r="D37" s="44"/>
      <c r="E37" s="45"/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20</v>
      </c>
      <c r="M37" s="40">
        <v>0</v>
      </c>
      <c r="N37" s="40">
        <v>12</v>
      </c>
      <c r="O37" s="40">
        <v>0</v>
      </c>
      <c r="P37" s="40">
        <v>0</v>
      </c>
      <c r="Q37" s="40">
        <v>0</v>
      </c>
    </row>
    <row r="38" spans="1:17" x14ac:dyDescent="0.15">
      <c r="A38" s="47" t="s">
        <v>19</v>
      </c>
      <c r="B38" s="44" t="s">
        <v>46</v>
      </c>
      <c r="C38" s="44"/>
      <c r="D38" s="44"/>
      <c r="E38" s="45"/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1</v>
      </c>
      <c r="M38" s="40">
        <v>0</v>
      </c>
      <c r="N38" s="40">
        <v>1</v>
      </c>
      <c r="O38" s="40">
        <v>0</v>
      </c>
      <c r="P38" s="40">
        <v>0</v>
      </c>
      <c r="Q38" s="40">
        <v>0</v>
      </c>
    </row>
    <row r="39" spans="1:17" x14ac:dyDescent="0.15">
      <c r="A39" s="47" t="s">
        <v>19</v>
      </c>
      <c r="B39" s="44" t="s">
        <v>47</v>
      </c>
      <c r="C39" s="44"/>
      <c r="D39" s="44"/>
      <c r="E39" s="45"/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87</v>
      </c>
      <c r="M39" s="40">
        <v>1465</v>
      </c>
      <c r="N39" s="40">
        <v>54</v>
      </c>
      <c r="O39" s="40">
        <v>998</v>
      </c>
      <c r="P39" s="40">
        <v>0</v>
      </c>
      <c r="Q39" s="40">
        <v>0</v>
      </c>
    </row>
    <row r="40" spans="1:17" x14ac:dyDescent="0.15">
      <c r="A40" s="43" t="s">
        <v>19</v>
      </c>
      <c r="B40" s="43" t="s">
        <v>19</v>
      </c>
      <c r="C40" s="43"/>
      <c r="D40" s="43"/>
      <c r="E40" s="45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15">
      <c r="A41" s="44" t="s">
        <v>48</v>
      </c>
      <c r="B41" s="44"/>
      <c r="C41" s="44"/>
      <c r="D41" s="44"/>
      <c r="E41" s="45"/>
      <c r="F41" s="40">
        <v>1</v>
      </c>
      <c r="G41" s="40">
        <v>0</v>
      </c>
      <c r="H41" s="40">
        <v>0</v>
      </c>
      <c r="I41" s="40">
        <v>0</v>
      </c>
      <c r="J41" s="40">
        <v>1</v>
      </c>
      <c r="K41" s="40">
        <v>0</v>
      </c>
      <c r="L41" s="40">
        <v>88</v>
      </c>
      <c r="M41" s="40">
        <v>0</v>
      </c>
      <c r="N41" s="40">
        <v>55</v>
      </c>
      <c r="O41" s="40">
        <v>0</v>
      </c>
      <c r="P41" s="40">
        <v>0</v>
      </c>
      <c r="Q41" s="40">
        <v>0</v>
      </c>
    </row>
    <row r="42" spans="1:17" x14ac:dyDescent="0.15">
      <c r="A42" s="48" t="s">
        <v>19</v>
      </c>
      <c r="B42" s="48"/>
      <c r="C42" s="48"/>
      <c r="D42" s="48"/>
      <c r="E42" s="4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15">
      <c r="A43" s="44" t="s">
        <v>49</v>
      </c>
      <c r="B43" s="44"/>
      <c r="C43" s="44"/>
      <c r="D43" s="44"/>
      <c r="E43" s="45"/>
      <c r="F43" s="40">
        <v>3</v>
      </c>
      <c r="G43" s="40">
        <v>110</v>
      </c>
      <c r="H43" s="40">
        <v>0</v>
      </c>
      <c r="I43" s="40">
        <v>0</v>
      </c>
      <c r="J43" s="40">
        <v>3</v>
      </c>
      <c r="K43" s="40">
        <v>110</v>
      </c>
      <c r="L43" s="40">
        <v>45</v>
      </c>
      <c r="M43" s="40">
        <v>2289</v>
      </c>
      <c r="N43" s="40">
        <v>45</v>
      </c>
      <c r="O43" s="40">
        <v>2289</v>
      </c>
      <c r="P43" s="40">
        <v>0</v>
      </c>
      <c r="Q43" s="40">
        <v>0</v>
      </c>
    </row>
    <row r="44" spans="1:17" x14ac:dyDescent="0.15">
      <c r="A44" s="43" t="s">
        <v>19</v>
      </c>
      <c r="B44" s="43"/>
      <c r="C44" s="43"/>
      <c r="D44" s="43"/>
      <c r="E44" s="45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15">
      <c r="A45" s="44" t="s">
        <v>50</v>
      </c>
      <c r="B45" s="44"/>
      <c r="C45" s="44"/>
      <c r="D45" s="44"/>
      <c r="E45" s="45"/>
      <c r="F45" s="40">
        <v>11</v>
      </c>
      <c r="G45" s="40">
        <v>158</v>
      </c>
      <c r="H45" s="40">
        <v>0</v>
      </c>
      <c r="I45" s="40">
        <v>0</v>
      </c>
      <c r="J45" s="40">
        <v>11</v>
      </c>
      <c r="K45" s="40">
        <v>158</v>
      </c>
      <c r="L45" s="40">
        <v>14</v>
      </c>
      <c r="M45" s="40">
        <v>272</v>
      </c>
      <c r="N45" s="40">
        <v>4</v>
      </c>
      <c r="O45" s="40">
        <v>110</v>
      </c>
      <c r="P45" s="40">
        <v>0</v>
      </c>
      <c r="Q45" s="40">
        <v>0</v>
      </c>
    </row>
    <row r="46" spans="1:17" x14ac:dyDescent="0.15">
      <c r="A46" s="43" t="s">
        <v>19</v>
      </c>
      <c r="B46" s="43"/>
      <c r="C46" s="43"/>
      <c r="D46" s="43"/>
      <c r="E46" s="45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15">
      <c r="A47" s="44" t="s">
        <v>51</v>
      </c>
      <c r="B47" s="44"/>
      <c r="C47" s="44"/>
      <c r="D47" s="44"/>
      <c r="E47" s="45"/>
      <c r="F47" s="40">
        <v>5</v>
      </c>
      <c r="G47" s="40">
        <v>0</v>
      </c>
      <c r="H47" s="40">
        <v>3</v>
      </c>
      <c r="I47" s="40">
        <v>0</v>
      </c>
      <c r="J47" s="40">
        <v>2</v>
      </c>
      <c r="K47" s="40">
        <v>0</v>
      </c>
      <c r="L47" s="40">
        <v>1</v>
      </c>
      <c r="M47" s="40">
        <v>0</v>
      </c>
      <c r="N47" s="40">
        <v>1</v>
      </c>
      <c r="O47" s="40">
        <v>0</v>
      </c>
      <c r="P47" s="40">
        <v>0</v>
      </c>
      <c r="Q47" s="40">
        <v>0</v>
      </c>
    </row>
    <row r="48" spans="1:17" x14ac:dyDescent="0.15">
      <c r="A48" s="43" t="s">
        <v>19</v>
      </c>
      <c r="B48" s="43"/>
      <c r="C48" s="43"/>
      <c r="D48" s="43"/>
      <c r="E48" s="45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15">
      <c r="A49" s="44" t="s">
        <v>52</v>
      </c>
      <c r="B49" s="44"/>
      <c r="C49" s="44"/>
      <c r="D49" s="44"/>
      <c r="E49" s="45"/>
      <c r="F49" s="40">
        <f>SUM(F50:F51)</f>
        <v>2</v>
      </c>
      <c r="G49" s="40">
        <f>SUM(G50:G51)</f>
        <v>110</v>
      </c>
      <c r="H49" s="40">
        <f t="shared" ref="H49:Q49" si="5">SUM(H50:H51)</f>
        <v>0</v>
      </c>
      <c r="I49" s="40">
        <f t="shared" si="5"/>
        <v>0</v>
      </c>
      <c r="J49" s="40">
        <f t="shared" si="5"/>
        <v>1</v>
      </c>
      <c r="K49" s="40">
        <f t="shared" si="5"/>
        <v>60</v>
      </c>
      <c r="L49" s="40">
        <f t="shared" si="5"/>
        <v>5</v>
      </c>
      <c r="M49" s="40">
        <f t="shared" si="5"/>
        <v>633</v>
      </c>
      <c r="N49" s="40">
        <f t="shared" si="5"/>
        <v>5</v>
      </c>
      <c r="O49" s="40">
        <f t="shared" si="5"/>
        <v>633</v>
      </c>
      <c r="P49" s="40">
        <f t="shared" si="5"/>
        <v>0</v>
      </c>
      <c r="Q49" s="40">
        <f t="shared" si="5"/>
        <v>0</v>
      </c>
    </row>
    <row r="50" spans="1:17" x14ac:dyDescent="0.15">
      <c r="A50" s="43" t="s">
        <v>19</v>
      </c>
      <c r="B50" s="44" t="s">
        <v>53</v>
      </c>
      <c r="C50" s="44"/>
      <c r="D50" s="44"/>
      <c r="E50" s="45"/>
      <c r="F50" s="40">
        <v>2</v>
      </c>
      <c r="G50" s="40">
        <v>110</v>
      </c>
      <c r="H50" s="40">
        <v>0</v>
      </c>
      <c r="I50" s="40">
        <v>0</v>
      </c>
      <c r="J50" s="40">
        <v>1</v>
      </c>
      <c r="K50" s="40">
        <v>60</v>
      </c>
      <c r="L50" s="40">
        <v>4</v>
      </c>
      <c r="M50" s="40">
        <v>260</v>
      </c>
      <c r="N50" s="40">
        <v>4</v>
      </c>
      <c r="O50" s="40">
        <v>260</v>
      </c>
      <c r="P50" s="40">
        <v>0</v>
      </c>
      <c r="Q50" s="40">
        <v>0</v>
      </c>
    </row>
    <row r="51" spans="1:17" x14ac:dyDescent="0.15">
      <c r="A51" s="43" t="s">
        <v>19</v>
      </c>
      <c r="B51" s="44" t="s">
        <v>54</v>
      </c>
      <c r="C51" s="44"/>
      <c r="D51" s="44"/>
      <c r="E51" s="45"/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1</v>
      </c>
      <c r="M51" s="40">
        <v>373</v>
      </c>
      <c r="N51" s="40">
        <v>1</v>
      </c>
      <c r="O51" s="40">
        <v>373</v>
      </c>
      <c r="P51" s="40">
        <v>0</v>
      </c>
      <c r="Q51" s="40">
        <v>0</v>
      </c>
    </row>
    <row r="52" spans="1:17" x14ac:dyDescent="0.15">
      <c r="A52" s="43" t="s">
        <v>19</v>
      </c>
      <c r="B52" s="43"/>
      <c r="C52" s="43"/>
      <c r="D52" s="43"/>
      <c r="E52" s="45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15">
      <c r="A53" s="50" t="s">
        <v>55</v>
      </c>
      <c r="B53" s="50"/>
      <c r="C53" s="50"/>
      <c r="D53" s="50"/>
      <c r="E53" s="51"/>
      <c r="F53" s="40">
        <f>SUM(F54:F68)</f>
        <v>186</v>
      </c>
      <c r="G53" s="40">
        <f t="shared" ref="G53:Q53" si="6">SUM(G54:G68)</f>
        <v>8070</v>
      </c>
      <c r="H53" s="40">
        <f t="shared" si="6"/>
        <v>2</v>
      </c>
      <c r="I53" s="40">
        <f t="shared" si="6"/>
        <v>140</v>
      </c>
      <c r="J53" s="40">
        <f t="shared" si="6"/>
        <v>180</v>
      </c>
      <c r="K53" s="40">
        <f t="shared" si="6"/>
        <v>7720</v>
      </c>
      <c r="L53" s="40">
        <f t="shared" si="6"/>
        <v>419</v>
      </c>
      <c r="M53" s="40">
        <f t="shared" si="6"/>
        <v>19202</v>
      </c>
      <c r="N53" s="40">
        <f t="shared" si="6"/>
        <v>229</v>
      </c>
      <c r="O53" s="40">
        <f t="shared" si="6"/>
        <v>15758</v>
      </c>
      <c r="P53" s="40">
        <f t="shared" si="6"/>
        <v>5</v>
      </c>
      <c r="Q53" s="40">
        <f t="shared" si="6"/>
        <v>36</v>
      </c>
    </row>
    <row r="54" spans="1:17" x14ac:dyDescent="0.15">
      <c r="A54" s="43" t="s">
        <v>19</v>
      </c>
      <c r="B54" s="44" t="s">
        <v>56</v>
      </c>
      <c r="C54" s="44"/>
      <c r="D54" s="44"/>
      <c r="E54" s="45"/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1</v>
      </c>
      <c r="M54" s="40">
        <v>30</v>
      </c>
      <c r="N54" s="40">
        <v>1</v>
      </c>
      <c r="O54" s="40">
        <v>30</v>
      </c>
      <c r="P54" s="40">
        <v>0</v>
      </c>
      <c r="Q54" s="40">
        <v>0</v>
      </c>
    </row>
    <row r="55" spans="1:17" x14ac:dyDescent="0.15">
      <c r="A55" s="43" t="s">
        <v>19</v>
      </c>
      <c r="B55" s="44" t="s">
        <v>57</v>
      </c>
      <c r="C55" s="44"/>
      <c r="D55" s="44"/>
      <c r="E55" s="45"/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10</v>
      </c>
      <c r="M55" s="40">
        <v>504</v>
      </c>
      <c r="N55" s="40">
        <v>10</v>
      </c>
      <c r="O55" s="40">
        <v>504</v>
      </c>
      <c r="P55" s="40">
        <v>0</v>
      </c>
      <c r="Q55" s="40">
        <v>0</v>
      </c>
    </row>
    <row r="56" spans="1:17" x14ac:dyDescent="0.15">
      <c r="A56" s="43" t="s">
        <v>19</v>
      </c>
      <c r="B56" s="44" t="s">
        <v>58</v>
      </c>
      <c r="C56" s="44"/>
      <c r="D56" s="44"/>
      <c r="E56" s="45"/>
      <c r="F56" s="40">
        <v>1</v>
      </c>
      <c r="G56" s="40">
        <v>50</v>
      </c>
      <c r="H56" s="40">
        <v>1</v>
      </c>
      <c r="I56" s="40">
        <v>50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</row>
    <row r="57" spans="1:17" x14ac:dyDescent="0.15">
      <c r="A57" s="43" t="s">
        <v>19</v>
      </c>
      <c r="B57" s="44" t="s">
        <v>59</v>
      </c>
      <c r="C57" s="44"/>
      <c r="D57" s="44"/>
      <c r="E57" s="45"/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5</v>
      </c>
      <c r="M57" s="40">
        <v>0</v>
      </c>
      <c r="N57" s="40">
        <v>5</v>
      </c>
      <c r="O57" s="40">
        <v>0</v>
      </c>
      <c r="P57" s="40">
        <v>0</v>
      </c>
      <c r="Q57" s="40">
        <v>0</v>
      </c>
    </row>
    <row r="58" spans="1:17" x14ac:dyDescent="0.15">
      <c r="A58" s="43" t="s">
        <v>19</v>
      </c>
      <c r="B58" s="44" t="s">
        <v>60</v>
      </c>
      <c r="C58" s="44"/>
      <c r="D58" s="44"/>
      <c r="E58" s="45"/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2</v>
      </c>
      <c r="M58" s="40">
        <v>66</v>
      </c>
      <c r="N58" s="40">
        <v>2</v>
      </c>
      <c r="O58" s="40">
        <v>66</v>
      </c>
      <c r="P58" s="40">
        <v>0</v>
      </c>
      <c r="Q58" s="40">
        <v>0</v>
      </c>
    </row>
    <row r="59" spans="1:17" x14ac:dyDescent="0.15">
      <c r="A59" s="43" t="s">
        <v>19</v>
      </c>
      <c r="B59" s="44" t="s">
        <v>61</v>
      </c>
      <c r="C59" s="44"/>
      <c r="D59" s="44"/>
      <c r="E59" s="45"/>
      <c r="F59" s="40">
        <v>2</v>
      </c>
      <c r="G59" s="40">
        <v>200</v>
      </c>
      <c r="H59" s="40">
        <v>0</v>
      </c>
      <c r="I59" s="40">
        <v>0</v>
      </c>
      <c r="J59" s="40">
        <v>0</v>
      </c>
      <c r="K59" s="40">
        <v>0</v>
      </c>
      <c r="L59" s="40">
        <v>1</v>
      </c>
      <c r="M59" s="40">
        <v>100</v>
      </c>
      <c r="N59" s="40">
        <v>1</v>
      </c>
      <c r="O59" s="40">
        <v>100</v>
      </c>
      <c r="P59" s="40">
        <v>0</v>
      </c>
      <c r="Q59" s="40">
        <v>0</v>
      </c>
    </row>
    <row r="60" spans="1:17" x14ac:dyDescent="0.15">
      <c r="A60" s="43" t="s">
        <v>19</v>
      </c>
      <c r="B60" s="44" t="s">
        <v>62</v>
      </c>
      <c r="C60" s="44"/>
      <c r="D60" s="44"/>
      <c r="E60" s="45"/>
      <c r="F60" s="40">
        <v>3</v>
      </c>
      <c r="G60" s="40">
        <v>65</v>
      </c>
      <c r="H60" s="40">
        <v>0</v>
      </c>
      <c r="I60" s="40">
        <v>0</v>
      </c>
      <c r="J60" s="40">
        <v>3</v>
      </c>
      <c r="K60" s="40">
        <v>65</v>
      </c>
      <c r="L60" s="40">
        <v>6</v>
      </c>
      <c r="M60" s="40">
        <v>170</v>
      </c>
      <c r="N60" s="40">
        <v>4</v>
      </c>
      <c r="O60" s="40">
        <v>120</v>
      </c>
      <c r="P60" s="40">
        <v>0</v>
      </c>
      <c r="Q60" s="40">
        <v>0</v>
      </c>
    </row>
    <row r="61" spans="1:17" x14ac:dyDescent="0.15">
      <c r="A61" s="43" t="s">
        <v>19</v>
      </c>
      <c r="B61" s="44" t="s">
        <v>63</v>
      </c>
      <c r="C61" s="44"/>
      <c r="D61" s="44"/>
      <c r="E61" s="45"/>
      <c r="F61" s="40">
        <v>8</v>
      </c>
      <c r="G61" s="40">
        <v>80</v>
      </c>
      <c r="H61" s="40">
        <v>0</v>
      </c>
      <c r="I61" s="40">
        <v>0</v>
      </c>
      <c r="J61" s="40">
        <v>6</v>
      </c>
      <c r="K61" s="40">
        <v>70</v>
      </c>
      <c r="L61" s="40">
        <v>199</v>
      </c>
      <c r="M61" s="40">
        <v>1824</v>
      </c>
      <c r="N61" s="40">
        <v>52</v>
      </c>
      <c r="O61" s="40">
        <v>440</v>
      </c>
      <c r="P61" s="40">
        <v>3</v>
      </c>
      <c r="Q61" s="40">
        <v>30</v>
      </c>
    </row>
    <row r="62" spans="1:17" x14ac:dyDescent="0.15">
      <c r="A62" s="43" t="s">
        <v>19</v>
      </c>
      <c r="B62" s="44" t="s">
        <v>64</v>
      </c>
      <c r="C62" s="44"/>
      <c r="D62" s="44"/>
      <c r="E62" s="45"/>
      <c r="F62" s="40">
        <v>1</v>
      </c>
      <c r="G62" s="40">
        <v>90</v>
      </c>
      <c r="H62" s="40">
        <v>1</v>
      </c>
      <c r="I62" s="40">
        <v>90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</row>
    <row r="63" spans="1:17" x14ac:dyDescent="0.15">
      <c r="A63" s="43" t="s">
        <v>19</v>
      </c>
      <c r="B63" s="44" t="s">
        <v>65</v>
      </c>
      <c r="C63" s="44"/>
      <c r="D63" s="44"/>
      <c r="E63" s="45"/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5</v>
      </c>
      <c r="M63" s="40">
        <v>15</v>
      </c>
      <c r="N63" s="40">
        <v>1</v>
      </c>
      <c r="O63" s="40">
        <v>3</v>
      </c>
      <c r="P63" s="40">
        <v>2</v>
      </c>
      <c r="Q63" s="40">
        <v>6</v>
      </c>
    </row>
    <row r="64" spans="1:17" x14ac:dyDescent="0.15">
      <c r="A64" s="43" t="s">
        <v>19</v>
      </c>
      <c r="B64" s="44" t="s">
        <v>66</v>
      </c>
      <c r="C64" s="44"/>
      <c r="D64" s="44"/>
      <c r="E64" s="45"/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1</v>
      </c>
      <c r="M64" s="40">
        <v>20</v>
      </c>
      <c r="N64" s="40">
        <v>1</v>
      </c>
      <c r="O64" s="40">
        <v>20</v>
      </c>
      <c r="P64" s="40">
        <v>0</v>
      </c>
      <c r="Q64" s="40">
        <v>0</v>
      </c>
    </row>
    <row r="65" spans="1:17" x14ac:dyDescent="0.15">
      <c r="A65" s="43" t="s">
        <v>19</v>
      </c>
      <c r="B65" s="44" t="s">
        <v>67</v>
      </c>
      <c r="C65" s="44"/>
      <c r="D65" s="44"/>
      <c r="E65" s="45"/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7</v>
      </c>
      <c r="M65" s="40">
        <v>42</v>
      </c>
      <c r="N65" s="40">
        <v>1</v>
      </c>
      <c r="O65" s="40">
        <v>6</v>
      </c>
      <c r="P65" s="40">
        <v>0</v>
      </c>
      <c r="Q65" s="40">
        <v>0</v>
      </c>
    </row>
    <row r="66" spans="1:17" x14ac:dyDescent="0.15">
      <c r="A66" s="43" t="s">
        <v>19</v>
      </c>
      <c r="B66" s="44" t="s">
        <v>68</v>
      </c>
      <c r="C66" s="44"/>
      <c r="D66" s="44"/>
      <c r="E66" s="45"/>
      <c r="F66" s="40">
        <v>92</v>
      </c>
      <c r="G66" s="40">
        <v>7360</v>
      </c>
      <c r="H66" s="40">
        <v>0</v>
      </c>
      <c r="I66" s="40">
        <v>0</v>
      </c>
      <c r="J66" s="40">
        <v>92</v>
      </c>
      <c r="K66" s="40">
        <v>7360</v>
      </c>
      <c r="L66" s="40">
        <v>180</v>
      </c>
      <c r="M66" s="40">
        <v>16431</v>
      </c>
      <c r="N66" s="40">
        <v>149</v>
      </c>
      <c r="O66" s="40">
        <v>14469</v>
      </c>
      <c r="P66" s="40">
        <v>0</v>
      </c>
      <c r="Q66" s="40">
        <v>0</v>
      </c>
    </row>
    <row r="67" spans="1:17" x14ac:dyDescent="0.15">
      <c r="A67" s="43" t="s">
        <v>19</v>
      </c>
      <c r="B67" s="44" t="s">
        <v>69</v>
      </c>
      <c r="C67" s="44"/>
      <c r="D67" s="44"/>
      <c r="E67" s="45"/>
      <c r="F67" s="40">
        <v>6</v>
      </c>
      <c r="G67" s="40">
        <v>225</v>
      </c>
      <c r="H67" s="40">
        <v>0</v>
      </c>
      <c r="I67" s="40">
        <v>0</v>
      </c>
      <c r="J67" s="40">
        <v>6</v>
      </c>
      <c r="K67" s="40">
        <v>225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</row>
    <row r="68" spans="1:17" x14ac:dyDescent="0.15">
      <c r="A68" s="43" t="s">
        <v>19</v>
      </c>
      <c r="B68" s="44" t="s">
        <v>70</v>
      </c>
      <c r="C68" s="44"/>
      <c r="D68" s="44"/>
      <c r="E68" s="45"/>
      <c r="F68" s="40">
        <v>73</v>
      </c>
      <c r="G68" s="40">
        <v>0</v>
      </c>
      <c r="H68" s="40">
        <v>0</v>
      </c>
      <c r="I68" s="40">
        <v>0</v>
      </c>
      <c r="J68" s="40">
        <v>73</v>
      </c>
      <c r="K68" s="40">
        <v>0</v>
      </c>
      <c r="L68" s="40">
        <v>2</v>
      </c>
      <c r="M68" s="40">
        <v>0</v>
      </c>
      <c r="N68" s="40">
        <v>2</v>
      </c>
      <c r="O68" s="40">
        <v>0</v>
      </c>
      <c r="P68" s="40">
        <v>0</v>
      </c>
      <c r="Q68" s="40">
        <v>0</v>
      </c>
    </row>
    <row r="69" spans="1:17" x14ac:dyDescent="0.15">
      <c r="A69" s="43" t="s">
        <v>19</v>
      </c>
      <c r="B69" s="43"/>
      <c r="C69" s="43"/>
      <c r="D69" s="43"/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x14ac:dyDescent="0.15">
      <c r="A70" s="44" t="s">
        <v>71</v>
      </c>
      <c r="B70" s="44"/>
      <c r="C70" s="44"/>
      <c r="D70" s="44"/>
      <c r="E70" s="45"/>
      <c r="F70" s="40">
        <v>1</v>
      </c>
      <c r="G70" s="40">
        <v>0</v>
      </c>
      <c r="H70" s="40">
        <v>1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</row>
    <row r="71" spans="1:17" x14ac:dyDescent="0.15">
      <c r="A71" s="43" t="s">
        <v>19</v>
      </c>
      <c r="B71" s="43"/>
      <c r="C71" s="43"/>
      <c r="D71" s="43"/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x14ac:dyDescent="0.15">
      <c r="A72" s="44" t="s">
        <v>72</v>
      </c>
      <c r="B72" s="44"/>
      <c r="C72" s="44"/>
      <c r="D72" s="44"/>
      <c r="E72" s="45"/>
      <c r="F72" s="40">
        <v>1</v>
      </c>
      <c r="G72" s="40">
        <v>0</v>
      </c>
      <c r="H72" s="40">
        <v>1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</row>
    <row r="73" spans="1:17" x14ac:dyDescent="0.15">
      <c r="A73" s="43" t="s">
        <v>19</v>
      </c>
      <c r="B73" s="43"/>
      <c r="C73" s="43"/>
      <c r="D73" s="43"/>
      <c r="E73" s="45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x14ac:dyDescent="0.15">
      <c r="A74" s="44" t="s">
        <v>73</v>
      </c>
      <c r="B74" s="44"/>
      <c r="C74" s="44"/>
      <c r="D74" s="44"/>
      <c r="E74" s="45"/>
      <c r="F74" s="40">
        <v>87</v>
      </c>
      <c r="G74" s="40">
        <v>3574</v>
      </c>
      <c r="H74" s="40">
        <v>3</v>
      </c>
      <c r="I74" s="40">
        <v>395</v>
      </c>
      <c r="J74" s="40">
        <v>77</v>
      </c>
      <c r="K74" s="40">
        <v>2107</v>
      </c>
      <c r="L74" s="40">
        <v>175</v>
      </c>
      <c r="M74" s="40">
        <v>17528</v>
      </c>
      <c r="N74" s="40">
        <v>36</v>
      </c>
      <c r="O74" s="40">
        <v>2207</v>
      </c>
      <c r="P74" s="40">
        <v>16</v>
      </c>
      <c r="Q74" s="40">
        <v>1465</v>
      </c>
    </row>
    <row r="75" spans="1:17" x14ac:dyDescent="0.15">
      <c r="A75" s="43" t="s">
        <v>74</v>
      </c>
      <c r="B75" s="43"/>
      <c r="C75" s="44" t="s">
        <v>75</v>
      </c>
      <c r="D75" s="44"/>
      <c r="E75" s="45"/>
      <c r="F75" s="40">
        <v>1</v>
      </c>
      <c r="G75" s="40">
        <v>275</v>
      </c>
      <c r="H75" s="40">
        <v>0</v>
      </c>
      <c r="I75" s="40">
        <v>0</v>
      </c>
      <c r="J75" s="40">
        <v>1</v>
      </c>
      <c r="K75" s="40">
        <v>275</v>
      </c>
      <c r="L75" s="40">
        <v>8</v>
      </c>
      <c r="M75" s="40">
        <v>984</v>
      </c>
      <c r="N75" s="40">
        <v>3</v>
      </c>
      <c r="O75" s="40">
        <v>825</v>
      </c>
      <c r="P75" s="40">
        <v>0</v>
      </c>
      <c r="Q75" s="40">
        <v>0</v>
      </c>
    </row>
    <row r="76" spans="1:17" x14ac:dyDescent="0.15">
      <c r="A76" s="43" t="s">
        <v>74</v>
      </c>
      <c r="B76" s="43"/>
      <c r="C76" s="44" t="s">
        <v>76</v>
      </c>
      <c r="D76" s="44"/>
      <c r="E76" s="45"/>
      <c r="F76" s="40">
        <v>8</v>
      </c>
      <c r="G76" s="40">
        <v>0</v>
      </c>
      <c r="H76" s="40">
        <v>0</v>
      </c>
      <c r="I76" s="40">
        <v>0</v>
      </c>
      <c r="J76" s="40">
        <v>8</v>
      </c>
      <c r="K76" s="40">
        <v>0</v>
      </c>
      <c r="L76" s="40">
        <v>7</v>
      </c>
      <c r="M76" s="40">
        <v>0</v>
      </c>
      <c r="N76" s="40">
        <v>7</v>
      </c>
      <c r="O76" s="40">
        <v>0</v>
      </c>
      <c r="P76" s="40">
        <v>0</v>
      </c>
      <c r="Q76" s="40">
        <v>0</v>
      </c>
    </row>
    <row r="77" spans="1:17" x14ac:dyDescent="0.15">
      <c r="A77" s="43" t="s">
        <v>74</v>
      </c>
      <c r="B77" s="43"/>
      <c r="C77" s="44" t="s">
        <v>77</v>
      </c>
      <c r="D77" s="44"/>
      <c r="E77" s="45"/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6</v>
      </c>
      <c r="M77" s="40">
        <v>0</v>
      </c>
      <c r="N77" s="40">
        <v>6</v>
      </c>
      <c r="O77" s="40">
        <v>0</v>
      </c>
      <c r="P77" s="40">
        <v>0</v>
      </c>
      <c r="Q77" s="40">
        <v>0</v>
      </c>
    </row>
    <row r="78" spans="1:17" x14ac:dyDescent="0.15">
      <c r="A78" s="43" t="s">
        <v>74</v>
      </c>
      <c r="B78" s="43"/>
      <c r="C78" s="44" t="s">
        <v>78</v>
      </c>
      <c r="D78" s="44"/>
      <c r="E78" s="45"/>
      <c r="F78" s="40">
        <v>1</v>
      </c>
      <c r="G78" s="40">
        <v>10</v>
      </c>
      <c r="H78" s="40">
        <v>0</v>
      </c>
      <c r="I78" s="40">
        <v>0</v>
      </c>
      <c r="J78" s="40">
        <v>1</v>
      </c>
      <c r="K78" s="40">
        <v>10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</row>
    <row r="79" spans="1:17" x14ac:dyDescent="0.15">
      <c r="A79" s="43"/>
      <c r="B79" s="43"/>
      <c r="C79" s="43"/>
      <c r="D79" s="43"/>
      <c r="E79" s="45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1:17" x14ac:dyDescent="0.15">
      <c r="A80" s="26"/>
      <c r="B80" s="26"/>
      <c r="C80" s="26"/>
      <c r="D80" s="26"/>
      <c r="E80" s="27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3:17" x14ac:dyDescent="0.15">
      <c r="C81" s="2"/>
      <c r="D81" s="2"/>
      <c r="E81" s="2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3:17" x14ac:dyDescent="0.15">
      <c r="C82" s="55"/>
      <c r="D82" s="55"/>
      <c r="E82" s="55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</sheetData>
  <mergeCells count="63">
    <mergeCell ref="C76:D76"/>
    <mergeCell ref="C77:D77"/>
    <mergeCell ref="C78:D78"/>
    <mergeCell ref="B67:D67"/>
    <mergeCell ref="B68:D68"/>
    <mergeCell ref="A70:D70"/>
    <mergeCell ref="A72:D72"/>
    <mergeCell ref="A74:D74"/>
    <mergeCell ref="C75:D75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A47:D47"/>
    <mergeCell ref="A49:D49"/>
    <mergeCell ref="B50:D50"/>
    <mergeCell ref="B51:D51"/>
    <mergeCell ref="A53:D53"/>
    <mergeCell ref="B54:D54"/>
    <mergeCell ref="B37:D37"/>
    <mergeCell ref="B38:D38"/>
    <mergeCell ref="B39:D39"/>
    <mergeCell ref="A41:D41"/>
    <mergeCell ref="A43:D43"/>
    <mergeCell ref="A45:D45"/>
    <mergeCell ref="C31:D31"/>
    <mergeCell ref="C32:D32"/>
    <mergeCell ref="B33:D33"/>
    <mergeCell ref="B34:D34"/>
    <mergeCell ref="C35:D35"/>
    <mergeCell ref="C36:D36"/>
    <mergeCell ref="B24:D24"/>
    <mergeCell ref="B25:D25"/>
    <mergeCell ref="A27:D27"/>
    <mergeCell ref="B28:D28"/>
    <mergeCell ref="B29:D29"/>
    <mergeCell ref="B30:D30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4:A5"/>
    <mergeCell ref="B4:B5"/>
    <mergeCell ref="C4:C5"/>
    <mergeCell ref="A8:C8"/>
    <mergeCell ref="A10:D10"/>
    <mergeCell ref="B11:D11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2020-11-16T07:54:49Z</dcterms:created>
  <dcterms:modified xsi:type="dcterms:W3CDTF">2020-11-16T07:55:02Z</dcterms:modified>
</cp:coreProperties>
</file>